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H83" i="5"/>
  <c r="I83"/>
  <c r="G83"/>
  <c r="H21" l="1"/>
  <c r="H8"/>
  <c r="H72"/>
  <c r="I21"/>
  <c r="I8"/>
  <c r="G8"/>
  <c r="I13"/>
  <c r="G18"/>
  <c r="I20"/>
  <c r="I18" s="1"/>
  <c r="G21"/>
  <c r="H32"/>
  <c r="G32"/>
  <c r="I32"/>
  <c r="I48"/>
  <c r="G48"/>
  <c r="H48"/>
  <c r="G72"/>
  <c r="I72"/>
  <c r="G16" l="1"/>
  <c r="G7"/>
  <c r="G43" s="1"/>
  <c r="G52" s="1"/>
  <c r="I94"/>
  <c r="I98" s="1"/>
  <c r="I103"/>
  <c r="H94"/>
  <c r="H98" s="1"/>
  <c r="H16"/>
  <c r="H7" s="1"/>
  <c r="H43" s="1"/>
  <c r="H52" s="1"/>
  <c r="G94"/>
  <c r="G98" s="1"/>
  <c r="I16"/>
  <c r="I7" s="1"/>
  <c r="I102" s="1"/>
  <c r="I43" l="1"/>
  <c r="I52" s="1"/>
  <c r="I100" s="1"/>
</calcChain>
</file>

<file path=xl/sharedStrings.xml><?xml version="1.0" encoding="utf-8"?>
<sst xmlns="http://schemas.openxmlformats.org/spreadsheetml/2006/main" count="79" uniqueCount="73">
  <si>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</si>
  <si>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</si>
  <si>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</si>
  <si>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</si>
  <si>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</si>
  <si>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</si>
  <si>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</si>
  <si>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</si>
  <si>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</si>
  <si>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</si>
  <si>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</si>
  <si>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</si>
  <si>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</si>
  <si>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</si>
  <si>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</si>
  <si>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</si>
  <si>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</si>
  <si>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</si>
  <si>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</si>
  <si>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</si>
  <si>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</si>
  <si>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</si>
  <si>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</si>
  <si>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</si>
  <si>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</si>
  <si>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</si>
  <si>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</si>
  <si>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</si>
  <si>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</si>
  <si>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</si>
  <si>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</si>
  <si>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</si>
  <si>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</si>
  <si>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</si>
  <si>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</si>
  <si>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</si>
  <si>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</si>
  <si>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</si>
  <si>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</si>
  <si>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</si>
  <si>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</si>
  <si>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</si>
  <si>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</si>
  <si>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</si>
  <si>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</si>
  <si>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</si>
  <si>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</si>
  <si>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</si>
  <si>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</si>
  <si>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</si>
  <si>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</si>
  <si>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</si>
  <si>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4. Felhalmozási, felujítási kölcsön nyújtása</t>
  </si>
  <si>
    <t>1. Felujítások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</si>
  <si>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</si>
  <si>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</si>
  <si>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</si>
  <si>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</si>
  <si>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</si>
  <si>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</si>
  <si>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teljesített</t>
  </si>
  <si>
    <t>7. Egyéb pénzügyi befektetések</t>
  </si>
  <si>
    <t>2013. évi költségvetési bevételei előirányzatának teljesülése</t>
  </si>
  <si>
    <t>2. Felhalmozási célú önkormányzati támogatás</t>
  </si>
  <si>
    <t>1. Felhalmozási célú támogatás ÁH belül</t>
  </si>
  <si>
    <t>Államháztartáson belüli megelőlegezés</t>
  </si>
  <si>
    <t>7. Elvonások, befizetések</t>
  </si>
  <si>
    <t>8. Tartalék</t>
  </si>
  <si>
    <t>6. Végleges jellegű lakástámogatás</t>
  </si>
  <si>
    <t>2017. évi költségvetési kiadások előirányzatának teljesülése</t>
  </si>
  <si>
    <t>2017. évi költségvetési bevételek előirányzatának teljesülése</t>
  </si>
  <si>
    <t xml:space="preserve">2.melléklet a 3/2018. (V.29.) önkormányzati rendelethez </t>
  </si>
  <si>
    <t xml:space="preserve">1.melléklet a 3/2018. (V.29.) önkormányzati rendelethez 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</si>
</sst>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  <xf numFmtId="0" fontId="0" fillId="0" borderId="1" xfId="0" applyBorder="1" applyAlignment="1">
      <alignment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workbookViewId="0">
      <selection activeCell="K11" sqref="K11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72</v>
      </c>
    </row>
    <row r="2" spans="1:9">
      <c r="A2" t="s">
        <v>58</v>
      </c>
    </row>
    <row r="3" spans="1:9">
      <c r="A3" t="s">
        <v>70</v>
      </c>
    </row>
    <row r="4" spans="1:9">
      <c r="I4" s="7" t="s">
        <v>21</v>
      </c>
    </row>
    <row r="5" spans="1:9">
      <c r="I5" s="6">
        <v>43100</v>
      </c>
    </row>
    <row r="6" spans="1:9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60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SUM(G8+G12+G13+G14+G16+G28)</f>
        <v>27241</v>
      </c>
      <c r="H7" s="2">
        <f>SUM(H8+H12+H13+H14+H16+H28)</f>
        <v>33417</v>
      </c>
      <c r="I7" s="2">
        <f>SUM(I8+I12+I13+I14+I16+I28)</f>
        <v>32707</v>
      </c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3820</v>
      </c>
      <c r="H8" s="2">
        <f>SUM(H9:H11)</f>
        <v>3820</v>
      </c>
      <c r="I8" s="2">
        <f>SUM(I9:I11)</f>
        <v>4722</v>
      </c>
    </row>
    <row r="9" spans="1:9">
      <c r="A9" s="2"/>
      <c r="B9" s="2"/>
      <c r="C9" s="2"/>
      <c r="D9" s="2" t="s">
        <v>57</v>
      </c>
      <c r="E9" s="2"/>
      <c r="F9" s="2"/>
      <c r="G9" s="2">
        <v>3720</v>
      </c>
      <c r="H9" s="2">
        <v>3720</v>
      </c>
      <c r="I9" s="2">
        <v>4712</v>
      </c>
    </row>
    <row r="10" spans="1:9">
      <c r="A10" s="2"/>
      <c r="B10" s="2"/>
      <c r="C10" s="2"/>
      <c r="D10" s="2" t="s">
        <v>39</v>
      </c>
      <c r="E10" s="2"/>
      <c r="F10" s="2"/>
      <c r="G10" s="2"/>
      <c r="H10" s="2"/>
      <c r="I10" s="2"/>
    </row>
    <row r="11" spans="1:9">
      <c r="A11" s="2"/>
      <c r="B11" s="2"/>
      <c r="C11" s="2"/>
      <c r="D11" s="2" t="s">
        <v>40</v>
      </c>
      <c r="E11" s="2"/>
      <c r="F11" s="2"/>
      <c r="G11" s="2">
        <v>100</v>
      </c>
      <c r="H11" s="2">
        <v>100</v>
      </c>
      <c r="I11" s="2">
        <v>10</v>
      </c>
    </row>
    <row r="12" spans="1:9">
      <c r="A12" s="2"/>
      <c r="B12" s="2" t="s">
        <v>31</v>
      </c>
      <c r="C12" s="2"/>
      <c r="D12" s="2"/>
      <c r="E12" s="2"/>
      <c r="F12" s="2"/>
      <c r="G12" s="2">
        <v>6404</v>
      </c>
      <c r="H12" s="2">
        <v>13876</v>
      </c>
      <c r="I12" s="2">
        <v>13876</v>
      </c>
    </row>
    <row r="13" spans="1:9">
      <c r="A13" s="2"/>
      <c r="B13" s="2" t="s">
        <v>32</v>
      </c>
      <c r="C13" s="2"/>
      <c r="D13" s="2"/>
      <c r="E13" s="2"/>
      <c r="F13" s="2"/>
      <c r="G13" s="2"/>
      <c r="H13" s="2"/>
      <c r="I13" s="2">
        <f>SUM(G13+H13)</f>
        <v>0</v>
      </c>
    </row>
    <row r="14" spans="1:9">
      <c r="A14" s="2"/>
      <c r="B14" s="2" t="s">
        <v>41</v>
      </c>
      <c r="C14" s="2"/>
      <c r="D14" s="2"/>
      <c r="E14" s="2"/>
      <c r="F14" s="2"/>
      <c r="G14" s="2">
        <v>10137</v>
      </c>
      <c r="H14" s="2">
        <v>10137</v>
      </c>
      <c r="I14" s="2">
        <v>8780</v>
      </c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42</v>
      </c>
      <c r="C16" s="2"/>
      <c r="D16" s="2"/>
      <c r="E16" s="2"/>
      <c r="F16" s="2"/>
      <c r="G16" s="2">
        <f>SUM(G17+G18+G21+G26)</f>
        <v>6880</v>
      </c>
      <c r="H16" s="2">
        <f>SUM(H17+H18+H21+H26)</f>
        <v>5584</v>
      </c>
      <c r="I16" s="2">
        <f>SUM(I17+I18+I21)</f>
        <v>5294</v>
      </c>
    </row>
    <row r="17" spans="1:9">
      <c r="A17" s="2"/>
      <c r="B17" s="2" t="s">
        <v>43</v>
      </c>
      <c r="C17" s="2"/>
      <c r="D17" s="2"/>
      <c r="E17" s="2"/>
      <c r="F17" s="2"/>
      <c r="G17" s="2">
        <v>0</v>
      </c>
      <c r="H17" s="2"/>
      <c r="I17" s="2"/>
    </row>
    <row r="18" spans="1:9">
      <c r="A18" s="2"/>
      <c r="B18" s="2" t="s">
        <v>44</v>
      </c>
      <c r="C18" s="2"/>
      <c r="D18" s="2"/>
      <c r="E18" s="2"/>
      <c r="F18" s="2"/>
      <c r="G18" s="2">
        <f>SUM(G20+G19)</f>
        <v>500</v>
      </c>
      <c r="H18" s="2">
        <v>500</v>
      </c>
      <c r="I18" s="2">
        <f>SUM(I20+I19)</f>
        <v>643</v>
      </c>
    </row>
    <row r="19" spans="1:9">
      <c r="A19" s="2"/>
      <c r="B19" s="2"/>
      <c r="C19" s="2"/>
      <c r="D19" s="2" t="s">
        <v>33</v>
      </c>
      <c r="E19" s="2"/>
      <c r="F19" s="2"/>
      <c r="G19" s="2">
        <v>500</v>
      </c>
      <c r="H19" s="2">
        <v>500</v>
      </c>
      <c r="I19" s="2">
        <v>643</v>
      </c>
    </row>
    <row r="20" spans="1:9">
      <c r="A20" s="2"/>
      <c r="B20" s="2"/>
      <c r="C20" s="2"/>
      <c r="D20" s="2" t="s">
        <v>34</v>
      </c>
      <c r="E20" s="2"/>
      <c r="F20" s="2"/>
      <c r="G20" s="2"/>
      <c r="H20" s="2"/>
      <c r="I20" s="2">
        <f>SUM(G20+H20)</f>
        <v>0</v>
      </c>
    </row>
    <row r="21" spans="1:9">
      <c r="A21" s="2"/>
      <c r="B21" s="2" t="s">
        <v>45</v>
      </c>
      <c r="C21" s="2"/>
      <c r="D21" s="2"/>
      <c r="E21" s="2"/>
      <c r="F21" s="2"/>
      <c r="G21" s="2">
        <f>SUM(G22:G25)</f>
        <v>6330</v>
      </c>
      <c r="H21" s="2">
        <f>SUM(H22:H25)</f>
        <v>5034</v>
      </c>
      <c r="I21" s="2">
        <f>SUM(I22:I26)</f>
        <v>4651</v>
      </c>
    </row>
    <row r="22" spans="1:9">
      <c r="A22" s="2"/>
      <c r="B22" s="2"/>
      <c r="C22" s="2"/>
      <c r="D22" s="2" t="s">
        <v>35</v>
      </c>
      <c r="E22" s="2"/>
      <c r="F22" s="2"/>
      <c r="G22" s="2">
        <v>450</v>
      </c>
      <c r="H22" s="2">
        <v>450</v>
      </c>
      <c r="I22" s="2">
        <v>765</v>
      </c>
    </row>
    <row r="23" spans="1:9">
      <c r="A23" s="2"/>
      <c r="B23" s="2"/>
      <c r="C23" s="2"/>
      <c r="D23" s="2" t="s">
        <v>36</v>
      </c>
      <c r="E23" s="2"/>
      <c r="F23" s="2"/>
      <c r="G23" s="2">
        <v>800</v>
      </c>
      <c r="H23" s="2">
        <v>800</v>
      </c>
      <c r="I23" s="2">
        <v>807</v>
      </c>
    </row>
    <row r="24" spans="1:9">
      <c r="A24" s="2"/>
      <c r="B24" s="2"/>
      <c r="C24" s="2"/>
      <c r="D24" s="2" t="s">
        <v>37</v>
      </c>
      <c r="E24" s="2"/>
      <c r="F24" s="2"/>
      <c r="G24" s="2">
        <v>5000</v>
      </c>
      <c r="H24" s="2">
        <v>3704</v>
      </c>
      <c r="I24" s="2">
        <v>2887</v>
      </c>
    </row>
    <row r="25" spans="1:9">
      <c r="A25" s="2"/>
      <c r="B25" s="2"/>
      <c r="C25" s="2"/>
      <c r="D25" s="2" t="s">
        <v>38</v>
      </c>
      <c r="E25" s="2"/>
      <c r="F25" s="2"/>
      <c r="G25" s="2">
        <v>80</v>
      </c>
      <c r="H25" s="2">
        <v>80</v>
      </c>
      <c r="I25" s="2">
        <v>192</v>
      </c>
    </row>
    <row r="26" spans="1:9">
      <c r="A26" s="2"/>
      <c r="B26" s="2" t="s">
        <v>46</v>
      </c>
      <c r="C26" s="2"/>
      <c r="D26" s="2"/>
      <c r="E26" s="2"/>
      <c r="F26" s="2"/>
      <c r="G26" s="2">
        <v>50</v>
      </c>
      <c r="H26" s="2">
        <v>50</v>
      </c>
      <c r="I26" s="2">
        <v>0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47</v>
      </c>
      <c r="C28" s="2"/>
      <c r="D28" s="2"/>
      <c r="E28" s="2"/>
      <c r="F28" s="2"/>
      <c r="G28" s="2"/>
      <c r="H28" s="2"/>
      <c r="I28" s="2">
        <v>35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9</v>
      </c>
      <c r="B32" s="3" t="s">
        <v>8</v>
      </c>
      <c r="C32" s="2"/>
      <c r="D32" s="2"/>
      <c r="E32" s="2"/>
      <c r="F32" s="2"/>
      <c r="G32" s="2">
        <f>SUM(G33:G41)</f>
        <v>10904</v>
      </c>
      <c r="H32" s="2">
        <f>SUM(H33:H41)</f>
        <v>12956</v>
      </c>
      <c r="I32" s="2">
        <f>SUM(I33:I41)</f>
        <v>9628</v>
      </c>
    </row>
    <row r="33" spans="1:9">
      <c r="A33" s="2"/>
      <c r="B33" s="2" t="s">
        <v>64</v>
      </c>
      <c r="C33" s="2"/>
      <c r="D33" s="2"/>
      <c r="E33" s="2"/>
      <c r="F33" s="2"/>
      <c r="G33" s="2">
        <v>3100</v>
      </c>
      <c r="H33" s="2">
        <v>5152</v>
      </c>
      <c r="I33" s="2">
        <v>5152</v>
      </c>
    </row>
    <row r="34" spans="1:9">
      <c r="A34" s="2"/>
      <c r="B34" s="2" t="s">
        <v>63</v>
      </c>
      <c r="C34" s="2"/>
      <c r="D34" s="2"/>
      <c r="E34" s="2"/>
      <c r="F34" s="2"/>
      <c r="G34" s="2"/>
      <c r="H34" s="2"/>
      <c r="I34" s="2"/>
    </row>
    <row r="35" spans="1:9">
      <c r="A35" s="2"/>
      <c r="B35" s="2" t="s">
        <v>2</v>
      </c>
      <c r="C35" s="2"/>
      <c r="D35" s="2"/>
      <c r="E35" s="2"/>
      <c r="F35" s="2"/>
      <c r="G35" s="2"/>
      <c r="H35" s="2"/>
      <c r="I35" s="2">
        <v>0</v>
      </c>
    </row>
    <row r="36" spans="1:9">
      <c r="A36" s="2"/>
      <c r="B36" s="2" t="s">
        <v>3</v>
      </c>
      <c r="C36" s="2"/>
      <c r="D36" s="2"/>
      <c r="E36" s="2"/>
      <c r="F36" s="2"/>
      <c r="G36" s="2">
        <v>6400</v>
      </c>
      <c r="H36" s="2">
        <v>6400</v>
      </c>
      <c r="I36" s="2">
        <v>3000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5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54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48</v>
      </c>
      <c r="C40" s="2"/>
      <c r="D40" s="2"/>
      <c r="E40" s="2"/>
      <c r="F40" s="2"/>
      <c r="G40" s="2">
        <v>1404</v>
      </c>
      <c r="H40" s="2">
        <v>1404</v>
      </c>
      <c r="I40" s="2">
        <v>1476</v>
      </c>
    </row>
    <row r="41" spans="1:9">
      <c r="A41" s="2"/>
      <c r="B41" s="2" t="s">
        <v>61</v>
      </c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22</v>
      </c>
      <c r="C43" s="2"/>
      <c r="D43" s="2"/>
      <c r="E43" s="2"/>
      <c r="F43" s="2"/>
      <c r="G43" s="2">
        <f>SUM(G7+G32)</f>
        <v>38145</v>
      </c>
      <c r="H43" s="2">
        <f>SUM(H7+H32)</f>
        <v>46373</v>
      </c>
      <c r="I43" s="2">
        <f>SUM(I7+I32)</f>
        <v>42335</v>
      </c>
    </row>
    <row r="44" spans="1:9">
      <c r="A44" s="2"/>
      <c r="B44" s="3"/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50</v>
      </c>
      <c r="C45" s="2"/>
      <c r="D45" s="2"/>
      <c r="E45" s="2"/>
      <c r="F45" s="2"/>
      <c r="G45" s="2">
        <v>17667</v>
      </c>
      <c r="H45" s="2">
        <v>18156</v>
      </c>
      <c r="I45" s="2">
        <v>17855</v>
      </c>
    </row>
    <row r="46" spans="1:9">
      <c r="A46" s="2"/>
      <c r="B46" s="2" t="s">
        <v>49</v>
      </c>
      <c r="C46" s="2"/>
      <c r="D46" s="2"/>
      <c r="E46" s="2"/>
      <c r="F46" s="2"/>
      <c r="G46" s="2">
        <v>8025</v>
      </c>
      <c r="H46" s="2">
        <v>7539</v>
      </c>
      <c r="I46" s="2">
        <v>7840</v>
      </c>
    </row>
    <row r="47" spans="1:9">
      <c r="A47" s="2"/>
      <c r="B47" s="2" t="s">
        <v>65</v>
      </c>
      <c r="C47" s="2"/>
      <c r="D47" s="2"/>
      <c r="E47" s="2"/>
      <c r="F47" s="2"/>
      <c r="G47" s="2"/>
      <c r="H47" s="2">
        <v>858</v>
      </c>
      <c r="I47" s="2">
        <v>858</v>
      </c>
    </row>
    <row r="48" spans="1:9">
      <c r="A48" s="2"/>
      <c r="B48" s="3" t="s">
        <v>51</v>
      </c>
      <c r="C48" s="2"/>
      <c r="D48" s="2"/>
      <c r="E48" s="2"/>
      <c r="F48" s="2"/>
      <c r="G48" s="2">
        <f>SUM(G45:G47)</f>
        <v>25692</v>
      </c>
      <c r="H48" s="2">
        <f>SUM(H45:H47)</f>
        <v>26553</v>
      </c>
      <c r="I48" s="2">
        <f>SUM(I45:I47)</f>
        <v>26553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25</v>
      </c>
      <c r="C52" s="2"/>
      <c r="D52" s="2"/>
      <c r="E52" s="2"/>
      <c r="F52" s="2"/>
      <c r="G52" s="2">
        <f>SUM(G48+G43)</f>
        <v>63837</v>
      </c>
      <c r="H52" s="2">
        <f>SUM(H48+H43)</f>
        <v>72926</v>
      </c>
      <c r="I52" s="2">
        <f>SUM(I48+I43)</f>
        <v>68888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</row>
    <row r="58" spans="1:9">
      <c r="G58" s="5"/>
      <c r="H58" s="5"/>
    </row>
    <row r="59" spans="1:9">
      <c r="G59" s="5"/>
      <c r="H59" s="5"/>
    </row>
    <row r="60" spans="1:9">
      <c r="G60" s="5"/>
      <c r="H60" s="5"/>
    </row>
    <row r="61" spans="1:9">
      <c r="E61" t="s">
        <v>71</v>
      </c>
      <c r="G61" s="5"/>
      <c r="H61" s="5"/>
    </row>
    <row r="62" spans="1:9">
      <c r="A62" t="s">
        <v>58</v>
      </c>
    </row>
    <row r="63" spans="1:9" hidden="1">
      <c r="A63" t="s">
        <v>62</v>
      </c>
    </row>
    <row r="64" spans="1:9" hidden="1"/>
    <row r="65" spans="1:9" hidden="1"/>
    <row r="66" spans="1:9" hidden="1"/>
    <row r="67" spans="1:9" hidden="1"/>
    <row r="68" spans="1:9">
      <c r="A68" t="s">
        <v>69</v>
      </c>
      <c r="B68" s="5"/>
      <c r="C68" s="5"/>
      <c r="D68" s="5"/>
      <c r="E68" s="5"/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  <c r="I69" s="7" t="s">
        <v>21</v>
      </c>
    </row>
    <row r="70" spans="1:9">
      <c r="A70" s="2"/>
      <c r="B70" s="3" t="s">
        <v>6</v>
      </c>
      <c r="C70" s="2"/>
      <c r="D70" s="2"/>
      <c r="E70" s="2"/>
      <c r="F70" s="2"/>
      <c r="G70" s="2" t="s">
        <v>26</v>
      </c>
      <c r="H70" s="2" t="s">
        <v>28</v>
      </c>
      <c r="I70" s="2" t="s">
        <v>27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17</v>
      </c>
      <c r="C72" s="2"/>
      <c r="D72" s="2"/>
      <c r="E72" s="2"/>
      <c r="F72" s="2"/>
      <c r="G72" s="2">
        <f>SUM(G73:G81)</f>
        <v>44652</v>
      </c>
      <c r="H72" s="2">
        <f>SUM(H73:H81)</f>
        <v>52175</v>
      </c>
      <c r="I72" s="2">
        <f>SUM(I73:I81)</f>
        <v>33422</v>
      </c>
    </row>
    <row r="73" spans="1:9">
      <c r="A73" s="2"/>
      <c r="B73" s="2" t="s">
        <v>10</v>
      </c>
      <c r="C73" s="2"/>
      <c r="D73" s="2"/>
      <c r="E73" s="2"/>
      <c r="F73" s="2"/>
      <c r="G73" s="2">
        <v>15743</v>
      </c>
      <c r="H73" s="2">
        <v>16018</v>
      </c>
      <c r="I73" s="2">
        <v>13621</v>
      </c>
    </row>
    <row r="74" spans="1:9">
      <c r="A74" s="2"/>
      <c r="B74" s="2" t="s">
        <v>11</v>
      </c>
      <c r="C74" s="2"/>
      <c r="D74" s="2"/>
      <c r="E74" s="2"/>
      <c r="F74" s="2"/>
      <c r="G74" s="2">
        <v>2785</v>
      </c>
      <c r="H74" s="9">
        <v>2785</v>
      </c>
      <c r="I74" s="2">
        <v>2422</v>
      </c>
    </row>
    <row r="75" spans="1:9">
      <c r="A75" s="2"/>
      <c r="B75" s="2" t="s">
        <v>12</v>
      </c>
      <c r="C75" s="2"/>
      <c r="D75" s="2"/>
      <c r="E75" s="2"/>
      <c r="F75" s="2"/>
      <c r="G75" s="2">
        <v>18192</v>
      </c>
      <c r="H75" s="2">
        <v>27483</v>
      </c>
      <c r="I75" s="2">
        <v>13401</v>
      </c>
    </row>
    <row r="76" spans="1:9">
      <c r="A76" s="2"/>
      <c r="B76" s="2" t="s">
        <v>13</v>
      </c>
      <c r="C76" s="2"/>
      <c r="D76" s="2"/>
      <c r="E76" s="2"/>
      <c r="F76" s="2"/>
      <c r="G76" s="2">
        <v>2005</v>
      </c>
      <c r="H76" s="2">
        <v>2005</v>
      </c>
      <c r="I76" s="2">
        <v>1442</v>
      </c>
    </row>
    <row r="77" spans="1:9">
      <c r="A77" s="2"/>
      <c r="B77" s="2" t="s">
        <v>14</v>
      </c>
      <c r="C77" s="2"/>
      <c r="D77" s="2"/>
      <c r="E77" s="2"/>
      <c r="F77" s="2"/>
      <c r="G77" s="2">
        <v>3200</v>
      </c>
      <c r="H77" s="2">
        <v>3200</v>
      </c>
      <c r="I77" s="2">
        <v>2231</v>
      </c>
    </row>
    <row r="78" spans="1:9">
      <c r="A78" s="2"/>
      <c r="B78" s="2" t="s">
        <v>15</v>
      </c>
      <c r="C78" s="2"/>
      <c r="D78" s="2"/>
      <c r="E78" s="2"/>
      <c r="F78" s="2"/>
      <c r="G78" s="2">
        <v>684</v>
      </c>
      <c r="H78" s="2">
        <v>684</v>
      </c>
      <c r="I78" s="2">
        <v>305</v>
      </c>
    </row>
    <row r="79" spans="1:9">
      <c r="A79" s="2"/>
      <c r="B79" s="2" t="s">
        <v>66</v>
      </c>
      <c r="C79" s="2"/>
      <c r="D79" s="2"/>
      <c r="E79" s="2"/>
      <c r="F79" s="2"/>
      <c r="G79" s="2"/>
      <c r="H79" s="2"/>
      <c r="I79" s="2"/>
    </row>
    <row r="80" spans="1:9">
      <c r="A80" s="2"/>
      <c r="B80" s="2" t="s">
        <v>67</v>
      </c>
      <c r="C80" s="2"/>
      <c r="D80" s="2"/>
      <c r="E80" s="2"/>
      <c r="F80" s="2"/>
      <c r="G80" s="2">
        <v>2043</v>
      </c>
      <c r="H80" s="2">
        <v>0</v>
      </c>
      <c r="I80" s="2">
        <v>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16</v>
      </c>
      <c r="B83" s="3" t="s">
        <v>18</v>
      </c>
      <c r="C83" s="2"/>
      <c r="D83" s="2"/>
      <c r="E83" s="2"/>
      <c r="F83" s="2"/>
      <c r="G83" s="2">
        <f>SUM(G85:G90)</f>
        <v>18929</v>
      </c>
      <c r="H83" s="2">
        <f t="shared" ref="H83:I83" si="0">SUM(H85:H90)</f>
        <v>20495</v>
      </c>
      <c r="I83" s="2">
        <f t="shared" si="0"/>
        <v>17468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53</v>
      </c>
      <c r="C85" s="2"/>
      <c r="D85" s="2"/>
      <c r="E85" s="2"/>
      <c r="F85" s="2"/>
      <c r="G85" s="2">
        <v>5715</v>
      </c>
      <c r="H85" s="2">
        <v>7281</v>
      </c>
      <c r="I85" s="2">
        <v>6406</v>
      </c>
    </row>
    <row r="86" spans="1:9">
      <c r="A86" s="2"/>
      <c r="B86" s="2" t="s">
        <v>29</v>
      </c>
      <c r="C86" s="2"/>
      <c r="D86" s="2"/>
      <c r="E86" s="2"/>
      <c r="F86" s="2"/>
      <c r="G86" s="2">
        <v>10814</v>
      </c>
      <c r="H86" s="2">
        <v>10814</v>
      </c>
      <c r="I86" s="2">
        <v>8662</v>
      </c>
    </row>
    <row r="87" spans="1:9">
      <c r="A87" s="2"/>
      <c r="B87" s="4" t="s">
        <v>19</v>
      </c>
      <c r="C87" s="2"/>
      <c r="D87" s="2"/>
      <c r="E87" s="2"/>
      <c r="F87" s="2"/>
      <c r="G87" s="2"/>
      <c r="H87" s="2"/>
      <c r="I87" s="2"/>
    </row>
    <row r="88" spans="1:9">
      <c r="A88" s="2"/>
      <c r="B88" s="2" t="s">
        <v>52</v>
      </c>
      <c r="C88" s="2"/>
      <c r="D88" s="2"/>
      <c r="E88" s="2"/>
      <c r="F88" s="2"/>
      <c r="G88" s="2">
        <v>2400</v>
      </c>
      <c r="H88" s="2">
        <v>1200</v>
      </c>
      <c r="I88" s="2">
        <v>1800</v>
      </c>
    </row>
    <row r="89" spans="1:9">
      <c r="A89" s="2"/>
      <c r="B89" s="2" t="s">
        <v>59</v>
      </c>
      <c r="C89" s="2"/>
      <c r="D89" s="2"/>
      <c r="E89" s="2"/>
      <c r="F89" s="2"/>
      <c r="G89" s="2"/>
      <c r="H89" s="2"/>
      <c r="I89" s="2"/>
    </row>
    <row r="90" spans="1:9">
      <c r="A90" s="2"/>
      <c r="B90" s="8" t="s">
        <v>68</v>
      </c>
      <c r="C90" s="2"/>
      <c r="D90" s="2"/>
      <c r="E90" s="2"/>
      <c r="F90" s="2"/>
      <c r="G90" s="2">
        <v>0</v>
      </c>
      <c r="H90" s="2">
        <v>1200</v>
      </c>
      <c r="I90" s="2">
        <v>600</v>
      </c>
    </row>
    <row r="91" spans="1:9">
      <c r="A91" s="2"/>
      <c r="B91" s="3"/>
      <c r="C91" s="2"/>
      <c r="D91" s="2"/>
      <c r="E91" s="2"/>
      <c r="F91" s="2"/>
      <c r="G91" s="2"/>
      <c r="H91" s="2"/>
      <c r="I91" s="2"/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23</v>
      </c>
      <c r="C94" s="2"/>
      <c r="D94" s="2"/>
      <c r="E94" s="2"/>
      <c r="F94" s="2"/>
      <c r="G94" s="2">
        <f>SUM(G72+G83)</f>
        <v>63581</v>
      </c>
      <c r="H94" s="2">
        <f>SUM(H72+H83)</f>
        <v>72670</v>
      </c>
      <c r="I94" s="2">
        <f>SUM(I72+I83)</f>
        <v>50890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65</v>
      </c>
      <c r="C96" s="2"/>
      <c r="D96" s="2"/>
      <c r="E96" s="2"/>
      <c r="F96" s="2"/>
      <c r="G96" s="2">
        <v>256</v>
      </c>
      <c r="H96" s="2">
        <v>256</v>
      </c>
      <c r="I96" s="2">
        <v>255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24</v>
      </c>
      <c r="C98" s="2"/>
      <c r="D98" s="2"/>
      <c r="E98" s="2"/>
      <c r="F98" s="2"/>
      <c r="G98" s="2">
        <f>SUM(G94:G96)</f>
        <v>63837</v>
      </c>
      <c r="H98" s="2">
        <f>SUM(H94:H96)</f>
        <v>72926</v>
      </c>
      <c r="I98" s="2">
        <f>SUM(I94:I96)</f>
        <v>51145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20</v>
      </c>
      <c r="C100" s="2"/>
      <c r="D100" s="2"/>
      <c r="E100" s="2"/>
      <c r="F100" s="2"/>
      <c r="G100" s="2"/>
      <c r="H100" s="2"/>
      <c r="I100" s="2">
        <f>SUM(I52-I98)</f>
        <v>17743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55</v>
      </c>
      <c r="C102" s="2"/>
      <c r="D102" s="2"/>
      <c r="E102" s="2"/>
      <c r="F102" s="2"/>
      <c r="G102" s="2"/>
      <c r="H102" s="2"/>
      <c r="I102" s="2">
        <f>SUM(I7+I45+I47-I72-I96)</f>
        <v>17743</v>
      </c>
    </row>
    <row r="103" spans="1:9">
      <c r="A103" s="2"/>
      <c r="B103" s="2" t="s">
        <v>56</v>
      </c>
      <c r="C103" s="2"/>
      <c r="D103" s="2"/>
      <c r="E103" s="2"/>
      <c r="F103" s="2"/>
      <c r="G103" s="2"/>
      <c r="H103" s="2"/>
      <c r="I103" s="2">
        <f>SUM(I32+I46-I83)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2017-05-19T09:02:17Z</cp:lastPrinted>
  <dcterms:created xsi:type="dcterms:W3CDTF">1997-01-17T14:02:09Z</dcterms:created>
  <dcterms:modified xsi:type="dcterms:W3CDTF">2018-05-31T12:30:00Z</dcterms:modified>
</cp:coreProperties>
</file>