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3.1. sz. mell EOI" sheetId="1" r:id="rId1"/>
  </sheets>
  <externalReferences>
    <externalReference r:id="rId2"/>
  </externalReferences>
  <definedNames>
    <definedName name="_xlnm.Print_Titles" localSheetId="0">'9.3.1. sz. mell EOI'!$2:$7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1" i="1"/>
  <c r="C15" i="1"/>
  <c r="C14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<sst xmlns="http://schemas.openxmlformats.org/spreadsheetml/2006/main" count="112" uniqueCount="98">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</sst>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tabSelected="1" workbookViewId="0">
      <selection activeCell="B14" sqref="B14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6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CONCATENATE("18. melléklet"," ",[1]ALAPADATOK!A7," ",[1]ALAPADATOK!B7," ",[1]ALAPADATOK!C7," ",[1]ALAPADATOK!D7," ",[1]ALAPADATOK!E7," ",[1]ALAPADATOK!F7," ",[1]ALAPADATOK!G7," ",[1]ALAPADATOK!H7)</f>
        <v>18. melléklet a 18 / 2020. ( VII.30 )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8511510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600000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4600000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f>1472860-259860</f>
        <v>1213000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f>1801672-70162</f>
        <v>1731510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366000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1000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8511510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328160001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752726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5">
        <f>324957833-8876513+8124501+102000+2863661+235793</f>
        <v>327407275</v>
      </c>
    </row>
    <row r="43" spans="1:3" s="38" customFormat="1" ht="15" customHeight="1" thickBot="1" x14ac:dyDescent="0.25">
      <c r="A43" s="54" t="s">
        <v>81</v>
      </c>
      <c r="B43" s="56" t="s">
        <v>82</v>
      </c>
      <c r="C43" s="57">
        <f>+C38+C39</f>
        <v>336671511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6" customFormat="1" ht="12" customHeight="1" thickBot="1" x14ac:dyDescent="0.25">
      <c r="A46" s="64"/>
      <c r="B46" s="65" t="s">
        <v>83</v>
      </c>
      <c r="C46" s="57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335248961</v>
      </c>
    </row>
    <row r="48" spans="1:3" ht="12" customHeight="1" x14ac:dyDescent="0.2">
      <c r="A48" s="33" t="s">
        <v>16</v>
      </c>
      <c r="B48" s="40" t="s">
        <v>85</v>
      </c>
      <c r="C48" s="67">
        <f>200165718+7034200+2479360</f>
        <v>209679278</v>
      </c>
    </row>
    <row r="49" spans="1:3" ht="12" customHeight="1" x14ac:dyDescent="0.2">
      <c r="A49" s="33" t="s">
        <v>18</v>
      </c>
      <c r="B49" s="34" t="s">
        <v>86</v>
      </c>
      <c r="C49" s="68">
        <f>40236890+1090301+384301</f>
        <v>41711492</v>
      </c>
    </row>
    <row r="50" spans="1:3" ht="12" customHeight="1" x14ac:dyDescent="0.2">
      <c r="A50" s="33" t="s">
        <v>20</v>
      </c>
      <c r="B50" s="34" t="s">
        <v>87</v>
      </c>
      <c r="C50" s="68">
        <f>92726933-9206535+102000+235793</f>
        <v>83858191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3" t="s">
        <v>38</v>
      </c>
      <c r="B53" s="44" t="s">
        <v>90</v>
      </c>
      <c r="C53" s="28">
        <f>SUM(C54:C56)</f>
        <v>1422550</v>
      </c>
    </row>
    <row r="54" spans="1:3" ht="12" customHeight="1" x14ac:dyDescent="0.2">
      <c r="A54" s="33" t="s">
        <v>40</v>
      </c>
      <c r="B54" s="40" t="s">
        <v>91</v>
      </c>
      <c r="C54" s="48">
        <v>712620</v>
      </c>
    </row>
    <row r="55" spans="1:3" ht="12" customHeight="1" x14ac:dyDescent="0.2">
      <c r="A55" s="33" t="s">
        <v>42</v>
      </c>
      <c r="B55" s="34" t="s">
        <v>92</v>
      </c>
      <c r="C55" s="35">
        <v>709930</v>
      </c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69" t="s">
        <v>96</v>
      </c>
      <c r="C59" s="70">
        <f>+C47+C53+C58</f>
        <v>336671511</v>
      </c>
    </row>
    <row r="60" spans="1:3" ht="14.25" customHeight="1" thickBot="1" x14ac:dyDescent="0.25">
      <c r="C60" s="72"/>
    </row>
    <row r="61" spans="1:3" ht="13.5" thickBot="1" x14ac:dyDescent="0.25">
      <c r="A61" s="73" t="s">
        <v>97</v>
      </c>
      <c r="B61" s="74"/>
      <c r="C61" s="75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2020-08-03T11:54:47Z</dcterms:created>
  <dcterms:modified xsi:type="dcterms:W3CDTF">2020-08-03T11:54:47Z</dcterms:modified>
</cp:coreProperties>
</file>