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'Munka1'!$A$1:$M$24</definedName>
  </definedNames>
  <calcPr fullCalcOnLoad="1"/>
</workbook>
</file>

<file path=xl/sharedStrings.xml><?xml version="1.0" encoding="utf-8"?>
<sst xmlns="http://schemas.openxmlformats.org/spreadsheetml/2006/main" count="33" uniqueCount="33">
  <si>
    <t>Támogatás megnevezése</t>
  </si>
  <si>
    <t>Aktív korúak ellátása</t>
  </si>
  <si>
    <t>Normatív lakásfenntartási támogatás</t>
  </si>
  <si>
    <t>Rendszeres szociális segély</t>
  </si>
  <si>
    <t>1B</t>
  </si>
  <si>
    <t>1A</t>
  </si>
  <si>
    <t>Pénzbeli és természetbeni szociális ellátások összesen:</t>
  </si>
  <si>
    <t xml:space="preserve">Összesen </t>
  </si>
  <si>
    <t xml:space="preserve">Pénzbeli és természetbeni ellátások </t>
  </si>
  <si>
    <t>PÉNZBELI ÉS TERMÉSZETBENI ELLÁTÁSOK 2013. ÉVRE TERVEZETT FELHASZNÁLÁSA ÉS FORRÁS MEGOSZLÁSA</t>
  </si>
  <si>
    <t>Közgyógyellátás (méltányossági)</t>
  </si>
  <si>
    <t>Időskorúak járadéka</t>
  </si>
  <si>
    <t>Ápolási díj</t>
  </si>
  <si>
    <t>Foglalkoztatás-helyettesítő támogatás</t>
  </si>
  <si>
    <t>2012. december hónap után járó:</t>
  </si>
  <si>
    <t>4=3</t>
  </si>
  <si>
    <t>PÜSPÖKLADÁNY  POLGÁRMESTERI HIVATAL ÁLLAMIGAZGATÁSI FELADATAI</t>
  </si>
  <si>
    <t>Egyes jövedelempótló támogatások kiegészítése   (90 %)</t>
  </si>
  <si>
    <t>Egyes jövedelempótló támogatások kiegészítése   (80 %)</t>
  </si>
  <si>
    <t>Egyes jövedelempótló támogatások kiegészítése   (75 %)</t>
  </si>
  <si>
    <t>Hozzájárulás pénzbeli szociális ellátásokhoz (100%)</t>
  </si>
  <si>
    <t>Hozzájárulás pénzbeli szociális ellátásokhoz (10%)</t>
  </si>
  <si>
    <t>Hozzájárulás pénzbeli szociális ellátásokhoz (20%)</t>
  </si>
  <si>
    <t>Hozzájárulás pénzbeli szociális ellátásokhoz (25%)</t>
  </si>
  <si>
    <t>12=5+6+7+8+9+10+11</t>
  </si>
  <si>
    <t>Központi költségvetésből várható támogatás        Ft-ban</t>
  </si>
  <si>
    <t>Hozzájárulás pénzbeli szociális ellátásokhoz ( kv törvény 2. melléklet 2. pont):</t>
  </si>
  <si>
    <t>Központi költségvetésből várható támogatás        eFt-ban</t>
  </si>
  <si>
    <t xml:space="preserve">A 2. melléklet  II.3.2. során szereplő kötelező pénzbeli és természetbeni ellátások </t>
  </si>
  <si>
    <t xml:space="preserve"> 5.2.C  melléklet</t>
  </si>
  <si>
    <t xml:space="preserve">Egyes jövedelempótló támogatások kiegészítése ( kv törvény 2. melléklet 1. pont): </t>
  </si>
  <si>
    <t xml:space="preserve">Források: </t>
  </si>
  <si>
    <t>a 2/2013.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</si>
</sst>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8" fillId="2" borderId="20" xfId="0" applyNumberFormat="1" applyFont="1" applyFill="1" applyBorder="1" applyAlignment="1">
      <alignment vertical="center"/>
    </xf>
    <xf numFmtId="3" fontId="8" fillId="2" borderId="2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5" fillId="0" borderId="22" xfId="0" applyNumberFormat="1" applyFont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vertical="center"/>
    </xf>
    <xf numFmtId="3" fontId="5" fillId="0" borderId="30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5" fillId="0" borderId="31" xfId="0" applyNumberFormat="1" applyFont="1" applyBorder="1" applyAlignment="1">
      <alignment horizontal="center" vertical="center"/>
    </xf>
    <xf numFmtId="3" fontId="7" fillId="2" borderId="12" xfId="0" applyNumberFormat="1" applyFont="1" applyFill="1" applyBorder="1" applyAlignment="1">
      <alignment vertical="center"/>
    </xf>
    <xf numFmtId="3" fontId="8" fillId="2" borderId="3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 wrapText="1"/>
    </xf>
    <xf numFmtId="3" fontId="6" fillId="0" borderId="8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2" borderId="32" xfId="0" applyNumberFormat="1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/>
    </xf>
    <xf numFmtId="3" fontId="8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75" zoomScaleNormal="75" zoomScaleSheetLayoutView="75" workbookViewId="0" topLeftCell="A1">
      <selection activeCell="A3" sqref="A3:M3"/>
    </sheetView>
  </sheetViews>
  <sheetFormatPr defaultColWidth="9.140625" defaultRowHeight="18" customHeight="1"/>
  <cols>
    <col min="1" max="1" width="5.28125" style="9" customWidth="1"/>
    <col min="2" max="2" width="38.28125" style="29" customWidth="1"/>
    <col min="3" max="3" width="15.28125" style="16" customWidth="1"/>
    <col min="4" max="4" width="17.7109375" style="16" customWidth="1"/>
    <col min="5" max="5" width="16.421875" style="16" customWidth="1"/>
    <col min="6" max="6" width="15.140625" style="16" customWidth="1"/>
    <col min="7" max="7" width="17.140625" style="16" customWidth="1"/>
    <col min="8" max="8" width="13.8515625" style="16" customWidth="1"/>
    <col min="9" max="9" width="16.57421875" style="16" customWidth="1"/>
    <col min="10" max="10" width="14.28125" style="16" customWidth="1"/>
    <col min="11" max="11" width="14.57421875" style="16" bestFit="1" customWidth="1"/>
    <col min="12" max="12" width="22.00390625" style="16" customWidth="1"/>
    <col min="13" max="13" width="18.28125" style="16" customWidth="1"/>
    <col min="14" max="14" width="17.7109375" style="1" customWidth="1"/>
    <col min="15" max="16384" width="9.140625" style="1" customWidth="1"/>
  </cols>
  <sheetData>
    <row r="1" ht="18" customHeight="1">
      <c r="M1" s="28" t="s">
        <v>29</v>
      </c>
    </row>
    <row r="2" spans="1:13" ht="27" customHeight="1">
      <c r="A2" s="1"/>
      <c r="C2" s="1"/>
      <c r="M2" s="28" t="s">
        <v>32</v>
      </c>
    </row>
    <row r="3" spans="1:13" ht="39.75" customHeight="1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7" customHeight="1">
      <c r="A4" s="63" t="s">
        <v>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27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ht="18" customHeight="1" thickBot="1"/>
    <row r="7" spans="1:13" s="6" customFormat="1" ht="93" customHeight="1">
      <c r="A7" s="7"/>
      <c r="B7" s="8" t="s">
        <v>0</v>
      </c>
      <c r="C7" s="2" t="s">
        <v>8</v>
      </c>
      <c r="D7" s="3" t="s">
        <v>7</v>
      </c>
      <c r="E7" s="5" t="s">
        <v>17</v>
      </c>
      <c r="F7" s="4" t="s">
        <v>21</v>
      </c>
      <c r="G7" s="5" t="s">
        <v>18</v>
      </c>
      <c r="H7" s="2" t="s">
        <v>22</v>
      </c>
      <c r="I7" s="5" t="s">
        <v>19</v>
      </c>
      <c r="J7" s="2" t="s">
        <v>23</v>
      </c>
      <c r="K7" s="2" t="s">
        <v>20</v>
      </c>
      <c r="L7" s="46" t="s">
        <v>25</v>
      </c>
      <c r="M7" s="58" t="s">
        <v>27</v>
      </c>
    </row>
    <row r="8" spans="1:13" s="14" customFormat="1" ht="29.25" customHeight="1" thickBot="1">
      <c r="A8" s="55">
        <v>1</v>
      </c>
      <c r="B8" s="34">
        <v>2</v>
      </c>
      <c r="C8" s="30">
        <v>3</v>
      </c>
      <c r="D8" s="31" t="s">
        <v>15</v>
      </c>
      <c r="E8" s="33">
        <v>5</v>
      </c>
      <c r="F8" s="30">
        <v>6</v>
      </c>
      <c r="G8" s="33">
        <v>7</v>
      </c>
      <c r="H8" s="30">
        <v>8</v>
      </c>
      <c r="I8" s="33">
        <v>9</v>
      </c>
      <c r="J8" s="30">
        <v>10</v>
      </c>
      <c r="K8" s="32">
        <v>11</v>
      </c>
      <c r="L8" s="47" t="s">
        <v>24</v>
      </c>
      <c r="M8" s="59">
        <v>13</v>
      </c>
    </row>
    <row r="9" spans="1:13" s="40" customFormat="1" ht="60" customHeight="1">
      <c r="A9" s="67" t="s">
        <v>28</v>
      </c>
      <c r="B9" s="68"/>
      <c r="C9" s="49"/>
      <c r="D9" s="50"/>
      <c r="E9" s="41"/>
      <c r="F9" s="45"/>
      <c r="G9" s="43"/>
      <c r="H9" s="45"/>
      <c r="I9" s="43"/>
      <c r="J9" s="45"/>
      <c r="K9" s="52"/>
      <c r="L9" s="51"/>
      <c r="M9" s="50"/>
    </row>
    <row r="10" spans="1:13" ht="30.75" customHeight="1">
      <c r="A10" s="10">
        <v>1</v>
      </c>
      <c r="B10" s="53" t="s">
        <v>1</v>
      </c>
      <c r="C10" s="21"/>
      <c r="D10" s="56"/>
      <c r="E10" s="42"/>
      <c r="F10" s="20"/>
      <c r="G10" s="19"/>
      <c r="H10" s="20"/>
      <c r="I10" s="19"/>
      <c r="J10" s="20"/>
      <c r="K10" s="18"/>
      <c r="L10" s="48"/>
      <c r="M10" s="56"/>
    </row>
    <row r="11" spans="1:13" ht="30.75" customHeight="1">
      <c r="A11" s="10" t="s">
        <v>5</v>
      </c>
      <c r="B11" s="62" t="s">
        <v>3</v>
      </c>
      <c r="C11" s="20">
        <v>46000000</v>
      </c>
      <c r="D11" s="17">
        <f>SUM(C11:C11)</f>
        <v>46000000</v>
      </c>
      <c r="E11" s="19">
        <v>41400000</v>
      </c>
      <c r="F11" s="20">
        <v>4600000</v>
      </c>
      <c r="G11" s="19"/>
      <c r="H11" s="20"/>
      <c r="I11" s="19"/>
      <c r="J11" s="20"/>
      <c r="K11" s="44"/>
      <c r="L11" s="48">
        <f>SUM(E11,F11,G11,H11,I11,J11,K11)</f>
        <v>46000000</v>
      </c>
      <c r="M11" s="56">
        <f>L11/1000</f>
        <v>46000</v>
      </c>
    </row>
    <row r="12" spans="1:13" ht="30.75" customHeight="1">
      <c r="A12" s="10" t="s">
        <v>4</v>
      </c>
      <c r="B12" s="62" t="s">
        <v>13</v>
      </c>
      <c r="C12" s="20">
        <v>260000000</v>
      </c>
      <c r="D12" s="17">
        <f>SUM(C12:C12)</f>
        <v>260000000</v>
      </c>
      <c r="E12" s="19"/>
      <c r="F12" s="20"/>
      <c r="G12" s="19">
        <v>208000000</v>
      </c>
      <c r="H12" s="20">
        <v>52000000</v>
      </c>
      <c r="I12" s="19"/>
      <c r="J12" s="20"/>
      <c r="K12" s="44"/>
      <c r="L12" s="48">
        <f aca="true" t="shared" si="0" ref="L12:L17">SUM(E12,F12,G12,H12,I12,J12,K12)</f>
        <v>260000000</v>
      </c>
      <c r="M12" s="56">
        <f aca="true" t="shared" si="1" ref="M12:M17">L12/1000</f>
        <v>260000</v>
      </c>
    </row>
    <row r="13" spans="1:13" ht="33.75" customHeight="1">
      <c r="A13" s="10">
        <v>2</v>
      </c>
      <c r="B13" s="11" t="s">
        <v>2</v>
      </c>
      <c r="C13" s="20">
        <v>88200000</v>
      </c>
      <c r="D13" s="17">
        <f>SUM(C13:C13)</f>
        <v>88200000</v>
      </c>
      <c r="E13" s="19">
        <v>79380000</v>
      </c>
      <c r="F13" s="20">
        <v>8820000</v>
      </c>
      <c r="G13" s="19"/>
      <c r="H13" s="20"/>
      <c r="I13" s="19"/>
      <c r="J13" s="20"/>
      <c r="K13" s="18"/>
      <c r="L13" s="48">
        <f t="shared" si="0"/>
        <v>88200000</v>
      </c>
      <c r="M13" s="56">
        <f t="shared" si="1"/>
        <v>88200</v>
      </c>
    </row>
    <row r="14" spans="1:13" ht="30.75" customHeight="1">
      <c r="A14" s="12">
        <v>3</v>
      </c>
      <c r="B14" s="13" t="s">
        <v>10</v>
      </c>
      <c r="C14" s="22">
        <v>5400000</v>
      </c>
      <c r="D14" s="23">
        <f>SUM(C14:C14)</f>
        <v>5400000</v>
      </c>
      <c r="E14" s="25"/>
      <c r="F14" s="22"/>
      <c r="G14" s="25"/>
      <c r="H14" s="22"/>
      <c r="I14" s="25"/>
      <c r="J14" s="22"/>
      <c r="K14" s="24">
        <v>5400000</v>
      </c>
      <c r="L14" s="48">
        <f t="shared" si="0"/>
        <v>5400000</v>
      </c>
      <c r="M14" s="56">
        <f t="shared" si="1"/>
        <v>5400</v>
      </c>
    </row>
    <row r="15" spans="1:13" ht="30.75" customHeight="1">
      <c r="A15" s="10"/>
      <c r="B15" s="54" t="s">
        <v>14</v>
      </c>
      <c r="C15" s="22"/>
      <c r="D15" s="23"/>
      <c r="E15" s="25"/>
      <c r="F15" s="22"/>
      <c r="G15" s="25"/>
      <c r="H15" s="22"/>
      <c r="I15" s="25"/>
      <c r="J15" s="22"/>
      <c r="K15" s="24"/>
      <c r="L15" s="48">
        <f t="shared" si="0"/>
        <v>0</v>
      </c>
      <c r="M15" s="56">
        <f t="shared" si="1"/>
        <v>0</v>
      </c>
    </row>
    <row r="16" spans="1:13" ht="30.75" customHeight="1">
      <c r="A16" s="12">
        <v>4</v>
      </c>
      <c r="B16" s="13" t="s">
        <v>11</v>
      </c>
      <c r="C16" s="22">
        <v>330000</v>
      </c>
      <c r="D16" s="23">
        <f>SUM(C16:C16)</f>
        <v>330000</v>
      </c>
      <c r="E16" s="25">
        <v>297000</v>
      </c>
      <c r="F16" s="22">
        <v>33000</v>
      </c>
      <c r="G16" s="25"/>
      <c r="H16" s="22"/>
      <c r="I16" s="25"/>
      <c r="J16" s="22"/>
      <c r="K16" s="24"/>
      <c r="L16" s="48">
        <f t="shared" si="0"/>
        <v>330000</v>
      </c>
      <c r="M16" s="56">
        <f t="shared" si="1"/>
        <v>330</v>
      </c>
    </row>
    <row r="17" spans="1:13" ht="30.75" customHeight="1" thickBot="1">
      <c r="A17" s="12">
        <v>5</v>
      </c>
      <c r="B17" s="13" t="s">
        <v>12</v>
      </c>
      <c r="C17" s="22">
        <v>3203000</v>
      </c>
      <c r="D17" s="23">
        <f>SUM(C17:C17)</f>
        <v>3203000</v>
      </c>
      <c r="E17" s="25"/>
      <c r="F17" s="22"/>
      <c r="G17" s="25"/>
      <c r="H17" s="22"/>
      <c r="I17" s="25">
        <v>2402000</v>
      </c>
      <c r="J17" s="22">
        <f>SUM(D17-I17)</f>
        <v>801000</v>
      </c>
      <c r="K17" s="24"/>
      <c r="L17" s="48">
        <f t="shared" si="0"/>
        <v>3203000</v>
      </c>
      <c r="M17" s="56">
        <f t="shared" si="1"/>
        <v>3203</v>
      </c>
    </row>
    <row r="18" spans="1:13" s="15" customFormat="1" ht="48" customHeight="1" thickBot="1">
      <c r="A18" s="65" t="s">
        <v>6</v>
      </c>
      <c r="B18" s="66"/>
      <c r="C18" s="26">
        <f aca="true" t="shared" si="2" ref="C18:M18">SUM(C10:C17)</f>
        <v>403133000</v>
      </c>
      <c r="D18" s="26">
        <f t="shared" si="2"/>
        <v>403133000</v>
      </c>
      <c r="E18" s="26">
        <f t="shared" si="2"/>
        <v>121077000</v>
      </c>
      <c r="F18" s="26">
        <f t="shared" si="2"/>
        <v>13453000</v>
      </c>
      <c r="G18" s="26">
        <f t="shared" si="2"/>
        <v>208000000</v>
      </c>
      <c r="H18" s="26">
        <f t="shared" si="2"/>
        <v>52000000</v>
      </c>
      <c r="I18" s="26">
        <f t="shared" si="2"/>
        <v>2402000</v>
      </c>
      <c r="J18" s="26">
        <f t="shared" si="2"/>
        <v>801000</v>
      </c>
      <c r="K18" s="26">
        <f t="shared" si="2"/>
        <v>5400000</v>
      </c>
      <c r="L18" s="57">
        <f t="shared" si="2"/>
        <v>403133000</v>
      </c>
      <c r="M18" s="27">
        <f t="shared" si="2"/>
        <v>403133</v>
      </c>
    </row>
    <row r="19" ht="18" customHeight="1">
      <c r="B19" s="61"/>
    </row>
    <row r="20" ht="18" customHeight="1">
      <c r="B20" s="61" t="s">
        <v>31</v>
      </c>
    </row>
    <row r="21" spans="1:7" s="38" customFormat="1" ht="18" customHeight="1">
      <c r="A21" s="35"/>
      <c r="B21" s="36" t="s">
        <v>30</v>
      </c>
      <c r="C21" s="37"/>
      <c r="G21" s="60">
        <f>SUM(E18,G18,I18)</f>
        <v>331479000</v>
      </c>
    </row>
    <row r="22" spans="1:7" s="38" customFormat="1" ht="8.25" customHeight="1">
      <c r="A22" s="35"/>
      <c r="B22" s="37"/>
      <c r="C22" s="37"/>
      <c r="G22" s="60"/>
    </row>
    <row r="23" spans="1:7" s="38" customFormat="1" ht="21.75" customHeight="1">
      <c r="A23" s="35"/>
      <c r="B23" s="36" t="s">
        <v>26</v>
      </c>
      <c r="G23" s="60">
        <f>SUM(F18,H18,J18,K18)</f>
        <v>71654000</v>
      </c>
    </row>
    <row r="24" spans="1:3" s="38" customFormat="1" ht="23.25" customHeight="1">
      <c r="A24" s="35"/>
      <c r="B24" s="37"/>
      <c r="C24" s="39"/>
    </row>
    <row r="25" spans="1:3" s="38" customFormat="1" ht="21" customHeight="1">
      <c r="A25" s="35"/>
      <c r="B25" s="37"/>
      <c r="C25" s="37"/>
    </row>
    <row r="29" ht="18" customHeight="1">
      <c r="I29" s="38"/>
    </row>
  </sheetData>
  <mergeCells count="5">
    <mergeCell ref="A3:M3"/>
    <mergeCell ref="A5:M5"/>
    <mergeCell ref="A18:B18"/>
    <mergeCell ref="A4:M4"/>
    <mergeCell ref="A9:B9"/>
  </mergeCells>
  <printOptions/>
  <pageMargins left="0.87" right="0.7" top="0.55" bottom="0.45" header="0.27" footer="0.35"/>
  <pageSetup horizontalDpi="600" verticalDpi="600" orientation="landscape" paperSize="9" scale="58" r:id="rId1"/>
  <ignoredErrors>
    <ignoredError sqref="E18:J18 K18:L18 M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2013-02-17T09:10:52Z</cp:lastPrinted>
  <dcterms:created xsi:type="dcterms:W3CDTF">2010-02-11T08:03:00Z</dcterms:created>
  <dcterms:modified xsi:type="dcterms:W3CDTF">2013-10-02T11:30:14Z</dcterms:modified>
  <cp:category/>
  <cp:version/>
  <cp:contentType/>
  <cp:contentStatus/>
</cp:coreProperties>
</file>