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<sst xmlns="http://schemas.openxmlformats.org/spreadsheetml/2006/main" count="417" uniqueCount="405">
  <si>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2017.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</si>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</sst>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94">
      <selection activeCell="C132" sqref="C13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11592349</v>
      </c>
      <c r="D19" s="44"/>
      <c r="E19" s="44"/>
      <c r="F19" s="18">
        <f>SUM(C19:E19)</f>
        <v>11592349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18"/>
    </row>
    <row r="21" spans="1:6" ht="15" hidden="1">
      <c r="A21" s="14" t="s">
        <v>206</v>
      </c>
      <c r="B21" s="41" t="s">
        <v>207</v>
      </c>
      <c r="C21" s="44"/>
      <c r="D21" s="44"/>
      <c r="E21" s="44"/>
      <c r="F21" s="18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18"/>
    </row>
    <row r="23" spans="1:6" ht="15">
      <c r="A23" s="15" t="s">
        <v>210</v>
      </c>
      <c r="B23" s="43" t="s">
        <v>211</v>
      </c>
      <c r="C23" s="44"/>
      <c r="D23" s="44"/>
      <c r="E23" s="44"/>
      <c r="F23" s="18">
        <f>SUM(C23:E23)</f>
        <v>0</v>
      </c>
    </row>
    <row r="24" spans="1:6" ht="15">
      <c r="A24" s="45" t="s">
        <v>212</v>
      </c>
      <c r="B24" s="46" t="s">
        <v>213</v>
      </c>
      <c r="C24" s="17">
        <f>SUM(C19:C23)</f>
        <v>11592349</v>
      </c>
      <c r="D24" s="17"/>
      <c r="E24" s="17"/>
      <c r="F24" s="17">
        <f>SUM(F19:F23)</f>
        <v>11592349</v>
      </c>
    </row>
    <row r="25" spans="1:6" ht="15">
      <c r="A25" s="19" t="s">
        <v>214</v>
      </c>
      <c r="B25" s="46" t="s">
        <v>215</v>
      </c>
      <c r="C25" s="17">
        <v>2612422</v>
      </c>
      <c r="D25" s="17"/>
      <c r="E25" s="17"/>
      <c r="F25" s="17">
        <f>SUM(C25:E25)</f>
        <v>2612422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18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18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18"/>
    </row>
    <row r="29" spans="1:6" ht="15">
      <c r="A29" s="15" t="s">
        <v>222</v>
      </c>
      <c r="B29" s="43" t="s">
        <v>223</v>
      </c>
      <c r="C29" s="44">
        <v>5312000</v>
      </c>
      <c r="D29" s="44"/>
      <c r="E29" s="44"/>
      <c r="F29" s="18">
        <f aca="true" t="shared" si="0" ref="F29:F49">SUM(C29:E29)</f>
        <v>5312000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1614880</v>
      </c>
      <c r="D32" s="44"/>
      <c r="E32" s="44"/>
      <c r="F32" s="18">
        <f t="shared" si="0"/>
        <v>1614880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238</v>
      </c>
      <c r="B37" s="41" t="s">
        <v>239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18">
        <f t="shared" si="0"/>
        <v>0</v>
      </c>
    </row>
    <row r="40" spans="1:6" ht="15">
      <c r="A40" s="15" t="s">
        <v>244</v>
      </c>
      <c r="B40" s="43" t="s">
        <v>245</v>
      </c>
      <c r="C40" s="44">
        <v>4207612</v>
      </c>
      <c r="D40" s="44"/>
      <c r="E40" s="44"/>
      <c r="F40" s="18">
        <f t="shared" si="0"/>
        <v>4207612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18">
        <f t="shared" si="0"/>
        <v>0</v>
      </c>
    </row>
    <row r="43" spans="1:6" ht="15">
      <c r="A43" s="15" t="s">
        <v>250</v>
      </c>
      <c r="B43" s="43" t="s">
        <v>251</v>
      </c>
      <c r="C43" s="44">
        <v>60000</v>
      </c>
      <c r="D43" s="44"/>
      <c r="E43" s="44"/>
      <c r="F43" s="18">
        <f t="shared" si="0"/>
        <v>60000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18">
        <f t="shared" si="0"/>
        <v>0</v>
      </c>
    </row>
    <row r="49" spans="1:6" ht="15">
      <c r="A49" s="15" t="s">
        <v>262</v>
      </c>
      <c r="B49" s="43" t="s">
        <v>263</v>
      </c>
      <c r="C49" s="44">
        <v>2575875</v>
      </c>
      <c r="D49" s="44"/>
      <c r="E49" s="44"/>
      <c r="F49" s="18">
        <f t="shared" si="0"/>
        <v>2575875</v>
      </c>
    </row>
    <row r="50" spans="1:6" ht="15">
      <c r="A50" s="19" t="s">
        <v>264</v>
      </c>
      <c r="B50" s="46" t="s">
        <v>265</v>
      </c>
      <c r="C50" s="17">
        <f>SUM(C29:C49)</f>
        <v>13770367</v>
      </c>
      <c r="D50" s="17"/>
      <c r="E50" s="17"/>
      <c r="F50" s="17">
        <f>SUM(F29:F49)</f>
        <v>13770367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18"/>
    </row>
    <row r="52" spans="1:6" ht="15">
      <c r="A52" s="21" t="s">
        <v>268</v>
      </c>
      <c r="B52" s="41" t="s">
        <v>269</v>
      </c>
      <c r="C52" s="44"/>
      <c r="D52" s="44"/>
      <c r="E52" s="44"/>
      <c r="F52" s="18"/>
    </row>
    <row r="53" spans="1:6" ht="15">
      <c r="A53" s="48" t="s">
        <v>270</v>
      </c>
      <c r="B53" s="41" t="s">
        <v>271</v>
      </c>
      <c r="C53" s="44"/>
      <c r="D53" s="44"/>
      <c r="E53" s="44"/>
      <c r="F53" s="18"/>
    </row>
    <row r="54" spans="1:6" ht="15">
      <c r="A54" s="48" t="s">
        <v>272</v>
      </c>
      <c r="B54" s="41" t="s">
        <v>273</v>
      </c>
      <c r="C54" s="44"/>
      <c r="D54" s="44"/>
      <c r="E54" s="44"/>
      <c r="F54" s="18"/>
    </row>
    <row r="55" spans="1:6" ht="15">
      <c r="A55" s="48" t="s">
        <v>274</v>
      </c>
      <c r="B55" s="41" t="s">
        <v>275</v>
      </c>
      <c r="C55" s="44"/>
      <c r="D55" s="44"/>
      <c r="E55" s="44"/>
      <c r="F55" s="18"/>
    </row>
    <row r="56" spans="1:6" ht="15">
      <c r="A56" s="21" t="s">
        <v>276</v>
      </c>
      <c r="B56" s="41" t="s">
        <v>277</v>
      </c>
      <c r="C56" s="44"/>
      <c r="D56" s="44"/>
      <c r="E56" s="44"/>
      <c r="F56" s="18"/>
    </row>
    <row r="57" spans="1:6" ht="15">
      <c r="A57" s="21" t="s">
        <v>278</v>
      </c>
      <c r="B57" s="41" t="s">
        <v>279</v>
      </c>
      <c r="C57" s="44"/>
      <c r="D57" s="44"/>
      <c r="E57" s="44"/>
      <c r="F57" s="18"/>
    </row>
    <row r="58" spans="1:6" ht="15">
      <c r="A58" s="21" t="s">
        <v>280</v>
      </c>
      <c r="B58" s="41" t="s">
        <v>281</v>
      </c>
      <c r="C58" s="44"/>
      <c r="D58" s="44"/>
      <c r="E58" s="44"/>
      <c r="F58" s="18"/>
    </row>
    <row r="59" spans="1:6" ht="15">
      <c r="A59" s="22" t="s">
        <v>282</v>
      </c>
      <c r="B59" s="46" t="s">
        <v>283</v>
      </c>
      <c r="C59" s="17"/>
      <c r="D59" s="17"/>
      <c r="E59" s="17"/>
      <c r="F59" s="17"/>
    </row>
    <row r="60" spans="1:6" ht="15">
      <c r="A60" s="49" t="s">
        <v>284</v>
      </c>
      <c r="B60" s="41" t="s">
        <v>285</v>
      </c>
      <c r="C60" s="44"/>
      <c r="D60" s="44"/>
      <c r="E60" s="44"/>
      <c r="F60" s="18"/>
    </row>
    <row r="61" spans="1:6" ht="15">
      <c r="A61" s="49" t="s">
        <v>286</v>
      </c>
      <c r="B61" s="41" t="s">
        <v>287</v>
      </c>
      <c r="C61" s="44"/>
      <c r="D61" s="44"/>
      <c r="E61" s="44"/>
      <c r="F61" s="18"/>
    </row>
    <row r="62" spans="1:6" ht="15">
      <c r="A62" s="49" t="s">
        <v>288</v>
      </c>
      <c r="B62" s="41" t="s">
        <v>289</v>
      </c>
      <c r="C62" s="44"/>
      <c r="D62" s="44"/>
      <c r="E62" s="44"/>
      <c r="F62" s="18"/>
    </row>
    <row r="63" spans="1:6" ht="15">
      <c r="A63" s="49" t="s">
        <v>290</v>
      </c>
      <c r="B63" s="41" t="s">
        <v>291</v>
      </c>
      <c r="C63" s="44"/>
      <c r="D63" s="44"/>
      <c r="E63" s="44"/>
      <c r="F63" s="18"/>
    </row>
    <row r="64" spans="1:6" ht="15">
      <c r="A64" s="49" t="s">
        <v>292</v>
      </c>
      <c r="B64" s="41" t="s">
        <v>293</v>
      </c>
      <c r="C64" s="44"/>
      <c r="D64" s="44" t="s">
        <v>294</v>
      </c>
      <c r="E64" s="44"/>
      <c r="F64" s="18"/>
    </row>
    <row r="65" spans="1:6" ht="15">
      <c r="A65" s="49" t="s">
        <v>295</v>
      </c>
      <c r="B65" s="41" t="s">
        <v>296</v>
      </c>
      <c r="C65" s="44"/>
      <c r="D65" s="44"/>
      <c r="E65" s="44"/>
      <c r="F65" s="18"/>
    </row>
    <row r="66" spans="1:6" ht="15">
      <c r="A66" s="49" t="s">
        <v>297</v>
      </c>
      <c r="B66" s="41" t="s">
        <v>298</v>
      </c>
      <c r="C66" s="44"/>
      <c r="D66" s="44"/>
      <c r="E66" s="44"/>
      <c r="F66" s="18"/>
    </row>
    <row r="67" spans="1:6" ht="15">
      <c r="A67" s="49" t="s">
        <v>299</v>
      </c>
      <c r="B67" s="41" t="s">
        <v>300</v>
      </c>
      <c r="C67" s="44"/>
      <c r="D67" s="44"/>
      <c r="E67" s="44"/>
      <c r="F67" s="18"/>
    </row>
    <row r="68" spans="1:6" ht="15">
      <c r="A68" s="49" t="s">
        <v>301</v>
      </c>
      <c r="B68" s="41" t="s">
        <v>302</v>
      </c>
      <c r="C68" s="44"/>
      <c r="D68" s="44"/>
      <c r="E68" s="44"/>
      <c r="F68" s="18"/>
    </row>
    <row r="69" spans="1:6" ht="15">
      <c r="A69" s="50" t="s">
        <v>303</v>
      </c>
      <c r="B69" s="41" t="s">
        <v>304</v>
      </c>
      <c r="C69" s="44"/>
      <c r="D69" s="44"/>
      <c r="E69" s="44"/>
      <c r="F69" s="18"/>
    </row>
    <row r="70" spans="1:6" ht="15">
      <c r="A70" s="49" t="s">
        <v>305</v>
      </c>
      <c r="B70" s="41" t="s">
        <v>306</v>
      </c>
      <c r="C70" s="44"/>
      <c r="D70" s="44"/>
      <c r="E70" s="44"/>
      <c r="F70" s="18"/>
    </row>
    <row r="71" spans="1:6" ht="15">
      <c r="A71" s="50" t="s">
        <v>307</v>
      </c>
      <c r="B71" s="41" t="s">
        <v>308</v>
      </c>
      <c r="C71" s="44"/>
      <c r="D71" s="44"/>
      <c r="E71" s="44"/>
      <c r="F71" s="18"/>
    </row>
    <row r="72" spans="1:6" ht="15">
      <c r="A72" s="50" t="s">
        <v>309</v>
      </c>
      <c r="B72" s="41" t="s">
        <v>308</v>
      </c>
      <c r="C72" s="44"/>
      <c r="D72" s="44"/>
      <c r="E72" s="44"/>
      <c r="F72" s="18"/>
    </row>
    <row r="73" spans="1:6" ht="15">
      <c r="A73" s="22" t="s">
        <v>310</v>
      </c>
      <c r="B73" s="46" t="s">
        <v>311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27975138</v>
      </c>
      <c r="D74" s="44"/>
      <c r="E74" s="44"/>
      <c r="F74" s="17">
        <f>SUM(C74:E74)</f>
        <v>27975138</v>
      </c>
    </row>
    <row r="75" spans="1:6" ht="15">
      <c r="A75" s="51" t="s">
        <v>312</v>
      </c>
      <c r="B75" s="41" t="s">
        <v>313</v>
      </c>
      <c r="C75" s="44"/>
      <c r="D75" s="44"/>
      <c r="E75" s="44"/>
      <c r="F75" s="18">
        <f>SUM(C75:E75)</f>
        <v>0</v>
      </c>
    </row>
    <row r="76" spans="1:6" ht="15">
      <c r="A76" s="51" t="s">
        <v>314</v>
      </c>
      <c r="B76" s="41" t="s">
        <v>315</v>
      </c>
      <c r="C76" s="44"/>
      <c r="D76" s="44"/>
      <c r="E76" s="44"/>
      <c r="F76" s="18"/>
    </row>
    <row r="77" spans="1:6" ht="15">
      <c r="A77" s="51" t="s">
        <v>316</v>
      </c>
      <c r="B77" s="41" t="s">
        <v>317</v>
      </c>
      <c r="C77" s="44"/>
      <c r="D77" s="44"/>
      <c r="E77" s="44"/>
      <c r="F77" s="18">
        <f>SUM(C77:E77)</f>
        <v>0</v>
      </c>
    </row>
    <row r="78" spans="1:6" ht="15">
      <c r="A78" s="51" t="s">
        <v>318</v>
      </c>
      <c r="B78" s="41" t="s">
        <v>319</v>
      </c>
      <c r="C78" s="44"/>
      <c r="D78" s="44"/>
      <c r="E78" s="44"/>
      <c r="F78" s="18">
        <f>SUM(C78:E78)</f>
        <v>0</v>
      </c>
    </row>
    <row r="79" spans="1:6" ht="15">
      <c r="A79" s="12" t="s">
        <v>320</v>
      </c>
      <c r="B79" s="41" t="s">
        <v>321</v>
      </c>
      <c r="C79" s="44"/>
      <c r="D79" s="44"/>
      <c r="E79" s="44"/>
      <c r="F79" s="18"/>
    </row>
    <row r="80" spans="1:6" ht="15">
      <c r="A80" s="12" t="s">
        <v>322</v>
      </c>
      <c r="B80" s="41" t="s">
        <v>323</v>
      </c>
      <c r="C80" s="44"/>
      <c r="D80" s="44"/>
      <c r="E80" s="44"/>
      <c r="F80" s="18"/>
    </row>
    <row r="81" spans="1:6" ht="15">
      <c r="A81" s="12" t="s">
        <v>324</v>
      </c>
      <c r="B81" s="41" t="s">
        <v>325</v>
      </c>
      <c r="C81" s="44"/>
      <c r="D81" s="44"/>
      <c r="E81" s="44"/>
      <c r="F81" s="18">
        <f>SUM(C81:E81)</f>
        <v>0</v>
      </c>
    </row>
    <row r="82" spans="1:6" ht="15">
      <c r="A82" s="20" t="s">
        <v>326</v>
      </c>
      <c r="B82" s="46" t="s">
        <v>327</v>
      </c>
      <c r="C82" s="17">
        <f>SUM(C75:C81)</f>
        <v>0</v>
      </c>
      <c r="D82" s="17"/>
      <c r="E82" s="17"/>
      <c r="F82" s="17">
        <f>SUM(F75:F81)</f>
        <v>0</v>
      </c>
    </row>
    <row r="83" spans="1:6" ht="15">
      <c r="A83" s="21" t="s">
        <v>328</v>
      </c>
      <c r="B83" s="41" t="s">
        <v>329</v>
      </c>
      <c r="C83" s="44"/>
      <c r="D83" s="44"/>
      <c r="E83" s="44"/>
      <c r="F83" s="18"/>
    </row>
    <row r="84" spans="1:6" ht="15">
      <c r="A84" s="21" t="s">
        <v>330</v>
      </c>
      <c r="B84" s="41" t="s">
        <v>331</v>
      </c>
      <c r="C84" s="44"/>
      <c r="D84" s="44"/>
      <c r="E84" s="44"/>
      <c r="F84" s="18"/>
    </row>
    <row r="85" spans="1:6" ht="15">
      <c r="A85" s="21" t="s">
        <v>332</v>
      </c>
      <c r="B85" s="41" t="s">
        <v>333</v>
      </c>
      <c r="C85" s="44"/>
      <c r="D85" s="44"/>
      <c r="E85" s="44"/>
      <c r="F85" s="18"/>
    </row>
    <row r="86" spans="1:6" ht="15">
      <c r="A86" s="21" t="s">
        <v>334</v>
      </c>
      <c r="B86" s="41" t="s">
        <v>335</v>
      </c>
      <c r="C86" s="44"/>
      <c r="D86" s="44"/>
      <c r="E86" s="44"/>
      <c r="F86" s="18"/>
    </row>
    <row r="87" spans="1:6" ht="15">
      <c r="A87" s="22" t="s">
        <v>336</v>
      </c>
      <c r="B87" s="46" t="s">
        <v>337</v>
      </c>
      <c r="C87" s="17"/>
      <c r="D87" s="17"/>
      <c r="E87" s="17"/>
      <c r="F87" s="17"/>
    </row>
    <row r="88" spans="1:6" ht="15">
      <c r="A88" s="21" t="s">
        <v>338</v>
      </c>
      <c r="B88" s="41" t="s">
        <v>339</v>
      </c>
      <c r="C88" s="44"/>
      <c r="D88" s="44"/>
      <c r="E88" s="44"/>
      <c r="F88" s="18"/>
    </row>
    <row r="89" spans="1:6" ht="15">
      <c r="A89" s="21" t="s">
        <v>340</v>
      </c>
      <c r="B89" s="41" t="s">
        <v>341</v>
      </c>
      <c r="C89" s="44"/>
      <c r="D89" s="44"/>
      <c r="E89" s="44"/>
      <c r="F89" s="18"/>
    </row>
    <row r="90" spans="1:6" ht="15">
      <c r="A90" s="21" t="s">
        <v>342</v>
      </c>
      <c r="B90" s="41" t="s">
        <v>343</v>
      </c>
      <c r="C90" s="44"/>
      <c r="D90" s="44"/>
      <c r="E90" s="44"/>
      <c r="F90" s="18"/>
    </row>
    <row r="91" spans="1:6" ht="15">
      <c r="A91" s="21" t="s">
        <v>344</v>
      </c>
      <c r="B91" s="41" t="s">
        <v>345</v>
      </c>
      <c r="C91" s="44"/>
      <c r="D91" s="44"/>
      <c r="E91" s="44"/>
      <c r="F91" s="18"/>
    </row>
    <row r="92" spans="1:6" ht="30">
      <c r="A92" s="21" t="s">
        <v>346</v>
      </c>
      <c r="B92" s="41" t="s">
        <v>347</v>
      </c>
      <c r="C92" s="44"/>
      <c r="D92" s="44"/>
      <c r="E92" s="44"/>
      <c r="F92" s="18"/>
    </row>
    <row r="93" spans="1:6" ht="15">
      <c r="A93" s="21" t="s">
        <v>348</v>
      </c>
      <c r="B93" s="41" t="s">
        <v>349</v>
      </c>
      <c r="C93" s="44"/>
      <c r="D93" s="44"/>
      <c r="E93" s="44"/>
      <c r="F93" s="18"/>
    </row>
    <row r="94" spans="1:6" ht="15">
      <c r="A94" s="21" t="s">
        <v>350</v>
      </c>
      <c r="B94" s="41" t="s">
        <v>351</v>
      </c>
      <c r="C94" s="44"/>
      <c r="D94" s="44"/>
      <c r="E94" s="44"/>
      <c r="F94" s="18"/>
    </row>
    <row r="95" spans="1:6" ht="15">
      <c r="A95" s="21" t="s">
        <v>352</v>
      </c>
      <c r="B95" s="41" t="s">
        <v>353</v>
      </c>
      <c r="C95" s="44"/>
      <c r="D95" s="44"/>
      <c r="E95" s="44"/>
      <c r="F95" s="18"/>
    </row>
    <row r="96" spans="1:6" ht="15">
      <c r="A96" s="22" t="s">
        <v>354</v>
      </c>
      <c r="B96" s="46" t="s">
        <v>355</v>
      </c>
      <c r="C96" s="44"/>
      <c r="D96" s="44"/>
      <c r="E96" s="44"/>
      <c r="F96" s="18"/>
    </row>
    <row r="97" spans="1:6" ht="15.75">
      <c r="A97" s="23" t="s">
        <v>116</v>
      </c>
      <c r="B97" s="46"/>
      <c r="C97" s="17">
        <f>C96+C87+C82</f>
        <v>0</v>
      </c>
      <c r="D97" s="44"/>
      <c r="E97" s="44"/>
      <c r="F97" s="17">
        <f>SUM(C97:E97)</f>
        <v>0</v>
      </c>
    </row>
    <row r="98" spans="1:6" ht="15.75">
      <c r="A98" s="26" t="s">
        <v>356</v>
      </c>
      <c r="B98" s="52" t="s">
        <v>357</v>
      </c>
      <c r="C98" s="17">
        <f>C96+C87+C82+C73+C59+C50+C25+C24</f>
        <v>27975138</v>
      </c>
      <c r="D98" s="17"/>
      <c r="E98" s="17"/>
      <c r="F98" s="17">
        <f>F96+F87+F82+F73+F59+F50+F25+F24</f>
        <v>27975138</v>
      </c>
    </row>
    <row r="99" spans="1:25" ht="15">
      <c r="A99" s="21" t="s">
        <v>358</v>
      </c>
      <c r="B99" s="14" t="s">
        <v>359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360</v>
      </c>
      <c r="B100" s="14" t="s">
        <v>361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362</v>
      </c>
      <c r="B101" s="14" t="s">
        <v>363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364</v>
      </c>
      <c r="B102" s="15" t="s">
        <v>365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366</v>
      </c>
      <c r="B103" s="14" t="s">
        <v>367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368</v>
      </c>
      <c r="B104" s="14" t="s">
        <v>369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370</v>
      </c>
      <c r="B105" s="14" t="s">
        <v>371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372</v>
      </c>
      <c r="B106" s="14" t="s">
        <v>373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374</v>
      </c>
      <c r="B107" s="15" t="s">
        <v>375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376</v>
      </c>
      <c r="B108" s="14" t="s">
        <v>377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378</v>
      </c>
      <c r="B109" s="14" t="s">
        <v>379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380</v>
      </c>
      <c r="B110" s="15" t="s">
        <v>381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382</v>
      </c>
      <c r="B111" s="14" t="s">
        <v>383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384</v>
      </c>
      <c r="B112" s="14" t="s">
        <v>385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386</v>
      </c>
      <c r="B113" s="14" t="s">
        <v>387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388</v>
      </c>
      <c r="B114" s="19" t="s">
        <v>389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390</v>
      </c>
      <c r="B115" s="14" t="s">
        <v>391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392</v>
      </c>
      <c r="B116" s="14" t="s">
        <v>393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394</v>
      </c>
      <c r="B117" s="14" t="s">
        <v>395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396</v>
      </c>
      <c r="B118" s="14" t="s">
        <v>397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398</v>
      </c>
      <c r="B119" s="19" t="s">
        <v>399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400</v>
      </c>
      <c r="B120" s="14" t="s">
        <v>401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402</v>
      </c>
      <c r="B121" s="34" t="s">
        <v>403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404</v>
      </c>
      <c r="B122" s="36"/>
      <c r="C122" s="17">
        <f>C121+C98</f>
        <v>27975138</v>
      </c>
      <c r="D122" s="17"/>
      <c r="E122" s="17"/>
      <c r="F122" s="17">
        <f>F121+F98</f>
        <v>27975138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 .melléklet 5/2017.(II. 23.) önkormányzati rendelethez*</oddHeader>
    <oddFooter>&amp;LMódosította¨15/2017. (VI. 22.) önkormányzati rendelet 4. §. Hatályos: 2017. VI. 22-től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2589000</v>
      </c>
      <c r="D43" s="17"/>
      <c r="E43" s="17"/>
      <c r="F43" s="17">
        <f>SUM(C43:E43)</f>
        <v>2589000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2589000</v>
      </c>
      <c r="D48" s="17"/>
      <c r="E48" s="17"/>
      <c r="F48" s="17">
        <f>SUM(C48:E48)</f>
        <v>2589000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.75">
      <c r="A61" s="25" t="s">
        <v>117</v>
      </c>
      <c r="B61" s="26" t="s">
        <v>118</v>
      </c>
      <c r="C61" s="17">
        <f>C60+C48</f>
        <v>2589000</v>
      </c>
      <c r="D61" s="17"/>
      <c r="E61" s="17"/>
      <c r="F61" s="17">
        <f>SUM(C61:E61)</f>
        <v>2589000</v>
      </c>
    </row>
    <row r="62" spans="1:6" ht="15.75">
      <c r="A62" s="27" t="s">
        <v>119</v>
      </c>
      <c r="B62" s="28"/>
      <c r="C62" s="18">
        <f>C48-'kiadások működés Könyvtár'!C74</f>
        <v>-25386138</v>
      </c>
      <c r="D62" s="18"/>
      <c r="E62" s="18"/>
      <c r="F62" s="18">
        <f>SUM(C62:E62)</f>
        <v>-25386138</v>
      </c>
    </row>
    <row r="63" spans="1:6" ht="15.75">
      <c r="A63" s="27" t="s">
        <v>120</v>
      </c>
      <c r="B63" s="29"/>
      <c r="C63" s="18">
        <f>C60-'kiadások működés Könyvtár'!C97</f>
        <v>0</v>
      </c>
      <c r="D63" s="18"/>
      <c r="E63" s="18"/>
      <c r="F63" s="18">
        <f>SUM(C63:E63)</f>
        <v>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149367</v>
      </c>
      <c r="D77" s="18"/>
      <c r="E77" s="18"/>
      <c r="F77" s="18">
        <f>SUM(C77:E77)</f>
        <v>149367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25236771</v>
      </c>
      <c r="D80" s="18"/>
      <c r="E80" s="18"/>
      <c r="F80" s="18">
        <f>SUM(C80:E80)</f>
        <v>25236771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25386138</v>
      </c>
      <c r="D83" s="17">
        <f>SUM(D77:D82)</f>
        <v>0</v>
      </c>
      <c r="E83" s="17">
        <f>SUM(E77:E82)</f>
        <v>0</v>
      </c>
      <c r="F83" s="17">
        <f>SUM(F77:F82)</f>
        <v>25386138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25386138</v>
      </c>
      <c r="D90" s="17"/>
      <c r="E90" s="17"/>
      <c r="F90" s="17">
        <f>SUM(F83:F89)</f>
        <v>25386138</v>
      </c>
    </row>
    <row r="91" spans="1:6" ht="15.75">
      <c r="A91" s="35" t="s">
        <v>173</v>
      </c>
      <c r="B91" s="36"/>
      <c r="C91" s="17">
        <f>C61+C90</f>
        <v>27975138</v>
      </c>
      <c r="D91" s="17"/>
      <c r="E91" s="17"/>
      <c r="F91" s="17">
        <f>F90+F61</f>
        <v>27975138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5/2017.(II. 23.) önkormányzati rendelethez</oddHeader>
    <oddFooter>&amp;LMódosította¨15/2017. (VI. 22.9 önkormányzati rendelet 4. §. Hatályos: 2017. VI. 22-től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2017-06-27T09:09:31Z</dcterms:created>
  <dcterms:modified xsi:type="dcterms:W3CDTF">2017-06-27T09:09:44Z</dcterms:modified>
  <cp:category/>
  <cp:version/>
  <cp:contentType/>
  <cp:contentStatus/>
</cp:coreProperties>
</file>