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4.m.Összevont eredmé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C15" i="1"/>
  <c r="C27" i="1" s="1"/>
  <c r="C41" i="1" s="1"/>
  <c r="D15" i="1"/>
  <c r="D27" i="1" s="1"/>
  <c r="D41" i="1" s="1"/>
  <c r="C20" i="1"/>
  <c r="D20" i="1"/>
  <c r="C24" i="1"/>
  <c r="D24" i="1"/>
  <c r="C35" i="1"/>
  <c r="C40" i="1" s="1"/>
  <c r="D35" i="1"/>
  <c r="D40" i="1" s="1"/>
</calcChain>
</file>

<file path=xl/sharedStrings.xml><?xml version="1.0" encoding="utf-8"?>
<sst xmlns="http://schemas.openxmlformats.org/spreadsheetml/2006/main" count="80" uniqueCount="80">
  <si>
    <t>C)  MÉRLEG SZERINTI EREDMÉNY (=±A±B)</t>
  </si>
  <si>
    <t>44</t>
  </si>
  <si>
    <t>B)  PÉNZÜGYI MŰVELETEK EREDMÉNYE (=VIII-IX)</t>
  </si>
  <si>
    <t>43</t>
  </si>
  <si>
    <t>IX Pénzügyi műveletek ráfordításai (=22+23+24+25+26)</t>
  </si>
  <si>
    <t>42</t>
  </si>
  <si>
    <t>24 Fizetendő kamatok és kamatjellegű ráfordítások</t>
  </si>
  <si>
    <t>35</t>
  </si>
  <si>
    <t>23 Befektetett pénzügyi eszközökből (értékpapírokból, kölcsönökből) származó ráfordítások, árfolyamveszteségek</t>
  </si>
  <si>
    <t>34</t>
  </si>
  <si>
    <t>22 Részesedésekből származó ráfordítások, árfolyamveszteségek</t>
  </si>
  <si>
    <t>33</t>
  </si>
  <si>
    <t>VIII Pénzügyi műveletek eredményszemléletű bevételei (=17+18+19+20+21)</t>
  </si>
  <si>
    <t>32</t>
  </si>
  <si>
    <t>21b - ebből: egyéb pénzeszközök mérlegfordulónapi értékelése során megállapított (nem realizált) árfolyamnyeresége</t>
  </si>
  <si>
    <t>31</t>
  </si>
  <si>
    <t>21a - ebből: lekötött bankbetétek mérlegfordulónapi értékelése során megállapított (nem realizált) árfolyamnyeresége</t>
  </si>
  <si>
    <t>30</t>
  </si>
  <si>
    <t>21 Pénzügyi műveletek egyéb eredményszemléletű bevételei (&gt;=21a+21b)</t>
  </si>
  <si>
    <t>29</t>
  </si>
  <si>
    <t>20 Egyéb kapott (járó) kamatok és kamatjellegű eredményszemléletű bevételek</t>
  </si>
  <si>
    <t>28</t>
  </si>
  <si>
    <t>19 Befektetett pénzügyi eszközökből származó eredményszemléletű bevételek, árfolyamnyereségek</t>
  </si>
  <si>
    <t>27</t>
  </si>
  <si>
    <t>18 Részesedésekből származó eredményszemléletű bevételek, árfolyamnyereségek</t>
  </si>
  <si>
    <t>26</t>
  </si>
  <si>
    <t>17 Kapott (járó) osztalék és részesedés</t>
  </si>
  <si>
    <t>25</t>
  </si>
  <si>
    <t>A)  TEVÉKENYSÉGEK EREDMÉNYE (=I±II+III-IV-V-VI-VII)</t>
  </si>
  <si>
    <t>24</t>
  </si>
  <si>
    <t>VII Egyéb ráfordítások</t>
  </si>
  <si>
    <t>23</t>
  </si>
  <si>
    <t>VI Értékcsökkenési leírás</t>
  </si>
  <si>
    <t>22</t>
  </si>
  <si>
    <t>V Személyi jellegű ráfordítások (=14+15+16)</t>
  </si>
  <si>
    <t>21</t>
  </si>
  <si>
    <t>16 Bérjárulékok</t>
  </si>
  <si>
    <t>20</t>
  </si>
  <si>
    <t>15 Személyi jellegű egyéb kifizetések</t>
  </si>
  <si>
    <t>19</t>
  </si>
  <si>
    <t>14 Bérköltség</t>
  </si>
  <si>
    <t>18</t>
  </si>
  <si>
    <t>IV Anyagjellegű ráfordítások (=10+11+12+13)</t>
  </si>
  <si>
    <t>17</t>
  </si>
  <si>
    <t>13 Eladott (közvetített) szolgáltatások értéke</t>
  </si>
  <si>
    <t>16</t>
  </si>
  <si>
    <t>12 Eladott áruk beszerzési értéke</t>
  </si>
  <si>
    <t>15</t>
  </si>
  <si>
    <t>11 Igénybe vett szolgáltatások értéke</t>
  </si>
  <si>
    <t>14</t>
  </si>
  <si>
    <t>10 Anyagköltség</t>
  </si>
  <si>
    <t>13</t>
  </si>
  <si>
    <t>III Egyéb eredményszemléletű bevételek (=06+07+08+09)</t>
  </si>
  <si>
    <t>12</t>
  </si>
  <si>
    <t>09 Különféle egyéb eredményszemléletű bevételek</t>
  </si>
  <si>
    <t>11</t>
  </si>
  <si>
    <t>08 Felhalmozási célú támogatások eredményszemléletű bevételei</t>
  </si>
  <si>
    <t>10</t>
  </si>
  <si>
    <t>07 Egyéb működési célú támogatások eredményszemléletű bevételei</t>
  </si>
  <si>
    <t>09</t>
  </si>
  <si>
    <t>06 Központi működési célú támogatások eredményszemléletű bevételei</t>
  </si>
  <si>
    <t>08</t>
  </si>
  <si>
    <t xml:space="preserve">II Aktivált saját teljesítmények értéke </t>
  </si>
  <si>
    <t>07</t>
  </si>
  <si>
    <t>05 Saját előállítású eszközök aktivált értéke</t>
  </si>
  <si>
    <t>06</t>
  </si>
  <si>
    <t>04 Saját termelésű készletek állományváltozása</t>
  </si>
  <si>
    <t>05</t>
  </si>
  <si>
    <t xml:space="preserve">I Tevékenység nettó eredményszemléletű bevétele </t>
  </si>
  <si>
    <t>04</t>
  </si>
  <si>
    <t>03 Tevékenység egyéb nettó eredményszemléletű bevételei</t>
  </si>
  <si>
    <t>03</t>
  </si>
  <si>
    <t>02 Eszközök és szolgáltatások értékesítése nettó eredményszemléletű bevételei</t>
  </si>
  <si>
    <t>02</t>
  </si>
  <si>
    <t>01 Közhatalmi eredményszemléletű bevételek</t>
  </si>
  <si>
    <t>01</t>
  </si>
  <si>
    <t>Tárgyi időszak</t>
  </si>
  <si>
    <t>Előző időszak</t>
  </si>
  <si>
    <t>Összevont eredménykimutatás                                                                        2017.december 31</t>
  </si>
  <si>
    <t>4.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</si>
</sst>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0" borderId="0" xfId="3" applyFont="1" applyAlignment="1">
      <alignment horizontal="right" vertical="center"/>
    </xf>
  </cellXfs>
  <cellStyles count="4">
    <cellStyle name="Normál" xfId="0" builtinId="0"/>
    <cellStyle name="Normál 2" xfId="1"/>
    <cellStyle name="Normál_Eves koltsegvetesi beszamolo_431714_2016_05_09_14_39" xfId="2"/>
    <cellStyle name="Normál_Zirc_Zárszámadás mellékletek20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m.Önk.KV-i Mérleg"/>
      <sheetName val="6.m.öNK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selection activeCell="F8" sqref="F8"/>
    </sheetView>
  </sheetViews>
  <sheetFormatPr defaultColWidth="9" defaultRowHeight="12.75" x14ac:dyDescent="0.25"/>
  <cols>
    <col min="1" max="1" width="7.140625" style="1" customWidth="1"/>
    <col min="2" max="2" width="51.42578125" style="1" customWidth="1"/>
    <col min="3" max="3" width="12.7109375" style="1" customWidth="1"/>
    <col min="4" max="4" width="13" style="2" customWidth="1"/>
    <col min="5" max="16384" width="9" style="1"/>
  </cols>
  <sheetData>
    <row r="1" spans="1:4" ht="24" customHeight="1" x14ac:dyDescent="0.25">
      <c r="A1" s="13" t="s">
        <v>79</v>
      </c>
      <c r="B1" s="13"/>
      <c r="C1" s="13"/>
      <c r="D1" s="13"/>
    </row>
    <row r="2" spans="1:4" ht="25.5" x14ac:dyDescent="0.25">
      <c r="A2" s="12"/>
      <c r="B2" s="11" t="s">
        <v>78</v>
      </c>
      <c r="C2" s="10" t="s">
        <v>77</v>
      </c>
      <c r="D2" s="10" t="s">
        <v>76</v>
      </c>
    </row>
    <row r="3" spans="1:4" ht="15" customHeight="1" x14ac:dyDescent="0.25">
      <c r="A3" s="9">
        <v>1</v>
      </c>
      <c r="B3" s="9">
        <v>2</v>
      </c>
      <c r="C3" s="8">
        <v>3</v>
      </c>
      <c r="D3" s="8">
        <v>4</v>
      </c>
    </row>
    <row r="4" spans="1:4" x14ac:dyDescent="0.25">
      <c r="A4" s="7" t="s">
        <v>75</v>
      </c>
      <c r="B4" s="6" t="s">
        <v>74</v>
      </c>
      <c r="C4" s="2">
        <v>7325777</v>
      </c>
      <c r="D4" s="2">
        <v>8007445</v>
      </c>
    </row>
    <row r="5" spans="1:4" ht="25.5" x14ac:dyDescent="0.25">
      <c r="A5" s="7" t="s">
        <v>73</v>
      </c>
      <c r="B5" s="6" t="s">
        <v>72</v>
      </c>
      <c r="C5" s="2">
        <v>20176818</v>
      </c>
      <c r="D5" s="2">
        <v>19438528</v>
      </c>
    </row>
    <row r="6" spans="1:4" x14ac:dyDescent="0.25">
      <c r="A6" s="7" t="s">
        <v>71</v>
      </c>
      <c r="B6" s="6" t="s">
        <v>70</v>
      </c>
      <c r="C6" s="2">
        <v>1679782</v>
      </c>
      <c r="D6" s="2">
        <v>1897763</v>
      </c>
    </row>
    <row r="7" spans="1:4" x14ac:dyDescent="0.25">
      <c r="A7" s="5" t="s">
        <v>69</v>
      </c>
      <c r="B7" s="4" t="s">
        <v>68</v>
      </c>
      <c r="C7" s="3">
        <f>SUM(C4:C6)</f>
        <v>29182377</v>
      </c>
      <c r="D7" s="3">
        <f>SUM(D4:D6)</f>
        <v>29343736</v>
      </c>
    </row>
    <row r="8" spans="1:4" x14ac:dyDescent="0.25">
      <c r="A8" s="7" t="s">
        <v>67</v>
      </c>
      <c r="B8" s="6" t="s">
        <v>66</v>
      </c>
      <c r="C8" s="2">
        <v>0</v>
      </c>
      <c r="D8" s="2">
        <v>0</v>
      </c>
    </row>
    <row r="9" spans="1:4" x14ac:dyDescent="0.25">
      <c r="A9" s="7" t="s">
        <v>65</v>
      </c>
      <c r="B9" s="6" t="s">
        <v>64</v>
      </c>
      <c r="C9" s="2">
        <v>0</v>
      </c>
      <c r="D9" s="2">
        <v>0</v>
      </c>
    </row>
    <row r="10" spans="1:4" x14ac:dyDescent="0.25">
      <c r="A10" s="5" t="s">
        <v>63</v>
      </c>
      <c r="B10" s="4" t="s">
        <v>62</v>
      </c>
      <c r="C10" s="3">
        <v>0</v>
      </c>
      <c r="D10" s="3">
        <v>0</v>
      </c>
    </row>
    <row r="11" spans="1:4" ht="25.5" x14ac:dyDescent="0.25">
      <c r="A11" s="7" t="s">
        <v>61</v>
      </c>
      <c r="B11" s="6" t="s">
        <v>60</v>
      </c>
      <c r="C11" s="2">
        <v>70793780</v>
      </c>
      <c r="D11" s="2">
        <v>79158922</v>
      </c>
    </row>
    <row r="12" spans="1:4" ht="25.5" x14ac:dyDescent="0.25">
      <c r="A12" s="7" t="s">
        <v>59</v>
      </c>
      <c r="B12" s="6" t="s">
        <v>58</v>
      </c>
      <c r="C12" s="2">
        <v>12358431</v>
      </c>
      <c r="D12" s="2">
        <v>9784690</v>
      </c>
    </row>
    <row r="13" spans="1:4" x14ac:dyDescent="0.25">
      <c r="A13" s="7" t="s">
        <v>57</v>
      </c>
      <c r="B13" s="6" t="s">
        <v>56</v>
      </c>
      <c r="C13" s="2">
        <v>14666</v>
      </c>
      <c r="D13" s="2">
        <v>952008</v>
      </c>
    </row>
    <row r="14" spans="1:4" x14ac:dyDescent="0.25">
      <c r="A14" s="7" t="s">
        <v>55</v>
      </c>
      <c r="B14" s="6" t="s">
        <v>54</v>
      </c>
      <c r="C14" s="2">
        <v>5526393</v>
      </c>
      <c r="D14" s="2">
        <v>594316</v>
      </c>
    </row>
    <row r="15" spans="1:4" x14ac:dyDescent="0.25">
      <c r="A15" s="5" t="s">
        <v>53</v>
      </c>
      <c r="B15" s="4" t="s">
        <v>52</v>
      </c>
      <c r="C15" s="3">
        <f>SUM(C11:C14)</f>
        <v>88693270</v>
      </c>
      <c r="D15" s="3">
        <f>SUM(D11:D14)</f>
        <v>90489936</v>
      </c>
    </row>
    <row r="16" spans="1:4" x14ac:dyDescent="0.25">
      <c r="A16" s="7" t="s">
        <v>51</v>
      </c>
      <c r="B16" s="6" t="s">
        <v>50</v>
      </c>
      <c r="C16" s="2">
        <v>13247476</v>
      </c>
      <c r="D16" s="2">
        <v>14711098</v>
      </c>
    </row>
    <row r="17" spans="1:4" x14ac:dyDescent="0.25">
      <c r="A17" s="7" t="s">
        <v>49</v>
      </c>
      <c r="B17" s="6" t="s">
        <v>48</v>
      </c>
      <c r="C17" s="2">
        <v>15082233</v>
      </c>
      <c r="D17" s="2">
        <v>15568407</v>
      </c>
    </row>
    <row r="18" spans="1:4" x14ac:dyDescent="0.25">
      <c r="A18" s="7" t="s">
        <v>47</v>
      </c>
      <c r="B18" s="6" t="s">
        <v>46</v>
      </c>
      <c r="C18" s="2">
        <v>0</v>
      </c>
      <c r="D18" s="2">
        <v>0</v>
      </c>
    </row>
    <row r="19" spans="1:4" x14ac:dyDescent="0.25">
      <c r="A19" s="7" t="s">
        <v>45</v>
      </c>
      <c r="B19" s="6" t="s">
        <v>44</v>
      </c>
      <c r="C19" s="2">
        <v>549932</v>
      </c>
      <c r="D19" s="2">
        <v>627706</v>
      </c>
    </row>
    <row r="20" spans="1:4" x14ac:dyDescent="0.25">
      <c r="A20" s="5" t="s">
        <v>43</v>
      </c>
      <c r="B20" s="4" t="s">
        <v>42</v>
      </c>
      <c r="C20" s="3">
        <f>SUM(C16:C19)</f>
        <v>28879641</v>
      </c>
      <c r="D20" s="3">
        <f>SUM(D16:D19)</f>
        <v>30907211</v>
      </c>
    </row>
    <row r="21" spans="1:4" x14ac:dyDescent="0.25">
      <c r="A21" s="7" t="s">
        <v>41</v>
      </c>
      <c r="B21" s="6" t="s">
        <v>40</v>
      </c>
      <c r="C21" s="2">
        <v>25694248</v>
      </c>
      <c r="D21" s="2">
        <v>31952121</v>
      </c>
    </row>
    <row r="22" spans="1:4" x14ac:dyDescent="0.25">
      <c r="A22" s="7" t="s">
        <v>39</v>
      </c>
      <c r="B22" s="6" t="s">
        <v>38</v>
      </c>
      <c r="C22" s="2">
        <v>6075839</v>
      </c>
      <c r="D22" s="2">
        <v>10674655</v>
      </c>
    </row>
    <row r="23" spans="1:4" x14ac:dyDescent="0.25">
      <c r="A23" s="7" t="s">
        <v>37</v>
      </c>
      <c r="B23" s="6" t="s">
        <v>36</v>
      </c>
      <c r="C23" s="2">
        <v>8279210</v>
      </c>
      <c r="D23" s="2">
        <v>9270323</v>
      </c>
    </row>
    <row r="24" spans="1:4" x14ac:dyDescent="0.25">
      <c r="A24" s="5" t="s">
        <v>35</v>
      </c>
      <c r="B24" s="4" t="s">
        <v>34</v>
      </c>
      <c r="C24" s="3">
        <f>SUM(C21:C23)</f>
        <v>40049297</v>
      </c>
      <c r="D24" s="3">
        <f>SUM(D21:D23)</f>
        <v>51897099</v>
      </c>
    </row>
    <row r="25" spans="1:4" x14ac:dyDescent="0.25">
      <c r="A25" s="5" t="s">
        <v>33</v>
      </c>
      <c r="B25" s="4" t="s">
        <v>32</v>
      </c>
      <c r="C25" s="3">
        <v>31042978</v>
      </c>
      <c r="D25" s="3">
        <v>29752688</v>
      </c>
    </row>
    <row r="26" spans="1:4" x14ac:dyDescent="0.25">
      <c r="A26" s="5" t="s">
        <v>31</v>
      </c>
      <c r="B26" s="4" t="s">
        <v>30</v>
      </c>
      <c r="C26" s="3">
        <v>35437390</v>
      </c>
      <c r="D26" s="3">
        <v>40959590</v>
      </c>
    </row>
    <row r="27" spans="1:4" x14ac:dyDescent="0.25">
      <c r="A27" s="5" t="s">
        <v>29</v>
      </c>
      <c r="B27" s="4" t="s">
        <v>28</v>
      </c>
      <c r="C27" s="3">
        <f>C7+C10+C15-C20-C24-C25-C26</f>
        <v>-17533659</v>
      </c>
      <c r="D27" s="3">
        <f>D7+D10+D15-D20-D24-D25-D26</f>
        <v>-33682916</v>
      </c>
    </row>
    <row r="28" spans="1:4" x14ac:dyDescent="0.25">
      <c r="A28" s="7" t="s">
        <v>27</v>
      </c>
      <c r="B28" s="6" t="s">
        <v>26</v>
      </c>
      <c r="C28" s="2">
        <v>0</v>
      </c>
      <c r="D28" s="2">
        <v>0</v>
      </c>
    </row>
    <row r="29" spans="1:4" ht="25.5" x14ac:dyDescent="0.25">
      <c r="A29" s="7" t="s">
        <v>25</v>
      </c>
      <c r="B29" s="6" t="s">
        <v>24</v>
      </c>
      <c r="C29" s="2">
        <v>0</v>
      </c>
      <c r="D29" s="2">
        <v>0</v>
      </c>
    </row>
    <row r="30" spans="1:4" ht="25.5" x14ac:dyDescent="0.25">
      <c r="A30" s="7" t="s">
        <v>23</v>
      </c>
      <c r="B30" s="6" t="s">
        <v>22</v>
      </c>
      <c r="C30" s="2">
        <v>0</v>
      </c>
      <c r="D30" s="2">
        <v>0</v>
      </c>
    </row>
    <row r="31" spans="1:4" ht="25.5" x14ac:dyDescent="0.25">
      <c r="A31" s="7" t="s">
        <v>21</v>
      </c>
      <c r="B31" s="6" t="s">
        <v>20</v>
      </c>
      <c r="C31" s="2">
        <v>100547</v>
      </c>
      <c r="D31" s="2">
        <v>24473</v>
      </c>
    </row>
    <row r="32" spans="1:4" ht="25.5" x14ac:dyDescent="0.25">
      <c r="A32" s="7" t="s">
        <v>19</v>
      </c>
      <c r="B32" s="6" t="s">
        <v>18</v>
      </c>
      <c r="C32" s="2">
        <v>0</v>
      </c>
      <c r="D32" s="2">
        <v>0</v>
      </c>
    </row>
    <row r="33" spans="1:4" ht="25.5" x14ac:dyDescent="0.25">
      <c r="A33" s="7" t="s">
        <v>17</v>
      </c>
      <c r="B33" s="6" t="s">
        <v>16</v>
      </c>
      <c r="C33" s="2">
        <v>0</v>
      </c>
      <c r="D33" s="2">
        <v>0</v>
      </c>
    </row>
    <row r="34" spans="1:4" ht="25.5" x14ac:dyDescent="0.25">
      <c r="A34" s="7" t="s">
        <v>15</v>
      </c>
      <c r="B34" s="6" t="s">
        <v>14</v>
      </c>
      <c r="C34" s="2">
        <v>0</v>
      </c>
      <c r="D34" s="2">
        <v>0</v>
      </c>
    </row>
    <row r="35" spans="1:4" ht="25.5" x14ac:dyDescent="0.25">
      <c r="A35" s="5" t="s">
        <v>13</v>
      </c>
      <c r="B35" s="4" t="s">
        <v>12</v>
      </c>
      <c r="C35" s="3">
        <f>SUM(C28:C34)</f>
        <v>100547</v>
      </c>
      <c r="D35" s="3">
        <f>SUM(D28:D34)</f>
        <v>24473</v>
      </c>
    </row>
    <row r="36" spans="1:4" x14ac:dyDescent="0.25">
      <c r="A36" s="7" t="s">
        <v>11</v>
      </c>
      <c r="B36" s="6" t="s">
        <v>10</v>
      </c>
      <c r="C36" s="2">
        <v>0</v>
      </c>
      <c r="D36" s="2">
        <v>0</v>
      </c>
    </row>
    <row r="37" spans="1:4" ht="25.5" x14ac:dyDescent="0.25">
      <c r="A37" s="7" t="s">
        <v>9</v>
      </c>
      <c r="B37" s="6" t="s">
        <v>8</v>
      </c>
      <c r="C37" s="2">
        <v>0</v>
      </c>
      <c r="D37" s="2">
        <v>0</v>
      </c>
    </row>
    <row r="38" spans="1:4" x14ac:dyDescent="0.25">
      <c r="A38" s="7" t="s">
        <v>7</v>
      </c>
      <c r="B38" s="6" t="s">
        <v>6</v>
      </c>
      <c r="C38" s="2">
        <v>0</v>
      </c>
      <c r="D38" s="2">
        <v>0</v>
      </c>
    </row>
    <row r="39" spans="1:4" x14ac:dyDescent="0.25">
      <c r="A39" s="5" t="s">
        <v>5</v>
      </c>
      <c r="B39" s="4" t="s">
        <v>4</v>
      </c>
      <c r="C39" s="3">
        <v>0</v>
      </c>
      <c r="D39" s="3">
        <v>0</v>
      </c>
    </row>
    <row r="40" spans="1:4" x14ac:dyDescent="0.25">
      <c r="A40" s="5" t="s">
        <v>3</v>
      </c>
      <c r="B40" s="4" t="s">
        <v>2</v>
      </c>
      <c r="C40" s="3">
        <f>SUM(C35:C39)</f>
        <v>100547</v>
      </c>
      <c r="D40" s="3">
        <f>SUM(D35:D39)</f>
        <v>24473</v>
      </c>
    </row>
    <row r="41" spans="1:4" x14ac:dyDescent="0.25">
      <c r="A41" s="5" t="s">
        <v>1</v>
      </c>
      <c r="B41" s="4" t="s">
        <v>0</v>
      </c>
      <c r="C41" s="3">
        <f>C27+C40</f>
        <v>-17433112</v>
      </c>
      <c r="D41" s="3">
        <f>D27+D40</f>
        <v>-33658443</v>
      </c>
    </row>
  </sheetData>
  <mergeCells count="1">
    <mergeCell ref="A1:D1"/>
  </mergeCells>
  <printOptions gridLines="1"/>
  <pageMargins left="1.1417322834645669" right="0.35433070866141736" top="0.98425196850393704" bottom="0.98425196850393704" header="0.51181102362204722" footer="0.51181102362204722"/>
  <pageSetup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4.m.Összevont eredmény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2018-05-24T12:43:38Z</dcterms:created>
  <dcterms:modified xsi:type="dcterms:W3CDTF">2018-05-24T12:44:06Z</dcterms:modified>
</cp:coreProperties>
</file>