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1340" windowHeight="99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N22" i="1"/>
  <c r="M22"/>
  <c r="L22"/>
  <c r="K22"/>
  <c r="J22"/>
  <c r="I22"/>
  <c r="H22"/>
  <c r="G22"/>
  <c r="F22"/>
  <c r="E22"/>
  <c r="D22"/>
  <c r="N21"/>
  <c r="M21"/>
  <c r="L21"/>
  <c r="K21"/>
  <c r="J21"/>
  <c r="I21"/>
  <c r="H21"/>
  <c r="G21"/>
  <c r="F21"/>
  <c r="E21"/>
  <c r="D21"/>
  <c r="N20"/>
  <c r="M20"/>
  <c r="L20"/>
  <c r="K20"/>
  <c r="J20"/>
  <c r="I20"/>
  <c r="H20"/>
  <c r="G20"/>
  <c r="F20"/>
  <c r="E20"/>
  <c r="D20"/>
  <c r="N19"/>
  <c r="M19"/>
  <c r="L19"/>
  <c r="K19"/>
  <c r="J19"/>
  <c r="I19"/>
  <c r="H19"/>
  <c r="G19"/>
  <c r="F19"/>
  <c r="E19"/>
  <c r="D19"/>
  <c r="N18"/>
  <c r="M18"/>
  <c r="L18"/>
  <c r="K18"/>
  <c r="J18"/>
  <c r="I18"/>
  <c r="H18"/>
  <c r="G18"/>
  <c r="F18"/>
  <c r="E18"/>
  <c r="D18"/>
  <c r="N17"/>
  <c r="M17"/>
  <c r="L17"/>
  <c r="K17"/>
  <c r="J17"/>
  <c r="I17"/>
  <c r="H17"/>
  <c r="G17"/>
  <c r="F17"/>
  <c r="E17"/>
  <c r="D17"/>
  <c r="N16"/>
  <c r="M16"/>
  <c r="L16"/>
  <c r="K16"/>
  <c r="J16"/>
  <c r="I16"/>
  <c r="H16"/>
  <c r="G16"/>
  <c r="F16"/>
  <c r="E16"/>
  <c r="D16"/>
  <c r="N15"/>
  <c r="M15"/>
  <c r="L15"/>
  <c r="K15"/>
  <c r="J15"/>
  <c r="I15"/>
  <c r="H15"/>
  <c r="G15"/>
  <c r="F15"/>
  <c r="E15"/>
  <c r="D15"/>
  <c r="N13"/>
  <c r="M13"/>
  <c r="L13"/>
  <c r="K13"/>
  <c r="J13"/>
  <c r="I13"/>
  <c r="H13"/>
  <c r="G13"/>
  <c r="F13"/>
  <c r="E13"/>
  <c r="D13"/>
  <c r="N11"/>
  <c r="M11"/>
  <c r="L11"/>
  <c r="K11"/>
  <c r="J11"/>
  <c r="I11"/>
  <c r="H11"/>
  <c r="G11"/>
  <c r="F11"/>
  <c r="E11"/>
  <c r="D11"/>
  <c r="N10"/>
  <c r="M10"/>
  <c r="L10"/>
  <c r="K10"/>
  <c r="J10"/>
  <c r="I10"/>
  <c r="H10"/>
  <c r="G10"/>
  <c r="F10"/>
  <c r="E10"/>
  <c r="D10"/>
  <c r="N9"/>
  <c r="M9"/>
  <c r="L9"/>
  <c r="K9"/>
  <c r="J9"/>
  <c r="I9"/>
  <c r="H9"/>
  <c r="G9"/>
  <c r="F9"/>
  <c r="E9"/>
  <c r="D9"/>
  <c r="N8"/>
  <c r="M8"/>
  <c r="L8"/>
  <c r="K8"/>
  <c r="J8"/>
  <c r="I8"/>
  <c r="H8"/>
  <c r="G8"/>
  <c r="F8"/>
  <c r="E8"/>
  <c r="D8"/>
  <c r="N6"/>
  <c r="M6"/>
  <c r="L6"/>
  <c r="K6"/>
  <c r="J6"/>
  <c r="I6"/>
  <c r="H6"/>
  <c r="G6"/>
  <c r="F6"/>
  <c r="E6"/>
  <c r="D6"/>
  <c r="N5"/>
  <c r="M5"/>
  <c r="L5"/>
  <c r="K5"/>
  <c r="J5"/>
  <c r="I5"/>
  <c r="H5"/>
  <c r="G5"/>
  <c r="F5"/>
  <c r="E5"/>
  <c r="D5"/>
  <c r="C8"/>
  <c r="C9"/>
  <c r="C10"/>
  <c r="C11"/>
  <c r="C13"/>
  <c r="C15"/>
  <c r="C16"/>
  <c r="C17"/>
  <c r="C18"/>
  <c r="C19"/>
  <c r="C20"/>
  <c r="C21"/>
  <c r="C22"/>
  <c r="C6"/>
  <c r="C5"/>
  <c r="O23"/>
  <c r="N23" s="1"/>
  <c r="O12"/>
  <c r="M12" s="1"/>
  <c r="O14" l="1"/>
  <c r="D14" s="1"/>
  <c r="F12"/>
  <c r="C12"/>
  <c r="I23"/>
  <c r="E23"/>
  <c r="K23"/>
  <c r="L23"/>
  <c r="M23"/>
  <c r="G23"/>
  <c r="C23"/>
  <c r="H23"/>
  <c r="D23"/>
  <c r="F23"/>
  <c r="J23"/>
  <c r="N12"/>
  <c r="I12"/>
  <c r="E12"/>
  <c r="L12"/>
  <c r="J12"/>
  <c r="K12"/>
  <c r="D12"/>
  <c r="G12"/>
  <c r="H12"/>
  <c r="G14" l="1"/>
  <c r="G24" s="1"/>
  <c r="I14"/>
  <c r="I24" s="1"/>
  <c r="K14"/>
  <c r="K24" s="1"/>
  <c r="E14"/>
  <c r="E24" s="1"/>
  <c r="C14"/>
  <c r="C24" s="1"/>
  <c r="N14"/>
  <c r="N24" s="1"/>
  <c r="F14"/>
  <c r="F24" s="1"/>
  <c r="M14"/>
  <c r="M24" s="1"/>
  <c r="J14"/>
  <c r="J24" s="1"/>
  <c r="L14"/>
  <c r="H14"/>
  <c r="H24" s="1"/>
  <c r="O24"/>
  <c r="D24"/>
  <c r="L24"/>
</calcChain>
</file>

<file path=xl/sharedStrings.xml><?xml version="1.0" encoding="utf-8"?>
<sst xmlns="http://schemas.openxmlformats.org/spreadsheetml/2006/main" count="57" uniqueCount="57">
  <si>
    <t>Sor-sz.</t>
  </si>
  <si>
    <t>Megnevezés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</si>
  <si>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</si>
  <si>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</si>
  <si>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</si>
  <si>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</si>
  <si>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</si>
  <si>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</si>
  <si>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</si>
  <si>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</si>
  <si>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</si>
  <si>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</si>
  <si>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</si>
  <si>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Összesen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</si>
  <si>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</si>
  <si>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</si>
  <si>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</si>
  <si>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</si>
  <si>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</si>
  <si>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</si>
  <si>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</si>
  <si>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</si>
  <si>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</si>
  <si>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</si>
  <si>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</si>
  <si>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</si>
  <si>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</si>
  <si>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Bevételek összesen :</t>
  </si>
  <si>
    <t>Kiadások összesen :</t>
  </si>
  <si>
    <t>5.</t>
  </si>
  <si>
    <t>15.</t>
  </si>
  <si>
    <t>16.</t>
  </si>
  <si>
    <t>17.</t>
  </si>
  <si>
    <t>18.</t>
  </si>
  <si>
    <t>19.</t>
  </si>
  <si>
    <t>Egyenleg</t>
  </si>
  <si>
    <t xml:space="preserve">                                                 </t>
  </si>
  <si>
    <t>Jan</t>
  </si>
  <si>
    <t>Önkormányzatok működési támogatásai      (B11)</t>
  </si>
  <si>
    <t>Működési célú támogatások államháztartáson belülről         (B1)</t>
  </si>
  <si>
    <t>Közhatalmi bevételek  (B3)</t>
  </si>
  <si>
    <t>Működési bevételek (B4)</t>
  </si>
  <si>
    <t>Működési célú átvett pénzeszközök(B6)</t>
  </si>
  <si>
    <t>Költségvetési bevételek  (B1-B7)</t>
  </si>
  <si>
    <t>Előző év költségvetési maradványának igénybevétele (B8131)</t>
  </si>
  <si>
    <t>Személyi juttatások(K1)</t>
  </si>
  <si>
    <t>Munkaadókat terhelő járulékok és szociális hozzájárulási adó  (K2)</t>
  </si>
  <si>
    <t>Dologi kiadások     (K3)</t>
  </si>
  <si>
    <t>Ellátottak pénzbeli juttatásai (K4)</t>
  </si>
  <si>
    <t>Egyéb működési célú kiadások(K5)</t>
  </si>
  <si>
    <t>Egyéb felhalmozási célú kiadások (K8)</t>
  </si>
  <si>
    <t>Finanszírozási kiadások  (K9)</t>
  </si>
  <si>
    <t>Beruházás (K6)</t>
  </si>
  <si>
    <t>Felhalmozási támogatás</t>
  </si>
  <si>
    <t>10. számú melléklet</t>
  </si>
  <si>
    <t xml:space="preserve">                      Kaposújlak Községi Önkormányzat 2017. évi előirányzat-felhasználási ütemterve</t>
  </si>
  <si>
    <t>Finanszírozási bevétel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</si>
</sst>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"/>
  <sheetViews>
    <sheetView tabSelected="1" zoomScaleNormal="100" workbookViewId="0">
      <selection activeCell="B1" sqref="B1"/>
    </sheetView>
  </sheetViews>
  <sheetFormatPr defaultRowHeight="15.75"/>
  <cols>
    <col min="1" max="1" width="7.28515625" style="2" bestFit="1" customWidth="1"/>
    <col min="2" max="2" width="21.7109375" style="1" customWidth="1"/>
    <col min="3" max="14" width="8.7109375" style="2" bestFit="1" customWidth="1"/>
    <col min="15" max="15" width="9.5703125" style="2" bestFit="1" customWidth="1"/>
    <col min="16" max="16" width="11.28515625" style="1" bestFit="1" customWidth="1"/>
    <col min="17" max="16384" width="9.140625" style="1"/>
  </cols>
  <sheetData>
    <row r="1" spans="1:16">
      <c r="M1" s="3"/>
      <c r="N1" s="16" t="s">
        <v>54</v>
      </c>
      <c r="O1" s="16"/>
    </row>
    <row r="2" spans="1:16">
      <c r="A2" s="14" t="s">
        <v>55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4" spans="1:16">
      <c r="A4" s="4" t="s">
        <v>0</v>
      </c>
      <c r="B4" s="5" t="s">
        <v>1</v>
      </c>
      <c r="C4" s="5" t="s">
        <v>37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6" t="s">
        <v>11</v>
      </c>
      <c r="N4" s="5" t="s">
        <v>12</v>
      </c>
      <c r="O4" s="7" t="s">
        <v>13</v>
      </c>
    </row>
    <row r="5" spans="1:16" ht="31.5">
      <c r="A5" s="5" t="s">
        <v>14</v>
      </c>
      <c r="B5" s="8" t="s">
        <v>38</v>
      </c>
      <c r="C5" s="9">
        <f>$O5/12</f>
        <v>187955.5</v>
      </c>
      <c r="D5" s="9">
        <f t="shared" ref="D5:N6" si="0">$O5/12</f>
        <v>187955.5</v>
      </c>
      <c r="E5" s="9">
        <f t="shared" si="0"/>
        <v>187955.5</v>
      </c>
      <c r="F5" s="9">
        <f t="shared" si="0"/>
        <v>187955.5</v>
      </c>
      <c r="G5" s="9">
        <f t="shared" si="0"/>
        <v>187955.5</v>
      </c>
      <c r="H5" s="9">
        <f t="shared" si="0"/>
        <v>187955.5</v>
      </c>
      <c r="I5" s="9">
        <f t="shared" si="0"/>
        <v>187955.5</v>
      </c>
      <c r="J5" s="9">
        <f t="shared" si="0"/>
        <v>187955.5</v>
      </c>
      <c r="K5" s="9">
        <f t="shared" si="0"/>
        <v>187955.5</v>
      </c>
      <c r="L5" s="9">
        <f t="shared" si="0"/>
        <v>187955.5</v>
      </c>
      <c r="M5" s="9">
        <f t="shared" si="0"/>
        <v>187955.5</v>
      </c>
      <c r="N5" s="9">
        <f t="shared" si="0"/>
        <v>187955.5</v>
      </c>
      <c r="O5" s="10">
        <v>2255466</v>
      </c>
      <c r="P5" s="1" t="s">
        <v>36</v>
      </c>
    </row>
    <row r="6" spans="1:16" ht="42">
      <c r="A6" s="5" t="s">
        <v>15</v>
      </c>
      <c r="B6" s="8" t="s">
        <v>39</v>
      </c>
      <c r="C6" s="9">
        <f>$O6/12</f>
        <v>1328917</v>
      </c>
      <c r="D6" s="9">
        <f t="shared" si="0"/>
        <v>1328917</v>
      </c>
      <c r="E6" s="9">
        <f t="shared" si="0"/>
        <v>1328917</v>
      </c>
      <c r="F6" s="9">
        <f t="shared" si="0"/>
        <v>1328917</v>
      </c>
      <c r="G6" s="9">
        <f t="shared" si="0"/>
        <v>1328917</v>
      </c>
      <c r="H6" s="9">
        <f t="shared" si="0"/>
        <v>1328917</v>
      </c>
      <c r="I6" s="9">
        <f t="shared" si="0"/>
        <v>1328917</v>
      </c>
      <c r="J6" s="9">
        <f t="shared" si="0"/>
        <v>1328917</v>
      </c>
      <c r="K6" s="9">
        <f t="shared" si="0"/>
        <v>1328917</v>
      </c>
      <c r="L6" s="9">
        <f t="shared" si="0"/>
        <v>1328917</v>
      </c>
      <c r="M6" s="9">
        <f t="shared" si="0"/>
        <v>1328917</v>
      </c>
      <c r="N6" s="9">
        <f t="shared" si="0"/>
        <v>1328917</v>
      </c>
      <c r="O6" s="9">
        <v>15947004</v>
      </c>
    </row>
    <row r="7" spans="1:16">
      <c r="A7" s="5"/>
      <c r="B7" s="8" t="s">
        <v>53</v>
      </c>
      <c r="C7" s="9"/>
      <c r="D7" s="9"/>
      <c r="E7" s="9"/>
      <c r="F7" s="9"/>
      <c r="G7" s="9"/>
      <c r="H7" s="9"/>
      <c r="I7" s="9"/>
      <c r="J7" s="9"/>
      <c r="K7" s="9"/>
      <c r="L7" s="9"/>
      <c r="M7" s="9">
        <v>10000000</v>
      </c>
      <c r="N7" s="9"/>
      <c r="O7" s="9">
        <v>28500000</v>
      </c>
      <c r="P7" s="17"/>
    </row>
    <row r="8" spans="1:16">
      <c r="A8" s="5" t="s">
        <v>16</v>
      </c>
      <c r="B8" s="8" t="s">
        <v>40</v>
      </c>
      <c r="C8" s="9">
        <f t="shared" ref="C8:N23" si="1">$O8/12</f>
        <v>3679411.6666666665</v>
      </c>
      <c r="D8" s="9">
        <f t="shared" si="1"/>
        <v>3679411.6666666665</v>
      </c>
      <c r="E8" s="9">
        <f t="shared" si="1"/>
        <v>3679411.6666666665</v>
      </c>
      <c r="F8" s="9">
        <f t="shared" si="1"/>
        <v>3679411.6666666665</v>
      </c>
      <c r="G8" s="9">
        <f t="shared" si="1"/>
        <v>3679411.6666666665</v>
      </c>
      <c r="H8" s="9">
        <f t="shared" si="1"/>
        <v>3679411.6666666665</v>
      </c>
      <c r="I8" s="9">
        <f t="shared" si="1"/>
        <v>3679411.6666666665</v>
      </c>
      <c r="J8" s="9">
        <f t="shared" si="1"/>
        <v>3679411.6666666665</v>
      </c>
      <c r="K8" s="9">
        <f t="shared" si="1"/>
        <v>3679411.6666666665</v>
      </c>
      <c r="L8" s="9">
        <f t="shared" si="1"/>
        <v>3679411.6666666665</v>
      </c>
      <c r="M8" s="9">
        <f t="shared" si="1"/>
        <v>3679411.6666666665</v>
      </c>
      <c r="N8" s="9">
        <f t="shared" si="1"/>
        <v>3679411.6666666665</v>
      </c>
      <c r="O8" s="9">
        <v>44152940</v>
      </c>
    </row>
    <row r="9" spans="1:16">
      <c r="A9" s="5" t="s">
        <v>17</v>
      </c>
      <c r="B9" s="8" t="s">
        <v>41</v>
      </c>
      <c r="C9" s="9">
        <f t="shared" si="1"/>
        <v>140301.33333333334</v>
      </c>
      <c r="D9" s="9">
        <f t="shared" si="1"/>
        <v>140301.33333333334</v>
      </c>
      <c r="E9" s="9">
        <f t="shared" si="1"/>
        <v>140301.33333333334</v>
      </c>
      <c r="F9" s="9">
        <f t="shared" si="1"/>
        <v>140301.33333333334</v>
      </c>
      <c r="G9" s="9">
        <f t="shared" si="1"/>
        <v>140301.33333333334</v>
      </c>
      <c r="H9" s="9">
        <f t="shared" si="1"/>
        <v>140301.33333333334</v>
      </c>
      <c r="I9" s="9">
        <f t="shared" si="1"/>
        <v>140301.33333333334</v>
      </c>
      <c r="J9" s="9">
        <f t="shared" si="1"/>
        <v>140301.33333333334</v>
      </c>
      <c r="K9" s="9">
        <f t="shared" si="1"/>
        <v>140301.33333333334</v>
      </c>
      <c r="L9" s="9">
        <f t="shared" si="1"/>
        <v>140301.33333333334</v>
      </c>
      <c r="M9" s="9">
        <f t="shared" si="1"/>
        <v>140301.33333333334</v>
      </c>
      <c r="N9" s="9">
        <f t="shared" si="1"/>
        <v>140301.33333333334</v>
      </c>
      <c r="O9" s="9">
        <v>1683616</v>
      </c>
    </row>
    <row r="10" spans="1:16">
      <c r="A10" s="5" t="s">
        <v>29</v>
      </c>
      <c r="B10" s="8" t="s">
        <v>56</v>
      </c>
      <c r="C10" s="9">
        <f t="shared" si="1"/>
        <v>6000</v>
      </c>
      <c r="D10" s="9">
        <f t="shared" si="1"/>
        <v>6000</v>
      </c>
      <c r="E10" s="9">
        <f t="shared" si="1"/>
        <v>6000</v>
      </c>
      <c r="F10" s="9">
        <f t="shared" si="1"/>
        <v>6000</v>
      </c>
      <c r="G10" s="9">
        <f t="shared" si="1"/>
        <v>6000</v>
      </c>
      <c r="H10" s="9">
        <f t="shared" si="1"/>
        <v>6000</v>
      </c>
      <c r="I10" s="9">
        <f t="shared" si="1"/>
        <v>6000</v>
      </c>
      <c r="J10" s="9">
        <f t="shared" si="1"/>
        <v>6000</v>
      </c>
      <c r="K10" s="9">
        <f t="shared" si="1"/>
        <v>6000</v>
      </c>
      <c r="L10" s="9">
        <f t="shared" si="1"/>
        <v>6000</v>
      </c>
      <c r="M10" s="9">
        <f t="shared" si="1"/>
        <v>6000</v>
      </c>
      <c r="N10" s="9">
        <f t="shared" si="1"/>
        <v>6000</v>
      </c>
      <c r="O10" s="9">
        <v>72000</v>
      </c>
    </row>
    <row r="11" spans="1:16" ht="21">
      <c r="A11" s="5" t="s">
        <v>18</v>
      </c>
      <c r="B11" s="8" t="s">
        <v>42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  <c r="H11" s="9">
        <f t="shared" si="1"/>
        <v>0</v>
      </c>
      <c r="I11" s="9">
        <f t="shared" si="1"/>
        <v>0</v>
      </c>
      <c r="J11" s="9">
        <f t="shared" si="1"/>
        <v>0</v>
      </c>
      <c r="K11" s="9">
        <f t="shared" si="1"/>
        <v>0</v>
      </c>
      <c r="L11" s="9">
        <f t="shared" si="1"/>
        <v>0</v>
      </c>
      <c r="M11" s="9">
        <f t="shared" si="1"/>
        <v>0</v>
      </c>
      <c r="N11" s="9">
        <f t="shared" si="1"/>
        <v>0</v>
      </c>
      <c r="O11" s="9">
        <v>0</v>
      </c>
    </row>
    <row r="12" spans="1:16" ht="21">
      <c r="A12" s="5" t="s">
        <v>19</v>
      </c>
      <c r="B12" s="8" t="s">
        <v>43</v>
      </c>
      <c r="C12" s="9">
        <f t="shared" si="1"/>
        <v>7717585.5</v>
      </c>
      <c r="D12" s="9">
        <f t="shared" si="1"/>
        <v>7717585.5</v>
      </c>
      <c r="E12" s="9">
        <f t="shared" si="1"/>
        <v>7717585.5</v>
      </c>
      <c r="F12" s="9">
        <f t="shared" si="1"/>
        <v>7717585.5</v>
      </c>
      <c r="G12" s="9">
        <f t="shared" si="1"/>
        <v>7717585.5</v>
      </c>
      <c r="H12" s="9">
        <f t="shared" si="1"/>
        <v>7717585.5</v>
      </c>
      <c r="I12" s="9">
        <f t="shared" si="1"/>
        <v>7717585.5</v>
      </c>
      <c r="J12" s="9">
        <f t="shared" si="1"/>
        <v>7717585.5</v>
      </c>
      <c r="K12" s="9">
        <f t="shared" si="1"/>
        <v>7717585.5</v>
      </c>
      <c r="L12" s="9">
        <f t="shared" si="1"/>
        <v>7717585.5</v>
      </c>
      <c r="M12" s="9">
        <f t="shared" si="1"/>
        <v>7717585.5</v>
      </c>
      <c r="N12" s="9">
        <f t="shared" si="1"/>
        <v>7717585.5</v>
      </c>
      <c r="O12" s="9">
        <f>SUM(O5:O11)</f>
        <v>92611026</v>
      </c>
    </row>
    <row r="13" spans="1:16" ht="33.75">
      <c r="A13" s="5" t="s">
        <v>20</v>
      </c>
      <c r="B13" s="11" t="s">
        <v>44</v>
      </c>
      <c r="C13" s="9">
        <f t="shared" si="1"/>
        <v>8790452.333333334</v>
      </c>
      <c r="D13" s="9">
        <f t="shared" si="1"/>
        <v>8790452.333333334</v>
      </c>
      <c r="E13" s="9">
        <f t="shared" si="1"/>
        <v>8790452.333333334</v>
      </c>
      <c r="F13" s="9">
        <f t="shared" si="1"/>
        <v>8790452.333333334</v>
      </c>
      <c r="G13" s="9">
        <f t="shared" si="1"/>
        <v>8790452.333333334</v>
      </c>
      <c r="H13" s="9">
        <f t="shared" si="1"/>
        <v>8790452.333333334</v>
      </c>
      <c r="I13" s="9">
        <f t="shared" si="1"/>
        <v>8790452.333333334</v>
      </c>
      <c r="J13" s="9">
        <f t="shared" si="1"/>
        <v>8790452.333333334</v>
      </c>
      <c r="K13" s="9">
        <f t="shared" si="1"/>
        <v>8790452.333333334</v>
      </c>
      <c r="L13" s="9">
        <f t="shared" si="1"/>
        <v>8790452.333333334</v>
      </c>
      <c r="M13" s="9">
        <f t="shared" si="1"/>
        <v>8790452.333333334</v>
      </c>
      <c r="N13" s="9">
        <f t="shared" si="1"/>
        <v>8790452.333333334</v>
      </c>
      <c r="O13" s="9">
        <v>105485428</v>
      </c>
    </row>
    <row r="14" spans="1:16">
      <c r="A14" s="5" t="s">
        <v>21</v>
      </c>
      <c r="B14" s="12" t="s">
        <v>27</v>
      </c>
      <c r="C14" s="9">
        <f t="shared" si="1"/>
        <v>16508037.833333334</v>
      </c>
      <c r="D14" s="9">
        <f t="shared" si="1"/>
        <v>16508037.833333334</v>
      </c>
      <c r="E14" s="9">
        <f t="shared" si="1"/>
        <v>16508037.833333334</v>
      </c>
      <c r="F14" s="9">
        <f t="shared" si="1"/>
        <v>16508037.833333334</v>
      </c>
      <c r="G14" s="9">
        <f t="shared" si="1"/>
        <v>16508037.833333334</v>
      </c>
      <c r="H14" s="9">
        <f t="shared" si="1"/>
        <v>16508037.833333334</v>
      </c>
      <c r="I14" s="9">
        <f t="shared" si="1"/>
        <v>16508037.833333334</v>
      </c>
      <c r="J14" s="9">
        <f t="shared" si="1"/>
        <v>16508037.833333334</v>
      </c>
      <c r="K14" s="9">
        <f t="shared" si="1"/>
        <v>16508037.833333334</v>
      </c>
      <c r="L14" s="9">
        <f t="shared" si="1"/>
        <v>16508037.833333334</v>
      </c>
      <c r="M14" s="9">
        <f t="shared" si="1"/>
        <v>16508037.833333334</v>
      </c>
      <c r="N14" s="9">
        <f t="shared" si="1"/>
        <v>16508037.833333334</v>
      </c>
      <c r="O14" s="13">
        <f>O12+O13</f>
        <v>198096454</v>
      </c>
    </row>
    <row r="15" spans="1:16">
      <c r="A15" s="5" t="s">
        <v>22</v>
      </c>
      <c r="B15" s="8" t="s">
        <v>45</v>
      </c>
      <c r="C15" s="9">
        <f t="shared" si="1"/>
        <v>1968289.5</v>
      </c>
      <c r="D15" s="9">
        <f t="shared" si="1"/>
        <v>1968289.5</v>
      </c>
      <c r="E15" s="9">
        <f t="shared" si="1"/>
        <v>1968289.5</v>
      </c>
      <c r="F15" s="9">
        <f t="shared" si="1"/>
        <v>1968289.5</v>
      </c>
      <c r="G15" s="9">
        <f t="shared" si="1"/>
        <v>1968289.5</v>
      </c>
      <c r="H15" s="9">
        <f t="shared" si="1"/>
        <v>1968289.5</v>
      </c>
      <c r="I15" s="9">
        <f t="shared" si="1"/>
        <v>1968289.5</v>
      </c>
      <c r="J15" s="9">
        <f t="shared" si="1"/>
        <v>1968289.5</v>
      </c>
      <c r="K15" s="9">
        <f t="shared" si="1"/>
        <v>1968289.5</v>
      </c>
      <c r="L15" s="9">
        <f t="shared" si="1"/>
        <v>1968289.5</v>
      </c>
      <c r="M15" s="9">
        <f t="shared" si="1"/>
        <v>1968289.5</v>
      </c>
      <c r="N15" s="9">
        <f t="shared" si="1"/>
        <v>1968289.5</v>
      </c>
      <c r="O15" s="9">
        <v>23619474</v>
      </c>
    </row>
    <row r="16" spans="1:16" ht="31.5">
      <c r="A16" s="5" t="s">
        <v>23</v>
      </c>
      <c r="B16" s="8" t="s">
        <v>46</v>
      </c>
      <c r="C16" s="9">
        <f t="shared" si="1"/>
        <v>362421.83333333331</v>
      </c>
      <c r="D16" s="9">
        <f t="shared" si="1"/>
        <v>362421.83333333331</v>
      </c>
      <c r="E16" s="9">
        <f t="shared" si="1"/>
        <v>362421.83333333331</v>
      </c>
      <c r="F16" s="9">
        <f t="shared" si="1"/>
        <v>362421.83333333331</v>
      </c>
      <c r="G16" s="9">
        <f t="shared" si="1"/>
        <v>362421.83333333331</v>
      </c>
      <c r="H16" s="9">
        <f t="shared" si="1"/>
        <v>362421.83333333331</v>
      </c>
      <c r="I16" s="9">
        <f t="shared" si="1"/>
        <v>362421.83333333331</v>
      </c>
      <c r="J16" s="9">
        <f t="shared" si="1"/>
        <v>362421.83333333331</v>
      </c>
      <c r="K16" s="9">
        <f t="shared" si="1"/>
        <v>362421.83333333331</v>
      </c>
      <c r="L16" s="9">
        <f t="shared" si="1"/>
        <v>362421.83333333331</v>
      </c>
      <c r="M16" s="9">
        <f t="shared" si="1"/>
        <v>362421.83333333331</v>
      </c>
      <c r="N16" s="9">
        <f t="shared" si="1"/>
        <v>362421.83333333331</v>
      </c>
      <c r="O16" s="9">
        <v>4349062</v>
      </c>
    </row>
    <row r="17" spans="1:15">
      <c r="A17" s="5" t="s">
        <v>24</v>
      </c>
      <c r="B17" s="8" t="s">
        <v>47</v>
      </c>
      <c r="C17" s="9">
        <f t="shared" si="1"/>
        <v>1785076.5</v>
      </c>
      <c r="D17" s="9">
        <f t="shared" si="1"/>
        <v>1785076.5</v>
      </c>
      <c r="E17" s="9">
        <f t="shared" si="1"/>
        <v>1785076.5</v>
      </c>
      <c r="F17" s="9">
        <f t="shared" si="1"/>
        <v>1785076.5</v>
      </c>
      <c r="G17" s="9">
        <f t="shared" si="1"/>
        <v>1785076.5</v>
      </c>
      <c r="H17" s="9">
        <f t="shared" si="1"/>
        <v>1785076.5</v>
      </c>
      <c r="I17" s="9">
        <f t="shared" si="1"/>
        <v>1785076.5</v>
      </c>
      <c r="J17" s="9">
        <f t="shared" si="1"/>
        <v>1785076.5</v>
      </c>
      <c r="K17" s="9">
        <f t="shared" si="1"/>
        <v>1785076.5</v>
      </c>
      <c r="L17" s="9">
        <f t="shared" si="1"/>
        <v>1785076.5</v>
      </c>
      <c r="M17" s="9">
        <f t="shared" si="1"/>
        <v>1785076.5</v>
      </c>
      <c r="N17" s="9">
        <f t="shared" si="1"/>
        <v>1785076.5</v>
      </c>
      <c r="O17" s="9">
        <v>21420918</v>
      </c>
    </row>
    <row r="18" spans="1:15" ht="21">
      <c r="A18" s="5" t="s">
        <v>25</v>
      </c>
      <c r="B18" s="8" t="s">
        <v>48</v>
      </c>
      <c r="C18" s="9">
        <f t="shared" si="1"/>
        <v>85458.333333333328</v>
      </c>
      <c r="D18" s="9">
        <f t="shared" si="1"/>
        <v>85458.333333333328</v>
      </c>
      <c r="E18" s="9">
        <f t="shared" si="1"/>
        <v>85458.333333333328</v>
      </c>
      <c r="F18" s="9">
        <f t="shared" si="1"/>
        <v>85458.333333333328</v>
      </c>
      <c r="G18" s="9">
        <f t="shared" si="1"/>
        <v>85458.333333333328</v>
      </c>
      <c r="H18" s="9">
        <f t="shared" si="1"/>
        <v>85458.333333333328</v>
      </c>
      <c r="I18" s="9">
        <f t="shared" si="1"/>
        <v>85458.333333333328</v>
      </c>
      <c r="J18" s="9">
        <f t="shared" si="1"/>
        <v>85458.333333333328</v>
      </c>
      <c r="K18" s="9">
        <f t="shared" si="1"/>
        <v>85458.333333333328</v>
      </c>
      <c r="L18" s="9">
        <f t="shared" si="1"/>
        <v>85458.333333333328</v>
      </c>
      <c r="M18" s="9">
        <f t="shared" si="1"/>
        <v>85458.333333333328</v>
      </c>
      <c r="N18" s="9">
        <f t="shared" si="1"/>
        <v>85458.333333333328</v>
      </c>
      <c r="O18" s="9">
        <v>1025500</v>
      </c>
    </row>
    <row r="19" spans="1:15" ht="21">
      <c r="A19" s="5" t="s">
        <v>26</v>
      </c>
      <c r="B19" s="8" t="s">
        <v>49</v>
      </c>
      <c r="C19" s="9">
        <f t="shared" si="1"/>
        <v>277745</v>
      </c>
      <c r="D19" s="9">
        <f t="shared" si="1"/>
        <v>277745</v>
      </c>
      <c r="E19" s="9">
        <f t="shared" si="1"/>
        <v>277745</v>
      </c>
      <c r="F19" s="9">
        <f t="shared" si="1"/>
        <v>277745</v>
      </c>
      <c r="G19" s="9">
        <f t="shared" si="1"/>
        <v>277745</v>
      </c>
      <c r="H19" s="9">
        <f t="shared" si="1"/>
        <v>277745</v>
      </c>
      <c r="I19" s="9">
        <f t="shared" si="1"/>
        <v>277745</v>
      </c>
      <c r="J19" s="9">
        <f t="shared" si="1"/>
        <v>277745</v>
      </c>
      <c r="K19" s="9">
        <f t="shared" si="1"/>
        <v>277745</v>
      </c>
      <c r="L19" s="9">
        <f t="shared" si="1"/>
        <v>277745</v>
      </c>
      <c r="M19" s="9">
        <f t="shared" si="1"/>
        <v>277745</v>
      </c>
      <c r="N19" s="9">
        <f t="shared" si="1"/>
        <v>277745</v>
      </c>
      <c r="O19" s="9">
        <v>3332940</v>
      </c>
    </row>
    <row r="20" spans="1:15">
      <c r="A20" s="5" t="s">
        <v>30</v>
      </c>
      <c r="B20" s="8" t="s">
        <v>52</v>
      </c>
      <c r="C20" s="9">
        <f t="shared" si="1"/>
        <v>2800037.1666666665</v>
      </c>
      <c r="D20" s="9">
        <f t="shared" si="1"/>
        <v>2800037.1666666665</v>
      </c>
      <c r="E20" s="9">
        <f t="shared" si="1"/>
        <v>2800037.1666666665</v>
      </c>
      <c r="F20" s="9">
        <f t="shared" si="1"/>
        <v>2800037.1666666665</v>
      </c>
      <c r="G20" s="9">
        <f t="shared" si="1"/>
        <v>2800037.1666666665</v>
      </c>
      <c r="H20" s="9">
        <f t="shared" si="1"/>
        <v>2800037.1666666665</v>
      </c>
      <c r="I20" s="9">
        <f t="shared" si="1"/>
        <v>2800037.1666666665</v>
      </c>
      <c r="J20" s="9">
        <f t="shared" si="1"/>
        <v>2800037.1666666665</v>
      </c>
      <c r="K20" s="9">
        <f t="shared" si="1"/>
        <v>2800037.1666666665</v>
      </c>
      <c r="L20" s="9">
        <f t="shared" si="1"/>
        <v>2800037.1666666665</v>
      </c>
      <c r="M20" s="9">
        <f t="shared" si="1"/>
        <v>2800037.1666666665</v>
      </c>
      <c r="N20" s="9">
        <f t="shared" si="1"/>
        <v>2800037.1666666665</v>
      </c>
      <c r="O20" s="9">
        <v>33600446</v>
      </c>
    </row>
    <row r="21" spans="1:15" ht="21">
      <c r="A21" s="5" t="s">
        <v>31</v>
      </c>
      <c r="B21" s="8" t="s">
        <v>50</v>
      </c>
      <c r="C21" s="9">
        <f t="shared" si="1"/>
        <v>0</v>
      </c>
      <c r="D21" s="9">
        <f t="shared" si="1"/>
        <v>0</v>
      </c>
      <c r="E21" s="9">
        <f t="shared" si="1"/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  <c r="K21" s="9">
        <f t="shared" si="1"/>
        <v>0</v>
      </c>
      <c r="L21" s="9">
        <f t="shared" si="1"/>
        <v>0</v>
      </c>
      <c r="M21" s="9">
        <f t="shared" si="1"/>
        <v>0</v>
      </c>
      <c r="N21" s="9">
        <f t="shared" si="1"/>
        <v>0</v>
      </c>
      <c r="O21" s="9">
        <v>0</v>
      </c>
    </row>
    <row r="22" spans="1:15" ht="21">
      <c r="A22" s="5" t="s">
        <v>32</v>
      </c>
      <c r="B22" s="8" t="s">
        <v>51</v>
      </c>
      <c r="C22" s="9">
        <f t="shared" si="1"/>
        <v>4000</v>
      </c>
      <c r="D22" s="9">
        <f t="shared" si="1"/>
        <v>4000</v>
      </c>
      <c r="E22" s="9">
        <f t="shared" si="1"/>
        <v>4000</v>
      </c>
      <c r="F22" s="9">
        <f t="shared" si="1"/>
        <v>4000</v>
      </c>
      <c r="G22" s="9">
        <f t="shared" si="1"/>
        <v>4000</v>
      </c>
      <c r="H22" s="9">
        <f t="shared" si="1"/>
        <v>4000</v>
      </c>
      <c r="I22" s="9">
        <f t="shared" si="1"/>
        <v>4000</v>
      </c>
      <c r="J22" s="9">
        <f t="shared" si="1"/>
        <v>4000</v>
      </c>
      <c r="K22" s="9">
        <f t="shared" si="1"/>
        <v>4000</v>
      </c>
      <c r="L22" s="9">
        <f t="shared" si="1"/>
        <v>4000</v>
      </c>
      <c r="M22" s="9">
        <f t="shared" si="1"/>
        <v>4000</v>
      </c>
      <c r="N22" s="9">
        <f t="shared" si="1"/>
        <v>4000</v>
      </c>
      <c r="O22" s="9">
        <v>48000</v>
      </c>
    </row>
    <row r="23" spans="1:15">
      <c r="A23" s="5" t="s">
        <v>33</v>
      </c>
      <c r="B23" s="12" t="s">
        <v>28</v>
      </c>
      <c r="C23" s="9">
        <f t="shared" si="1"/>
        <v>7283028.333333333</v>
      </c>
      <c r="D23" s="9">
        <f t="shared" si="1"/>
        <v>7283028.333333333</v>
      </c>
      <c r="E23" s="9">
        <f t="shared" si="1"/>
        <v>7283028.333333333</v>
      </c>
      <c r="F23" s="9">
        <f t="shared" si="1"/>
        <v>7283028.333333333</v>
      </c>
      <c r="G23" s="9">
        <f t="shared" si="1"/>
        <v>7283028.333333333</v>
      </c>
      <c r="H23" s="9">
        <f t="shared" si="1"/>
        <v>7283028.333333333</v>
      </c>
      <c r="I23" s="9">
        <f t="shared" si="1"/>
        <v>7283028.333333333</v>
      </c>
      <c r="J23" s="9">
        <f t="shared" si="1"/>
        <v>7283028.333333333</v>
      </c>
      <c r="K23" s="9">
        <f t="shared" si="1"/>
        <v>7283028.333333333</v>
      </c>
      <c r="L23" s="9">
        <f t="shared" si="1"/>
        <v>7283028.333333333</v>
      </c>
      <c r="M23" s="9">
        <f t="shared" si="1"/>
        <v>7283028.333333333</v>
      </c>
      <c r="N23" s="9">
        <f t="shared" si="1"/>
        <v>7283028.333333333</v>
      </c>
      <c r="O23" s="13">
        <f>SUM(O15:O22)</f>
        <v>87396340</v>
      </c>
    </row>
    <row r="24" spans="1:15">
      <c r="A24" s="5" t="s">
        <v>34</v>
      </c>
      <c r="B24" s="12" t="s">
        <v>35</v>
      </c>
      <c r="C24" s="9">
        <f t="shared" ref="C24:O24" si="2">C14-C23</f>
        <v>9225009.5</v>
      </c>
      <c r="D24" s="9">
        <f t="shared" si="2"/>
        <v>9225009.5</v>
      </c>
      <c r="E24" s="9">
        <f t="shared" si="2"/>
        <v>9225009.5</v>
      </c>
      <c r="F24" s="9">
        <f t="shared" si="2"/>
        <v>9225009.5</v>
      </c>
      <c r="G24" s="9">
        <f t="shared" si="2"/>
        <v>9225009.5</v>
      </c>
      <c r="H24" s="9">
        <f t="shared" si="2"/>
        <v>9225009.5</v>
      </c>
      <c r="I24" s="9">
        <f t="shared" si="2"/>
        <v>9225009.5</v>
      </c>
      <c r="J24" s="9">
        <f t="shared" si="2"/>
        <v>9225009.5</v>
      </c>
      <c r="K24" s="9">
        <f t="shared" si="2"/>
        <v>9225009.5</v>
      </c>
      <c r="L24" s="9">
        <f t="shared" si="2"/>
        <v>9225009.5</v>
      </c>
      <c r="M24" s="9">
        <f t="shared" si="2"/>
        <v>9225009.5</v>
      </c>
      <c r="N24" s="9">
        <f t="shared" si="2"/>
        <v>9225009.5</v>
      </c>
      <c r="O24" s="9">
        <f t="shared" si="2"/>
        <v>110700114</v>
      </c>
    </row>
  </sheetData>
  <mergeCells count="2">
    <mergeCell ref="A2:O2"/>
    <mergeCell ref="N1:O1"/>
  </mergeCells>
  <phoneticPr fontId="0" type="noConversion"/>
  <pageMargins left="0.55118110236220474" right="0.55118110236220474" top="0.98425196850393704" bottom="0.98425196850393704" header="0.51181102362204722" footer="0.51181102362204722"/>
  <pageSetup paperSize="9" scale="95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Berecz Pál</dc:creator>
  <cp:lastModifiedBy>Windows-felhasználó</cp:lastModifiedBy>
  <cp:lastPrinted>2018-05-17T10:55:22Z</cp:lastPrinted>
  <dcterms:created xsi:type="dcterms:W3CDTF">2006-01-23T19:50:19Z</dcterms:created>
  <dcterms:modified xsi:type="dcterms:W3CDTF">2018-05-17T10:55:25Z</dcterms:modified>
</cp:coreProperties>
</file>