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707" activeTab="2"/>
  </bookViews>
  <sheets>
    <sheet name="Győrszemere Községi Önkormányza" sheetId="1" r:id="rId1"/>
    <sheet name="Győrszemerei Polgármesteri Hiva" sheetId="2" r:id="rId2"/>
    <sheet name="Győrszemerei Óvoda" sheetId="3" r:id="rId3"/>
  </sheets>
  <definedNames>
    <definedName name="_xlnm.Print_Area" localSheetId="0">'Győrszemere Községi Önkormányza'!$A$1:$E$129</definedName>
    <definedName name="_xlnm.Print_Area" localSheetId="2">'Győrszemerei Óvoda'!$A$1:$E$125</definedName>
    <definedName name="_xlnm.Print_Area" localSheetId="1">'Győrszemerei Polgármesteri Hiva'!$A$1:$E$126</definedName>
  </definedNames>
  <calcPr fullCalcOnLoad="1"/>
</workbook>
</file>

<file path=xl/sharedStrings.xml><?xml version="1.0" encoding="utf-8"?>
<sst xmlns="http://schemas.openxmlformats.org/spreadsheetml/2006/main" count="681" uniqueCount="213">
  <si>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</si>
  <si>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</si>
  <si>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</si>
  <si>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</si>
  <si>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</si>
  <si>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</si>
  <si>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</si>
  <si>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</si>
  <si>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</si>
  <si>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</si>
  <si>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</si>
  <si>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</si>
  <si>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</si>
  <si>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</si>
  <si>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</si>
  <si>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</si>
  <si>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</si>
  <si>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</si>
  <si>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</si>
  <si>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</si>
  <si>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</si>
  <si>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</si>
  <si>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</si>
  <si>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</si>
  <si>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</si>
  <si>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</si>
  <si>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</si>
  <si>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</si>
  <si>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</si>
  <si>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</si>
  <si>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</si>
  <si>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</si>
  <si>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</si>
  <si>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</si>
  <si>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</si>
  <si>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</si>
  <si>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</si>
  <si>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</si>
  <si>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</si>
  <si>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</si>
  <si>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</si>
  <si>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</si>
  <si>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3.5.</t>
  </si>
  <si>
    <t>3.6.</t>
  </si>
  <si>
    <t>3.7.</t>
  </si>
  <si>
    <t>3.8.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</si>
  <si>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</si>
  <si>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</si>
  <si>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</si>
  <si>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</si>
  <si>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</si>
  <si>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</si>
  <si>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</si>
  <si>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</si>
  <si>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</si>
  <si>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</si>
  <si>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</si>
  <si>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</si>
  <si>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</si>
  <si>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</si>
  <si>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</si>
  <si>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</si>
  <si>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</si>
  <si>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</si>
  <si>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</si>
  <si>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</si>
  <si>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</si>
  <si>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</si>
  <si>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</si>
  <si>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</si>
  <si>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</si>
  <si>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</si>
  <si>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</si>
  <si>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</si>
  <si>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</si>
  <si>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</si>
  <si>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</si>
  <si>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</si>
  <si>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</si>
  <si>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</si>
  <si>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</si>
  <si>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</si>
  <si>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</si>
  <si>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</si>
  <si>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</si>
  <si>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</si>
  <si>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</si>
  <si>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</si>
  <si>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</si>
  <si>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</si>
  <si>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</si>
  <si>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</si>
  <si>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</si>
  <si>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</si>
  <si>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</si>
  <si>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</si>
  <si>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</si>
  <si>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</si>
  <si>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</si>
  <si>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</si>
  <si>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</si>
  <si>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</si>
  <si>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</si>
  <si>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</si>
  <si>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</si>
  <si>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</si>
  <si>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</si>
  <si>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</si>
  <si>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</si>
  <si>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</si>
  <si>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</si>
  <si>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</si>
  <si>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</si>
  <si>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</si>
  <si>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</si>
  <si>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</si>
  <si>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</si>
  <si>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</si>
  <si>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</si>
  <si>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</si>
  <si>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</si>
  <si>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</si>
  <si>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</si>
  <si>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</si>
  <si>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</si>
  <si>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</si>
  <si>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</si>
  <si>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</si>
  <si>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</si>
  <si>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</si>
  <si>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</si>
  <si>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</si>
  <si>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</si>
  <si>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</si>
  <si>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</si>
  <si>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</si>
  <si>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</si>
  <si>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</si>
  <si>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</si>
  <si>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</si>
  <si>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</si>
  <si>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</si>
  <si>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VII. Egyéb működési célú átvett pénzeszközök  összesen (11.1.+…..+11.10.)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</si>
  <si>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</si>
  <si>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</si>
  <si>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</si>
  <si>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</si>
  <si>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</si>
  <si>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</si>
  <si>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</si>
  <si>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</si>
  <si>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</si>
  <si>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</si>
  <si>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</si>
  <si>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</si>
  <si>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VIII. Egyéb felhalmozási célú átvett pénzeszközök összesen (12.1+….+12.10.)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</si>
  <si>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</si>
  <si>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</si>
  <si>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</si>
  <si>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</si>
  <si>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</si>
  <si>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</si>
  <si>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</si>
  <si>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</si>
  <si>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</si>
  <si>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</si>
  <si>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</si>
  <si>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</si>
  <si>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</si>
  <si>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</si>
  <si>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</si>
  <si>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</si>
  <si>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</si>
  <si>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</si>
  <si>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</si>
  <si>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</si>
  <si>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</si>
  <si>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</si>
  <si>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</si>
  <si>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</si>
  <si>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</si>
  <si>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</si>
  <si>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</si>
  <si>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</si>
  <si>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</si>
  <si>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</si>
  <si>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</si>
  <si>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</si>
  <si>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</si>
  <si>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</si>
  <si>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</si>
  <si>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</si>
  <si>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</si>
  <si>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 xml:space="preserve">III. Finanszírozási célú kiadások 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</si>
  <si>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</si>
  <si>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</si>
  <si>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I. Önkormányzatok működési támogatása összesen (1.1+….+1.6.)</t>
  </si>
  <si>
    <t xml:space="preserve">2018. évi módosított előirányzat </t>
  </si>
  <si>
    <t>Győrszemere Községi Önkormányzat</t>
  </si>
  <si>
    <t xml:space="preserve">2018. évi előirányzat </t>
  </si>
  <si>
    <t>Települési Önkormányzatok egyes köznevelési feladatainak támogatása</t>
  </si>
  <si>
    <t>12.</t>
  </si>
  <si>
    <t>XII. Központi, irányító szervi támogatás</t>
  </si>
  <si>
    <t>K I A D Á S O K</t>
  </si>
  <si>
    <t xml:space="preserve">I. Működési költségvetés kiadásai </t>
  </si>
  <si>
    <t>III. Finanszírozási célú kiadások összesen (3.1+...+3.3.)</t>
  </si>
  <si>
    <t>Győrszemerei Polgármesteri Hivatal</t>
  </si>
  <si>
    <t>I. Önkormányzatok működési támogatása összesen (1.1+….+1.5.)</t>
  </si>
  <si>
    <t>Győrszemerei Óvoda</t>
  </si>
  <si>
    <t>Előirányzat változás +/-</t>
  </si>
  <si>
    <t>1.1. sz. melléklet</t>
  </si>
  <si>
    <t xml:space="preserve">B E V É T E L E K  </t>
  </si>
  <si>
    <t xml:space="preserve">B E V É T E L E K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</si>
</sst>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1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b/>
      <sz val="12"/>
      <name val="Times New Roman CE"/>
      <family val="0"/>
    </font>
    <font>
      <b/>
      <sz val="12"/>
      <name val="Georgia"/>
      <family val="1"/>
    </font>
    <font>
      <b/>
      <sz val="16"/>
      <name val="Times New Roman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59" applyFont="1" applyFill="1">
      <alignment/>
      <protection/>
    </xf>
    <xf numFmtId="0" fontId="1" fillId="0" borderId="0" xfId="59" applyFill="1">
      <alignment/>
      <protection/>
    </xf>
    <xf numFmtId="0" fontId="4" fillId="0" borderId="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vertical="center" wrapText="1"/>
      <protection/>
    </xf>
    <xf numFmtId="0" fontId="5" fillId="0" borderId="0" xfId="59" applyFont="1" applyFill="1" applyBorder="1">
      <alignment/>
      <protection/>
    </xf>
    <xf numFmtId="0" fontId="4" fillId="0" borderId="0" xfId="59" applyFont="1" applyFill="1" applyBorder="1" applyAlignment="1" applyProtection="1">
      <alignment horizontal="left" vertical="center" wrapText="1" indent="1"/>
      <protection/>
    </xf>
    <xf numFmtId="49" fontId="5" fillId="0" borderId="0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 applyBorder="1" applyAlignment="1" applyProtection="1">
      <alignment horizontal="left" indent="5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left" vertical="center" wrapText="1" indent="1"/>
      <protection/>
    </xf>
    <xf numFmtId="49" fontId="5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9" applyFont="1" applyFill="1" applyBorder="1" applyAlignment="1" applyProtection="1">
      <alignment horizontal="left" vertical="center" wrapText="1" indent="1"/>
      <protection/>
    </xf>
    <xf numFmtId="49" fontId="4" fillId="33" borderId="10" xfId="59" applyNumberFormat="1" applyFont="1" applyFill="1" applyBorder="1" applyAlignment="1" applyProtection="1">
      <alignment horizontal="left" vertical="center" wrapText="1" indent="1"/>
      <protection/>
    </xf>
    <xf numFmtId="0" fontId="4" fillId="33" borderId="10" xfId="59" applyFont="1" applyFill="1" applyBorder="1" applyAlignment="1" applyProtection="1">
      <alignment horizontal="left" vertical="center" wrapText="1" indent="1"/>
      <protection/>
    </xf>
    <xf numFmtId="0" fontId="5" fillId="0" borderId="10" xfId="59" applyFont="1" applyFill="1" applyBorder="1" applyAlignment="1" applyProtection="1">
      <alignment horizontal="left" vertical="center" wrapText="1" indent="2"/>
      <protection/>
    </xf>
    <xf numFmtId="49" fontId="4" fillId="0" borderId="10" xfId="59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9" applyFont="1" applyFill="1" applyBorder="1" applyAlignment="1" applyProtection="1">
      <alignment horizontal="left" indent="1"/>
      <protection/>
    </xf>
    <xf numFmtId="0" fontId="5" fillId="0" borderId="10" xfId="59" applyFont="1" applyFill="1" applyBorder="1">
      <alignment/>
      <protection/>
    </xf>
    <xf numFmtId="0" fontId="4" fillId="0" borderId="10" xfId="59" applyFont="1" applyFill="1" applyBorder="1" applyAlignment="1" applyProtection="1">
      <alignment vertical="center" wrapText="1"/>
      <protection/>
    </xf>
    <xf numFmtId="0" fontId="4" fillId="33" borderId="10" xfId="59" applyFont="1" applyFill="1" applyBorder="1" applyAlignment="1" applyProtection="1">
      <alignment vertical="center" wrapText="1"/>
      <protection/>
    </xf>
    <xf numFmtId="0" fontId="6" fillId="33" borderId="10" xfId="59" applyFont="1" applyFill="1" applyBorder="1" applyAlignment="1" applyProtection="1">
      <alignment horizontal="left" vertical="center" wrapText="1" indent="1"/>
      <protection/>
    </xf>
    <xf numFmtId="0" fontId="5" fillId="33" borderId="10" xfId="59" applyFont="1" applyFill="1" applyBorder="1">
      <alignment/>
      <protection/>
    </xf>
    <xf numFmtId="164" fontId="5" fillId="0" borderId="10" xfId="59" applyNumberFormat="1" applyFont="1" applyFill="1" applyBorder="1" applyAlignment="1" applyProtection="1">
      <alignment horizontal="right" vertical="center" wrapText="1"/>
      <protection locked="0"/>
    </xf>
    <xf numFmtId="164" fontId="4" fillId="33" borderId="10" xfId="59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left" vertical="center" wrapText="1" indent="1"/>
      <protection/>
    </xf>
    <xf numFmtId="0" fontId="0" fillId="0" borderId="10" xfId="59" applyFont="1" applyFill="1" applyBorder="1">
      <alignment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5" fillId="0" borderId="10" xfId="59" applyNumberFormat="1" applyFont="1" applyFill="1" applyBorder="1" applyAlignment="1" applyProtection="1">
      <alignment vertical="center" wrapText="1"/>
      <protection locked="0"/>
    </xf>
    <xf numFmtId="164" fontId="4" fillId="33" borderId="10" xfId="59" applyNumberFormat="1" applyFont="1" applyFill="1" applyBorder="1" applyAlignment="1" applyProtection="1">
      <alignment vertical="center" wrapText="1"/>
      <protection locked="0"/>
    </xf>
    <xf numFmtId="164" fontId="4" fillId="33" borderId="10" xfId="59" applyNumberFormat="1" applyFont="1" applyFill="1" applyBorder="1" applyAlignment="1" applyProtection="1">
      <alignment vertical="center" wrapText="1"/>
      <protection/>
    </xf>
    <xf numFmtId="166" fontId="5" fillId="0" borderId="10" xfId="42" applyNumberFormat="1" applyFont="1" applyFill="1" applyBorder="1" applyAlignment="1" applyProtection="1">
      <alignment horizontal="right" vertical="center" wrapText="1"/>
      <protection locked="0"/>
    </xf>
    <xf numFmtId="166" fontId="4" fillId="33" borderId="10" xfId="42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42" applyNumberFormat="1" applyFont="1" applyFill="1" applyBorder="1" applyAlignment="1" applyProtection="1">
      <alignment horizontal="right" vertical="center" wrapText="1"/>
      <protection/>
    </xf>
    <xf numFmtId="166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166" fontId="4" fillId="33" borderId="10" xfId="42" applyNumberFormat="1" applyFont="1" applyFill="1" applyBorder="1" applyAlignment="1" applyProtection="1">
      <alignment horizontal="right" vertical="center" wrapText="1"/>
      <protection/>
    </xf>
    <xf numFmtId="166" fontId="5" fillId="0" borderId="10" xfId="42" applyNumberFormat="1" applyFont="1" applyFill="1" applyBorder="1" applyAlignment="1" applyProtection="1">
      <alignment horizontal="right" wrapText="1"/>
      <protection locked="0"/>
    </xf>
    <xf numFmtId="166" fontId="4" fillId="33" borderId="10" xfId="42" applyNumberFormat="1" applyFont="1" applyFill="1" applyBorder="1" applyAlignment="1" applyProtection="1">
      <alignment horizontal="right" wrapText="1"/>
      <protection/>
    </xf>
    <xf numFmtId="166" fontId="7" fillId="0" borderId="10" xfId="42" applyNumberFormat="1" applyFont="1" applyFill="1" applyBorder="1" applyAlignment="1" applyProtection="1">
      <alignment horizontal="right" vertical="center" wrapText="1"/>
      <protection/>
    </xf>
    <xf numFmtId="166" fontId="4" fillId="0" borderId="0" xfId="42" applyNumberFormat="1" applyFont="1" applyFill="1" applyBorder="1" applyAlignment="1" applyProtection="1">
      <alignment horizontal="right" vertical="center" wrapText="1"/>
      <protection/>
    </xf>
    <xf numFmtId="166" fontId="5" fillId="0" borderId="0" xfId="42" applyNumberFormat="1" applyFont="1" applyFill="1" applyBorder="1" applyAlignment="1" applyProtection="1">
      <alignment horizontal="right" vertical="center" wrapText="1"/>
      <protection/>
    </xf>
    <xf numFmtId="164" fontId="4" fillId="0" borderId="10" xfId="59" applyNumberFormat="1" applyFont="1" applyFill="1" applyBorder="1" applyAlignment="1" applyProtection="1">
      <alignment horizontal="right" vertical="center" wrapText="1"/>
      <protection/>
    </xf>
    <xf numFmtId="166" fontId="4" fillId="0" borderId="10" xfId="42" applyNumberFormat="1" applyFont="1" applyFill="1" applyBorder="1" applyAlignment="1" applyProtection="1">
      <alignment horizontal="right" vertical="center" wrapText="1"/>
      <protection/>
    </xf>
    <xf numFmtId="164" fontId="4" fillId="0" borderId="10" xfId="59" applyNumberFormat="1" applyFont="1" applyFill="1" applyBorder="1" applyAlignment="1" applyProtection="1">
      <alignment vertical="center" wrapText="1"/>
      <protection/>
    </xf>
    <xf numFmtId="166" fontId="5" fillId="0" borderId="10" xfId="42" applyNumberFormat="1" applyFont="1" applyFill="1" applyBorder="1" applyAlignment="1">
      <alignment/>
    </xf>
    <xf numFmtId="166" fontId="4" fillId="33" borderId="10" xfId="42" applyNumberFormat="1" applyFont="1" applyFill="1" applyBorder="1" applyAlignment="1">
      <alignment/>
    </xf>
    <xf numFmtId="43" fontId="4" fillId="0" borderId="10" xfId="42" applyFont="1" applyFill="1" applyBorder="1" applyAlignment="1" applyProtection="1">
      <alignment vertical="center" wrapText="1"/>
      <protection/>
    </xf>
    <xf numFmtId="166" fontId="5" fillId="0" borderId="10" xfId="42" applyNumberFormat="1" applyFont="1" applyFill="1" applyBorder="1" applyAlignment="1" applyProtection="1">
      <alignment vertical="center" wrapText="1"/>
      <protection/>
    </xf>
    <xf numFmtId="166" fontId="5" fillId="0" borderId="10" xfId="42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64" fontId="5" fillId="0" borderId="10" xfId="59" applyNumberFormat="1" applyFont="1" applyFill="1" applyBorder="1">
      <alignment/>
      <protection/>
    </xf>
    <xf numFmtId="0" fontId="5" fillId="0" borderId="0" xfId="0" applyFont="1" applyBorder="1" applyAlignment="1">
      <alignment horizontal="left"/>
    </xf>
    <xf numFmtId="164" fontId="6" fillId="0" borderId="0" xfId="59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64" fontId="10" fillId="0" borderId="0" xfId="59" applyNumberFormat="1" applyFont="1" applyFill="1" applyBorder="1" applyAlignment="1" applyProtection="1">
      <alignment horizontal="center" vertical="center"/>
      <protection/>
    </xf>
    <xf numFmtId="164" fontId="11" fillId="0" borderId="0" xfId="59" applyNumberFormat="1" applyFont="1" applyFill="1" applyBorder="1" applyAlignment="1" applyProtection="1">
      <alignment horizontal="center" vertical="center"/>
      <protection/>
    </xf>
    <xf numFmtId="164" fontId="4" fillId="0" borderId="0" xfId="59" applyNumberFormat="1" applyFont="1" applyFill="1" applyBorder="1" applyAlignment="1" applyProtection="1">
      <alignment horizontal="center" vertical="center"/>
      <protection/>
    </xf>
    <xf numFmtId="164" fontId="9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SheetLayoutView="75" zoomScalePageLayoutView="70" workbookViewId="0" topLeftCell="A1">
      <selection activeCell="A3" sqref="A3:E3"/>
    </sheetView>
  </sheetViews>
  <sheetFormatPr defaultColWidth="7.875" defaultRowHeight="12.75"/>
  <cols>
    <col min="1" max="1" width="8.875" style="2" customWidth="1"/>
    <col min="2" max="2" width="112.00390625" style="2" customWidth="1"/>
    <col min="3" max="5" width="23.375" style="2" customWidth="1"/>
    <col min="6" max="16384" width="7.875" style="2" customWidth="1"/>
  </cols>
  <sheetData>
    <row r="1" ht="25.5" customHeight="1">
      <c r="B1" s="2" t="s">
        <v>210</v>
      </c>
    </row>
    <row r="2" spans="1:5" ht="42" customHeight="1">
      <c r="A2" s="58" t="s">
        <v>212</v>
      </c>
      <c r="B2" s="58"/>
      <c r="C2" s="58"/>
      <c r="D2" s="58"/>
      <c r="E2" s="58"/>
    </row>
    <row r="3" spans="1:5" ht="55.5" customHeight="1">
      <c r="A3" s="59" t="s">
        <v>198</v>
      </c>
      <c r="B3" s="59"/>
      <c r="C3" s="59"/>
      <c r="D3" s="59"/>
      <c r="E3" s="59"/>
    </row>
    <row r="4" spans="1:5" ht="60" customHeight="1">
      <c r="A4" s="11" t="s">
        <v>14</v>
      </c>
      <c r="B4" s="11" t="s">
        <v>1</v>
      </c>
      <c r="C4" s="11" t="s">
        <v>199</v>
      </c>
      <c r="D4" s="10" t="s">
        <v>197</v>
      </c>
      <c r="E4" s="53" t="s">
        <v>209</v>
      </c>
    </row>
    <row r="5" spans="1:5" s="1" customFormat="1" ht="12.75" customHeight="1">
      <c r="A5" s="12"/>
      <c r="B5" s="12" t="s">
        <v>119</v>
      </c>
      <c r="C5" s="25"/>
      <c r="D5" s="25"/>
      <c r="E5" s="25"/>
    </row>
    <row r="6" spans="1:5" s="1" customFormat="1" ht="12.75" customHeight="1">
      <c r="A6" s="13" t="s">
        <v>25</v>
      </c>
      <c r="B6" s="14" t="s">
        <v>79</v>
      </c>
      <c r="C6" s="25">
        <v>87984688</v>
      </c>
      <c r="D6" s="25">
        <v>88047762</v>
      </c>
      <c r="E6" s="25">
        <f aca="true" t="shared" si="0" ref="E6:E11">D6-C6</f>
        <v>63074</v>
      </c>
    </row>
    <row r="7" spans="1:5" s="1" customFormat="1" ht="12.75" customHeight="1">
      <c r="A7" s="13" t="s">
        <v>26</v>
      </c>
      <c r="B7" s="14" t="s">
        <v>200</v>
      </c>
      <c r="C7" s="25">
        <v>44522600</v>
      </c>
      <c r="D7" s="25">
        <v>44522600</v>
      </c>
      <c r="E7" s="25">
        <f t="shared" si="0"/>
        <v>0</v>
      </c>
    </row>
    <row r="8" spans="1:5" s="1" customFormat="1" ht="12.75" customHeight="1">
      <c r="A8" s="13" t="s">
        <v>27</v>
      </c>
      <c r="B8" s="14" t="s">
        <v>80</v>
      </c>
      <c r="C8" s="25">
        <v>37778170</v>
      </c>
      <c r="D8" s="25">
        <v>37874495</v>
      </c>
      <c r="E8" s="25">
        <f t="shared" si="0"/>
        <v>96325</v>
      </c>
    </row>
    <row r="9" spans="1:5" s="1" customFormat="1" ht="12.75" customHeight="1">
      <c r="A9" s="13" t="s">
        <v>28</v>
      </c>
      <c r="B9" s="14" t="s">
        <v>63</v>
      </c>
      <c r="C9" s="25">
        <v>4006310</v>
      </c>
      <c r="D9" s="25">
        <v>4006310</v>
      </c>
      <c r="E9" s="25">
        <f t="shared" si="0"/>
        <v>0</v>
      </c>
    </row>
    <row r="10" spans="1:5" s="1" customFormat="1" ht="12.75" customHeight="1">
      <c r="A10" s="13" t="s">
        <v>160</v>
      </c>
      <c r="B10" s="14" t="s">
        <v>81</v>
      </c>
      <c r="C10" s="25">
        <v>354800</v>
      </c>
      <c r="D10" s="25">
        <v>580500</v>
      </c>
      <c r="E10" s="25">
        <f t="shared" si="0"/>
        <v>225700</v>
      </c>
    </row>
    <row r="11" spans="1:5" s="1" customFormat="1" ht="12.75" customHeight="1">
      <c r="A11" s="13" t="s">
        <v>29</v>
      </c>
      <c r="B11" s="14" t="s">
        <v>82</v>
      </c>
      <c r="C11" s="25"/>
      <c r="D11" s="25"/>
      <c r="E11" s="25">
        <f t="shared" si="0"/>
        <v>0</v>
      </c>
    </row>
    <row r="12" spans="1:5" s="1" customFormat="1" ht="12.75" customHeight="1">
      <c r="A12" s="15" t="s">
        <v>2</v>
      </c>
      <c r="B12" s="16" t="s">
        <v>196</v>
      </c>
      <c r="C12" s="26">
        <f>SUM(C6:C11)</f>
        <v>174646568</v>
      </c>
      <c r="D12" s="26">
        <f>SUM(D6:D11)</f>
        <v>175031667</v>
      </c>
      <c r="E12" s="26">
        <f>SUM(E6:E11)</f>
        <v>385099</v>
      </c>
    </row>
    <row r="13" spans="1:5" s="1" customFormat="1" ht="12.75" customHeight="1">
      <c r="A13" s="12"/>
      <c r="B13" s="12" t="s">
        <v>123</v>
      </c>
      <c r="C13" s="35"/>
      <c r="D13" s="35"/>
      <c r="E13" s="25">
        <f>D13-C13</f>
        <v>0</v>
      </c>
    </row>
    <row r="14" spans="1:5" s="1" customFormat="1" ht="12.75" customHeight="1">
      <c r="A14" s="13" t="s">
        <v>31</v>
      </c>
      <c r="B14" s="17" t="s">
        <v>83</v>
      </c>
      <c r="C14" s="35"/>
      <c r="D14" s="35"/>
      <c r="E14" s="25">
        <f aca="true" t="shared" si="1" ref="E14:E77">D14-C14</f>
        <v>0</v>
      </c>
    </row>
    <row r="15" spans="1:5" s="1" customFormat="1" ht="12.75" customHeight="1">
      <c r="A15" s="13" t="s">
        <v>32</v>
      </c>
      <c r="B15" s="17" t="s">
        <v>84</v>
      </c>
      <c r="C15" s="35"/>
      <c r="D15" s="35"/>
      <c r="E15" s="25">
        <f t="shared" si="1"/>
        <v>0</v>
      </c>
    </row>
    <row r="16" spans="1:5" s="1" customFormat="1" ht="12.75" customHeight="1">
      <c r="A16" s="13" t="s">
        <v>33</v>
      </c>
      <c r="B16" s="17" t="s">
        <v>86</v>
      </c>
      <c r="C16" s="35"/>
      <c r="D16" s="35"/>
      <c r="E16" s="25">
        <f t="shared" si="1"/>
        <v>0</v>
      </c>
    </row>
    <row r="17" spans="1:5" s="1" customFormat="1" ht="12.75" customHeight="1">
      <c r="A17" s="13" t="s">
        <v>34</v>
      </c>
      <c r="B17" s="17" t="s">
        <v>87</v>
      </c>
      <c r="C17" s="35"/>
      <c r="D17" s="35"/>
      <c r="E17" s="25">
        <f t="shared" si="1"/>
        <v>0</v>
      </c>
    </row>
    <row r="18" spans="1:5" s="1" customFormat="1" ht="12.75" customHeight="1">
      <c r="A18" s="13" t="s">
        <v>35</v>
      </c>
      <c r="B18" s="17" t="s">
        <v>88</v>
      </c>
      <c r="C18" s="35">
        <v>5507000</v>
      </c>
      <c r="D18" s="35">
        <v>5507000</v>
      </c>
      <c r="E18" s="25">
        <f t="shared" si="1"/>
        <v>0</v>
      </c>
    </row>
    <row r="19" spans="1:5" s="1" customFormat="1" ht="12.75" customHeight="1">
      <c r="A19" s="13" t="s">
        <v>39</v>
      </c>
      <c r="B19" s="17" t="s">
        <v>89</v>
      </c>
      <c r="C19" s="35">
        <v>5500000</v>
      </c>
      <c r="D19" s="35">
        <v>5500000</v>
      </c>
      <c r="E19" s="25">
        <f t="shared" si="1"/>
        <v>0</v>
      </c>
    </row>
    <row r="20" spans="1:5" s="1" customFormat="1" ht="12.75" customHeight="1">
      <c r="A20" s="13" t="s">
        <v>40</v>
      </c>
      <c r="B20" s="17" t="s">
        <v>91</v>
      </c>
      <c r="C20" s="35"/>
      <c r="D20" s="35"/>
      <c r="E20" s="25">
        <f t="shared" si="1"/>
        <v>0</v>
      </c>
    </row>
    <row r="21" spans="1:5" s="1" customFormat="1" ht="12.75" customHeight="1">
      <c r="A21" s="13" t="s">
        <v>59</v>
      </c>
      <c r="B21" s="17" t="s">
        <v>92</v>
      </c>
      <c r="C21" s="35"/>
      <c r="D21" s="35"/>
      <c r="E21" s="25">
        <f t="shared" si="1"/>
        <v>0</v>
      </c>
    </row>
    <row r="22" spans="1:5" s="1" customFormat="1" ht="12.75" customHeight="1">
      <c r="A22" s="13" t="s">
        <v>60</v>
      </c>
      <c r="B22" s="17" t="s">
        <v>93</v>
      </c>
      <c r="C22" s="35"/>
      <c r="D22" s="35"/>
      <c r="E22" s="25">
        <f t="shared" si="1"/>
        <v>0</v>
      </c>
    </row>
    <row r="23" spans="1:5" s="1" customFormat="1" ht="12.75" customHeight="1">
      <c r="A23" s="13" t="s">
        <v>61</v>
      </c>
      <c r="B23" s="17" t="s">
        <v>94</v>
      </c>
      <c r="C23" s="35"/>
      <c r="D23" s="35"/>
      <c r="E23" s="25">
        <f t="shared" si="1"/>
        <v>0</v>
      </c>
    </row>
    <row r="24" spans="1:5" s="1" customFormat="1" ht="12.75" customHeight="1">
      <c r="A24" s="15" t="s">
        <v>3</v>
      </c>
      <c r="B24" s="16" t="s">
        <v>159</v>
      </c>
      <c r="C24" s="36">
        <f>SUM(C14:C23)</f>
        <v>11007000</v>
      </c>
      <c r="D24" s="36">
        <f>SUM(D14:D23)</f>
        <v>11007000</v>
      </c>
      <c r="E24" s="36">
        <f>SUM(E14:E23)</f>
        <v>0</v>
      </c>
    </row>
    <row r="25" spans="1:5" s="1" customFormat="1" ht="12.75" customHeight="1">
      <c r="A25" s="13"/>
      <c r="B25" s="12" t="s">
        <v>120</v>
      </c>
      <c r="C25" s="37"/>
      <c r="D25" s="20"/>
      <c r="E25" s="25">
        <f t="shared" si="1"/>
        <v>0</v>
      </c>
    </row>
    <row r="26" spans="1:5" s="1" customFormat="1" ht="12.75" customHeight="1">
      <c r="A26" s="13" t="s">
        <v>15</v>
      </c>
      <c r="B26" s="17" t="s">
        <v>105</v>
      </c>
      <c r="C26" s="35"/>
      <c r="D26" s="20"/>
      <c r="E26" s="25">
        <f t="shared" si="1"/>
        <v>0</v>
      </c>
    </row>
    <row r="27" spans="1:5" s="1" customFormat="1" ht="12.75" customHeight="1">
      <c r="A27" s="13" t="s">
        <v>16</v>
      </c>
      <c r="B27" s="17" t="s">
        <v>95</v>
      </c>
      <c r="C27" s="35"/>
      <c r="D27" s="20"/>
      <c r="E27" s="25">
        <f t="shared" si="1"/>
        <v>0</v>
      </c>
    </row>
    <row r="28" spans="1:5" s="1" customFormat="1" ht="12.75" customHeight="1">
      <c r="A28" s="13" t="s">
        <v>68</v>
      </c>
      <c r="B28" s="17" t="s">
        <v>96</v>
      </c>
      <c r="C28" s="35"/>
      <c r="D28" s="20"/>
      <c r="E28" s="25">
        <f t="shared" si="1"/>
        <v>0</v>
      </c>
    </row>
    <row r="29" spans="1:5" s="1" customFormat="1" ht="12.75" customHeight="1">
      <c r="A29" s="13" t="s">
        <v>17</v>
      </c>
      <c r="B29" s="17" t="s">
        <v>99</v>
      </c>
      <c r="C29" s="35"/>
      <c r="D29" s="20"/>
      <c r="E29" s="25">
        <f t="shared" si="1"/>
        <v>0</v>
      </c>
    </row>
    <row r="30" spans="1:5" s="1" customFormat="1" ht="12.75" customHeight="1">
      <c r="A30" s="13" t="s">
        <v>42</v>
      </c>
      <c r="B30" s="17" t="s">
        <v>100</v>
      </c>
      <c r="C30" s="35"/>
      <c r="D30" s="20"/>
      <c r="E30" s="25">
        <f t="shared" si="1"/>
        <v>0</v>
      </c>
    </row>
    <row r="31" spans="1:5" s="1" customFormat="1" ht="12.75" customHeight="1">
      <c r="A31" s="13" t="s">
        <v>43</v>
      </c>
      <c r="B31" s="17" t="s">
        <v>97</v>
      </c>
      <c r="C31" s="35"/>
      <c r="D31" s="20"/>
      <c r="E31" s="25">
        <f t="shared" si="1"/>
        <v>0</v>
      </c>
    </row>
    <row r="32" spans="1:5" s="1" customFormat="1" ht="12.75" customHeight="1">
      <c r="A32" s="13" t="s">
        <v>44</v>
      </c>
      <c r="B32" s="17" t="s">
        <v>98</v>
      </c>
      <c r="C32" s="35"/>
      <c r="D32" s="20"/>
      <c r="E32" s="25">
        <f t="shared" si="1"/>
        <v>0</v>
      </c>
    </row>
    <row r="33" spans="1:5" s="1" customFormat="1" ht="12.75" customHeight="1">
      <c r="A33" s="13" t="s">
        <v>45</v>
      </c>
      <c r="B33" s="17" t="s">
        <v>101</v>
      </c>
      <c r="C33" s="35"/>
      <c r="D33" s="20"/>
      <c r="E33" s="25">
        <f t="shared" si="1"/>
        <v>0</v>
      </c>
    </row>
    <row r="34" spans="1:5" s="1" customFormat="1" ht="12.75" customHeight="1">
      <c r="A34" s="13" t="s">
        <v>69</v>
      </c>
      <c r="B34" s="17" t="s">
        <v>102</v>
      </c>
      <c r="C34" s="35"/>
      <c r="D34" s="20"/>
      <c r="E34" s="25">
        <f t="shared" si="1"/>
        <v>0</v>
      </c>
    </row>
    <row r="35" spans="1:5" s="1" customFormat="1" ht="12.75" customHeight="1">
      <c r="A35" s="13" t="s">
        <v>75</v>
      </c>
      <c r="B35" s="17" t="s">
        <v>103</v>
      </c>
      <c r="C35" s="35"/>
      <c r="D35" s="20"/>
      <c r="E35" s="25">
        <f t="shared" si="1"/>
        <v>0</v>
      </c>
    </row>
    <row r="36" spans="1:5" s="1" customFormat="1" ht="12.75" customHeight="1">
      <c r="A36" s="13" t="s">
        <v>77</v>
      </c>
      <c r="B36" s="17" t="s">
        <v>104</v>
      </c>
      <c r="C36" s="35"/>
      <c r="D36" s="20"/>
      <c r="E36" s="25">
        <f t="shared" si="1"/>
        <v>0</v>
      </c>
    </row>
    <row r="37" spans="1:5" s="1" customFormat="1" ht="12.75" customHeight="1">
      <c r="A37" s="15" t="s">
        <v>4</v>
      </c>
      <c r="B37" s="16" t="s">
        <v>161</v>
      </c>
      <c r="C37" s="36"/>
      <c r="D37" s="24"/>
      <c r="E37" s="24"/>
    </row>
    <row r="38" spans="1:5" s="1" customFormat="1" ht="12.75" customHeight="1">
      <c r="A38" s="18"/>
      <c r="B38" s="12" t="s">
        <v>121</v>
      </c>
      <c r="C38" s="35"/>
      <c r="D38" s="35"/>
      <c r="E38" s="25">
        <f t="shared" si="1"/>
        <v>0</v>
      </c>
    </row>
    <row r="39" spans="1:5" s="1" customFormat="1" ht="12.75" customHeight="1">
      <c r="A39" s="13" t="s">
        <v>18</v>
      </c>
      <c r="B39" s="14" t="s">
        <v>113</v>
      </c>
      <c r="C39" s="35">
        <v>8500000</v>
      </c>
      <c r="D39" s="35">
        <v>8500000</v>
      </c>
      <c r="E39" s="25">
        <f t="shared" si="1"/>
        <v>0</v>
      </c>
    </row>
    <row r="40" spans="1:5" s="1" customFormat="1" ht="12.75" customHeight="1">
      <c r="A40" s="13" t="s">
        <v>19</v>
      </c>
      <c r="B40" s="14" t="s">
        <v>114</v>
      </c>
      <c r="C40" s="35">
        <v>35000000</v>
      </c>
      <c r="D40" s="35">
        <v>35000000</v>
      </c>
      <c r="E40" s="25">
        <f t="shared" si="1"/>
        <v>0</v>
      </c>
    </row>
    <row r="41" spans="1:5" s="1" customFormat="1" ht="12.75" customHeight="1">
      <c r="A41" s="13" t="s">
        <v>157</v>
      </c>
      <c r="B41" s="14" t="s">
        <v>115</v>
      </c>
      <c r="C41" s="35">
        <v>9000000</v>
      </c>
      <c r="D41" s="35">
        <v>9000000</v>
      </c>
      <c r="E41" s="25">
        <f t="shared" si="1"/>
        <v>0</v>
      </c>
    </row>
    <row r="42" spans="1:5" s="1" customFormat="1" ht="12.75" customHeight="1">
      <c r="A42" s="13" t="s">
        <v>158</v>
      </c>
      <c r="B42" s="14" t="s">
        <v>116</v>
      </c>
      <c r="C42" s="35">
        <v>2200000</v>
      </c>
      <c r="D42" s="35">
        <v>2200000</v>
      </c>
      <c r="E42" s="25">
        <f t="shared" si="1"/>
        <v>0</v>
      </c>
    </row>
    <row r="43" spans="1:5" s="1" customFormat="1" ht="12.75" customHeight="1">
      <c r="A43" s="15" t="s">
        <v>5</v>
      </c>
      <c r="B43" s="16" t="s">
        <v>162</v>
      </c>
      <c r="C43" s="36">
        <f>SUM(C39:C42)</f>
        <v>54700000</v>
      </c>
      <c r="D43" s="36">
        <f>SUM(D39:D42)</f>
        <v>54700000</v>
      </c>
      <c r="E43" s="36">
        <f>SUM(E39:E42)</f>
        <v>0</v>
      </c>
    </row>
    <row r="44" spans="1:5" s="1" customFormat="1" ht="12.75" customHeight="1">
      <c r="A44" s="18"/>
      <c r="B44" s="12" t="s">
        <v>122</v>
      </c>
      <c r="C44" s="35"/>
      <c r="D44" s="35"/>
      <c r="E44" s="25">
        <f t="shared" si="1"/>
        <v>0</v>
      </c>
    </row>
    <row r="45" spans="1:5" s="1" customFormat="1" ht="12.75" customHeight="1">
      <c r="A45" s="13" t="s">
        <v>20</v>
      </c>
      <c r="B45" s="14" t="s">
        <v>64</v>
      </c>
      <c r="C45" s="35"/>
      <c r="D45" s="35"/>
      <c r="E45" s="25">
        <f t="shared" si="1"/>
        <v>0</v>
      </c>
    </row>
    <row r="46" spans="1:5" s="1" customFormat="1" ht="12.75" customHeight="1">
      <c r="A46" s="13" t="s">
        <v>21</v>
      </c>
      <c r="B46" s="14" t="s">
        <v>65</v>
      </c>
      <c r="C46" s="35"/>
      <c r="D46" s="35"/>
      <c r="E46" s="25">
        <f t="shared" si="1"/>
        <v>0</v>
      </c>
    </row>
    <row r="47" spans="1:5" s="1" customFormat="1" ht="12.75" customHeight="1">
      <c r="A47" s="13" t="s">
        <v>22</v>
      </c>
      <c r="B47" s="14" t="s">
        <v>66</v>
      </c>
      <c r="C47" s="35">
        <v>5230000</v>
      </c>
      <c r="D47" s="35">
        <v>5230000</v>
      </c>
      <c r="E47" s="25">
        <f t="shared" si="1"/>
        <v>0</v>
      </c>
    </row>
    <row r="48" spans="1:5" s="1" customFormat="1" ht="12.75" customHeight="1">
      <c r="A48" s="13" t="s">
        <v>46</v>
      </c>
      <c r="B48" s="14" t="s">
        <v>67</v>
      </c>
      <c r="C48" s="35">
        <v>48000</v>
      </c>
      <c r="D48" s="35">
        <v>48000</v>
      </c>
      <c r="E48" s="25">
        <f t="shared" si="1"/>
        <v>0</v>
      </c>
    </row>
    <row r="49" spans="1:5" s="1" customFormat="1" ht="12.75" customHeight="1">
      <c r="A49" s="13" t="s">
        <v>47</v>
      </c>
      <c r="B49" s="14" t="s">
        <v>70</v>
      </c>
      <c r="C49" s="35">
        <v>6760000</v>
      </c>
      <c r="D49" s="35">
        <v>6760000</v>
      </c>
      <c r="E49" s="25">
        <f t="shared" si="1"/>
        <v>0</v>
      </c>
    </row>
    <row r="50" spans="1:5" s="1" customFormat="1" ht="12.75" customHeight="1">
      <c r="A50" s="13" t="s">
        <v>48</v>
      </c>
      <c r="B50" s="14" t="s">
        <v>71</v>
      </c>
      <c r="C50" s="35">
        <v>3220000</v>
      </c>
      <c r="D50" s="35">
        <v>3220000</v>
      </c>
      <c r="E50" s="25">
        <f t="shared" si="1"/>
        <v>0</v>
      </c>
    </row>
    <row r="51" spans="1:5" s="1" customFormat="1" ht="12.75" customHeight="1">
      <c r="A51" s="13" t="s">
        <v>49</v>
      </c>
      <c r="B51" s="14" t="s">
        <v>72</v>
      </c>
      <c r="C51" s="35"/>
      <c r="D51" s="35"/>
      <c r="E51" s="25">
        <f t="shared" si="1"/>
        <v>0</v>
      </c>
    </row>
    <row r="52" spans="1:5" s="1" customFormat="1" ht="12.75" customHeight="1">
      <c r="A52" s="13" t="s">
        <v>50</v>
      </c>
      <c r="B52" s="14" t="s">
        <v>73</v>
      </c>
      <c r="C52" s="35"/>
      <c r="D52" s="35"/>
      <c r="E52" s="25">
        <f t="shared" si="1"/>
        <v>0</v>
      </c>
    </row>
    <row r="53" spans="1:5" s="1" customFormat="1" ht="12.75" customHeight="1">
      <c r="A53" s="13" t="s">
        <v>163</v>
      </c>
      <c r="B53" s="14" t="s">
        <v>74</v>
      </c>
      <c r="C53" s="35"/>
      <c r="D53" s="35"/>
      <c r="E53" s="25">
        <f t="shared" si="1"/>
        <v>0</v>
      </c>
    </row>
    <row r="54" spans="1:5" s="1" customFormat="1" ht="12.75" customHeight="1">
      <c r="A54" s="13" t="s">
        <v>164</v>
      </c>
      <c r="B54" s="14" t="s">
        <v>76</v>
      </c>
      <c r="C54" s="35"/>
      <c r="D54" s="35"/>
      <c r="E54" s="25">
        <f t="shared" si="1"/>
        <v>0</v>
      </c>
    </row>
    <row r="55" spans="1:5" s="1" customFormat="1" ht="12.75" customHeight="1">
      <c r="A55" s="13" t="s">
        <v>165</v>
      </c>
      <c r="B55" s="14" t="s">
        <v>78</v>
      </c>
      <c r="C55" s="35"/>
      <c r="D55" s="35"/>
      <c r="E55" s="25">
        <f t="shared" si="1"/>
        <v>0</v>
      </c>
    </row>
    <row r="56" spans="1:5" s="1" customFormat="1" ht="12.75" customHeight="1">
      <c r="A56" s="16" t="s">
        <v>6</v>
      </c>
      <c r="B56" s="16" t="s">
        <v>167</v>
      </c>
      <c r="C56" s="26">
        <f>SUM(C45:C55)</f>
        <v>15258000</v>
      </c>
      <c r="D56" s="26">
        <f>SUM(D45:D55)</f>
        <v>15258000</v>
      </c>
      <c r="E56" s="26">
        <f>SUM(E45:E55)</f>
        <v>0</v>
      </c>
    </row>
    <row r="57" spans="1:5" s="1" customFormat="1" ht="12.75" customHeight="1">
      <c r="A57" s="12"/>
      <c r="B57" s="12" t="s">
        <v>129</v>
      </c>
      <c r="C57" s="27"/>
      <c r="D57" s="20"/>
      <c r="E57" s="25">
        <f t="shared" si="1"/>
        <v>0</v>
      </c>
    </row>
    <row r="58" spans="1:5" s="1" customFormat="1" ht="12.75" customHeight="1">
      <c r="A58" s="13" t="s">
        <v>166</v>
      </c>
      <c r="B58" s="14" t="s">
        <v>125</v>
      </c>
      <c r="C58" s="35"/>
      <c r="D58" s="20"/>
      <c r="E58" s="25">
        <f t="shared" si="1"/>
        <v>0</v>
      </c>
    </row>
    <row r="59" spans="1:5" s="1" customFormat="1" ht="12.75" customHeight="1">
      <c r="A59" s="13" t="s">
        <v>23</v>
      </c>
      <c r="B59" s="14" t="s">
        <v>126</v>
      </c>
      <c r="C59" s="35"/>
      <c r="D59" s="20"/>
      <c r="E59" s="25">
        <f t="shared" si="1"/>
        <v>0</v>
      </c>
    </row>
    <row r="60" spans="1:5" s="1" customFormat="1" ht="12.75" customHeight="1">
      <c r="A60" s="13" t="s">
        <v>85</v>
      </c>
      <c r="B60" s="19" t="s">
        <v>127</v>
      </c>
      <c r="C60" s="35"/>
      <c r="D60" s="20"/>
      <c r="E60" s="25">
        <f t="shared" si="1"/>
        <v>0</v>
      </c>
    </row>
    <row r="61" spans="1:5" s="1" customFormat="1" ht="12.75" customHeight="1">
      <c r="A61" s="13" t="s">
        <v>90</v>
      </c>
      <c r="B61" s="19" t="s">
        <v>128</v>
      </c>
      <c r="C61" s="35"/>
      <c r="D61" s="20"/>
      <c r="E61" s="25">
        <f t="shared" si="1"/>
        <v>0</v>
      </c>
    </row>
    <row r="62" spans="1:5" s="1" customFormat="1" ht="12.75" customHeight="1">
      <c r="A62" s="15" t="s">
        <v>7</v>
      </c>
      <c r="B62" s="16" t="s">
        <v>168</v>
      </c>
      <c r="C62" s="36"/>
      <c r="D62" s="24"/>
      <c r="E62" s="24"/>
    </row>
    <row r="63" spans="1:5" s="1" customFormat="1" ht="12.75" customHeight="1">
      <c r="A63" s="12"/>
      <c r="B63" s="12" t="s">
        <v>130</v>
      </c>
      <c r="C63" s="35"/>
      <c r="D63" s="35"/>
      <c r="E63" s="25">
        <f t="shared" si="1"/>
        <v>0</v>
      </c>
    </row>
    <row r="64" spans="1:5" s="1" customFormat="1" ht="12.75" customHeight="1">
      <c r="A64" s="13" t="s">
        <v>169</v>
      </c>
      <c r="B64" s="14" t="s">
        <v>132</v>
      </c>
      <c r="C64" s="35">
        <v>42000</v>
      </c>
      <c r="D64" s="35">
        <v>42000</v>
      </c>
      <c r="E64" s="25">
        <f t="shared" si="1"/>
        <v>0</v>
      </c>
    </row>
    <row r="65" spans="1:5" s="1" customFormat="1" ht="12.75" customHeight="1">
      <c r="A65" s="13" t="s">
        <v>24</v>
      </c>
      <c r="B65" s="14" t="s">
        <v>133</v>
      </c>
      <c r="C65" s="35"/>
      <c r="D65" s="35"/>
      <c r="E65" s="25">
        <f t="shared" si="1"/>
        <v>0</v>
      </c>
    </row>
    <row r="66" spans="1:5" s="1" customFormat="1" ht="12.75" customHeight="1">
      <c r="A66" s="13" t="s">
        <v>51</v>
      </c>
      <c r="B66" s="14" t="s">
        <v>134</v>
      </c>
      <c r="C66" s="35"/>
      <c r="D66" s="35"/>
      <c r="E66" s="25">
        <f t="shared" si="1"/>
        <v>0</v>
      </c>
    </row>
    <row r="67" spans="1:5" s="1" customFormat="1" ht="12.75" customHeight="1">
      <c r="A67" s="13" t="s">
        <v>106</v>
      </c>
      <c r="B67" s="14" t="s">
        <v>131</v>
      </c>
      <c r="C67" s="35"/>
      <c r="D67" s="35"/>
      <c r="E67" s="25">
        <f t="shared" si="1"/>
        <v>0</v>
      </c>
    </row>
    <row r="68" spans="1:5" s="1" customFormat="1" ht="12.75" customHeight="1">
      <c r="A68" s="13" t="s">
        <v>107</v>
      </c>
      <c r="B68" s="14" t="s">
        <v>135</v>
      </c>
      <c r="C68" s="35"/>
      <c r="D68" s="35"/>
      <c r="E68" s="25">
        <f t="shared" si="1"/>
        <v>0</v>
      </c>
    </row>
    <row r="69" spans="1:5" s="1" customFormat="1" ht="12.75" customHeight="1">
      <c r="A69" s="13"/>
      <c r="B69" s="14" t="s">
        <v>136</v>
      </c>
      <c r="C69" s="35"/>
      <c r="D69" s="35"/>
      <c r="E69" s="25">
        <f t="shared" si="1"/>
        <v>0</v>
      </c>
    </row>
    <row r="70" spans="1:5" s="1" customFormat="1" ht="12.75" customHeight="1">
      <c r="A70" s="13" t="s">
        <v>108</v>
      </c>
      <c r="B70" s="14" t="s">
        <v>137</v>
      </c>
      <c r="C70" s="35"/>
      <c r="D70" s="35"/>
      <c r="E70" s="25">
        <f t="shared" si="1"/>
        <v>0</v>
      </c>
    </row>
    <row r="71" spans="1:5" s="1" customFormat="1" ht="12.75" customHeight="1">
      <c r="A71" s="13" t="s">
        <v>109</v>
      </c>
      <c r="B71" s="14" t="s">
        <v>138</v>
      </c>
      <c r="C71" s="35"/>
      <c r="D71" s="35"/>
      <c r="E71" s="25">
        <f t="shared" si="1"/>
        <v>0</v>
      </c>
    </row>
    <row r="72" spans="1:5" s="1" customFormat="1" ht="12.75" customHeight="1">
      <c r="A72" s="13" t="s">
        <v>110</v>
      </c>
      <c r="B72" s="14" t="s">
        <v>139</v>
      </c>
      <c r="C72" s="35"/>
      <c r="D72" s="35"/>
      <c r="E72" s="25">
        <f t="shared" si="1"/>
        <v>0</v>
      </c>
    </row>
    <row r="73" spans="1:5" s="1" customFormat="1" ht="12.75" customHeight="1">
      <c r="A73" s="13" t="s">
        <v>111</v>
      </c>
      <c r="B73" s="14" t="s">
        <v>140</v>
      </c>
      <c r="C73" s="35"/>
      <c r="D73" s="35"/>
      <c r="E73" s="25">
        <f t="shared" si="1"/>
        <v>0</v>
      </c>
    </row>
    <row r="74" spans="1:5" s="1" customFormat="1" ht="12.75" customHeight="1">
      <c r="A74" s="13" t="s">
        <v>112</v>
      </c>
      <c r="B74" s="14" t="s">
        <v>141</v>
      </c>
      <c r="C74" s="35"/>
      <c r="D74" s="35"/>
      <c r="E74" s="25">
        <f t="shared" si="1"/>
        <v>0</v>
      </c>
    </row>
    <row r="75" spans="1:5" s="1" customFormat="1" ht="12.75" customHeight="1">
      <c r="A75" s="15" t="s">
        <v>8</v>
      </c>
      <c r="B75" s="16" t="s">
        <v>142</v>
      </c>
      <c r="C75" s="36">
        <f>SUM(C64:C74)</f>
        <v>42000</v>
      </c>
      <c r="D75" s="36">
        <f>SUM(D64:D74)</f>
        <v>42000</v>
      </c>
      <c r="E75" s="36">
        <f>SUM(E64:E74)</f>
        <v>0</v>
      </c>
    </row>
    <row r="76" spans="1:5" s="1" customFormat="1" ht="12.75" customHeight="1">
      <c r="A76" s="18"/>
      <c r="B76" s="12" t="s">
        <v>143</v>
      </c>
      <c r="C76" s="38"/>
      <c r="D76" s="20"/>
      <c r="E76" s="25">
        <f t="shared" si="1"/>
        <v>0</v>
      </c>
    </row>
    <row r="77" spans="1:5" s="1" customFormat="1" ht="12.75" customHeight="1">
      <c r="A77" s="13" t="s">
        <v>52</v>
      </c>
      <c r="B77" s="14" t="s">
        <v>144</v>
      </c>
      <c r="C77" s="38"/>
      <c r="D77" s="20"/>
      <c r="E77" s="25">
        <f t="shared" si="1"/>
        <v>0</v>
      </c>
    </row>
    <row r="78" spans="1:5" s="1" customFormat="1" ht="12.75" customHeight="1">
      <c r="A78" s="13" t="s">
        <v>53</v>
      </c>
      <c r="B78" s="14" t="s">
        <v>145</v>
      </c>
      <c r="C78" s="38"/>
      <c r="D78" s="20"/>
      <c r="E78" s="25">
        <f aca="true" t="shared" si="2" ref="E78:E93">D78-C78</f>
        <v>0</v>
      </c>
    </row>
    <row r="79" spans="1:5" s="1" customFormat="1" ht="12.75" customHeight="1">
      <c r="A79" s="13" t="s">
        <v>117</v>
      </c>
      <c r="B79" s="14" t="s">
        <v>146</v>
      </c>
      <c r="C79" s="38"/>
      <c r="D79" s="20"/>
      <c r="E79" s="25">
        <f t="shared" si="2"/>
        <v>0</v>
      </c>
    </row>
    <row r="80" spans="1:5" s="1" customFormat="1" ht="12.75" customHeight="1">
      <c r="A80" s="13" t="s">
        <v>118</v>
      </c>
      <c r="B80" s="14" t="s">
        <v>147</v>
      </c>
      <c r="C80" s="38"/>
      <c r="D80" s="20"/>
      <c r="E80" s="25">
        <f t="shared" si="2"/>
        <v>0</v>
      </c>
    </row>
    <row r="81" spans="1:5" s="1" customFormat="1" ht="12.75" customHeight="1">
      <c r="A81" s="13" t="s">
        <v>170</v>
      </c>
      <c r="B81" s="14" t="s">
        <v>148</v>
      </c>
      <c r="C81" s="38"/>
      <c r="D81" s="20"/>
      <c r="E81" s="25">
        <f t="shared" si="2"/>
        <v>0</v>
      </c>
    </row>
    <row r="82" spans="1:5" s="1" customFormat="1" ht="12.75" customHeight="1">
      <c r="A82" s="13"/>
      <c r="B82" s="14" t="s">
        <v>149</v>
      </c>
      <c r="C82" s="38"/>
      <c r="D82" s="20"/>
      <c r="E82" s="25">
        <f t="shared" si="2"/>
        <v>0</v>
      </c>
    </row>
    <row r="83" spans="1:5" s="1" customFormat="1" ht="12.75" customHeight="1">
      <c r="A83" s="13" t="s">
        <v>171</v>
      </c>
      <c r="B83" s="14" t="s">
        <v>150</v>
      </c>
      <c r="C83" s="38"/>
      <c r="D83" s="20"/>
      <c r="E83" s="25">
        <f t="shared" si="2"/>
        <v>0</v>
      </c>
    </row>
    <row r="84" spans="1:5" s="1" customFormat="1" ht="12.75" customHeight="1">
      <c r="A84" s="13" t="s">
        <v>172</v>
      </c>
      <c r="B84" s="14" t="s">
        <v>151</v>
      </c>
      <c r="C84" s="38"/>
      <c r="D84" s="20"/>
      <c r="E84" s="25">
        <f t="shared" si="2"/>
        <v>0</v>
      </c>
    </row>
    <row r="85" spans="1:5" s="1" customFormat="1" ht="12.75" customHeight="1">
      <c r="A85" s="13" t="s">
        <v>173</v>
      </c>
      <c r="B85" s="14" t="s">
        <v>152</v>
      </c>
      <c r="C85" s="38"/>
      <c r="D85" s="20"/>
      <c r="E85" s="25">
        <f t="shared" si="2"/>
        <v>0</v>
      </c>
    </row>
    <row r="86" spans="1:5" s="1" customFormat="1" ht="12.75" customHeight="1">
      <c r="A86" s="13" t="s">
        <v>174</v>
      </c>
      <c r="B86" s="14" t="s">
        <v>153</v>
      </c>
      <c r="C86" s="38"/>
      <c r="D86" s="20"/>
      <c r="E86" s="25">
        <f t="shared" si="2"/>
        <v>0</v>
      </c>
    </row>
    <row r="87" spans="1:5" s="1" customFormat="1" ht="12.75" customHeight="1">
      <c r="A87" s="13" t="s">
        <v>175</v>
      </c>
      <c r="B87" s="14" t="s">
        <v>154</v>
      </c>
      <c r="C87" s="38"/>
      <c r="D87" s="20"/>
      <c r="E87" s="25">
        <f t="shared" si="2"/>
        <v>0</v>
      </c>
    </row>
    <row r="88" spans="1:5" s="1" customFormat="1" ht="12.75" customHeight="1">
      <c r="A88" s="16" t="s">
        <v>9</v>
      </c>
      <c r="B88" s="16" t="s">
        <v>155</v>
      </c>
      <c r="C88" s="39"/>
      <c r="D88" s="24"/>
      <c r="E88" s="24"/>
    </row>
    <row r="89" spans="1:5" s="1" customFormat="1" ht="20.25" customHeight="1">
      <c r="A89" s="16"/>
      <c r="B89" s="16" t="s">
        <v>156</v>
      </c>
      <c r="C89" s="39">
        <f>C12+C24+C37+C43+C56+C62+C75+C88</f>
        <v>255653568</v>
      </c>
      <c r="D89" s="39">
        <f>D12+D24+D37+D43+D56+D62+D75+D88</f>
        <v>256038667</v>
      </c>
      <c r="E89" s="39">
        <f>E12+E24+E37+E43+E56+E62+E75+E88</f>
        <v>385099</v>
      </c>
    </row>
    <row r="90" spans="1:5" s="1" customFormat="1" ht="12" customHeight="1">
      <c r="A90" s="13" t="s">
        <v>124</v>
      </c>
      <c r="B90" s="14" t="s">
        <v>176</v>
      </c>
      <c r="C90" s="37"/>
      <c r="D90" s="20"/>
      <c r="E90" s="25">
        <f t="shared" si="2"/>
        <v>0</v>
      </c>
    </row>
    <row r="91" spans="1:5" s="1" customFormat="1" ht="16.5" customHeight="1">
      <c r="A91" s="13" t="s">
        <v>10</v>
      </c>
      <c r="B91" s="14" t="s">
        <v>177</v>
      </c>
      <c r="C91" s="35"/>
      <c r="D91" s="20"/>
      <c r="E91" s="25">
        <f t="shared" si="2"/>
        <v>0</v>
      </c>
    </row>
    <row r="92" spans="1:5" s="1" customFormat="1" ht="17.25" customHeight="1">
      <c r="A92" s="13" t="s">
        <v>11</v>
      </c>
      <c r="B92" s="14" t="s">
        <v>178</v>
      </c>
      <c r="C92" s="40">
        <v>103558000</v>
      </c>
      <c r="D92" s="40">
        <v>118326349</v>
      </c>
      <c r="E92" s="25">
        <f t="shared" si="2"/>
        <v>14768349</v>
      </c>
    </row>
    <row r="93" spans="1:5" s="1" customFormat="1" ht="19.5" customHeight="1">
      <c r="A93" s="13" t="s">
        <v>201</v>
      </c>
      <c r="B93" s="14" t="s">
        <v>202</v>
      </c>
      <c r="C93" s="40"/>
      <c r="D93" s="40"/>
      <c r="E93" s="25">
        <f t="shared" si="2"/>
        <v>0</v>
      </c>
    </row>
    <row r="94" spans="1:5" s="1" customFormat="1" ht="27" customHeight="1">
      <c r="A94" s="15"/>
      <c r="B94" s="16" t="s">
        <v>179</v>
      </c>
      <c r="C94" s="41">
        <f>C93+C92+C91+C90</f>
        <v>103558000</v>
      </c>
      <c r="D94" s="41">
        <f>D93+D92+D91+D90</f>
        <v>118326349</v>
      </c>
      <c r="E94" s="41">
        <f>E93+E92+E91+E90</f>
        <v>14768349</v>
      </c>
    </row>
    <row r="95" spans="1:5" s="1" customFormat="1" ht="23.25" customHeight="1">
      <c r="A95" s="15"/>
      <c r="B95" s="28" t="s">
        <v>180</v>
      </c>
      <c r="C95" s="41">
        <f>C94+C89</f>
        <v>359211568</v>
      </c>
      <c r="D95" s="41">
        <f>D94+D89</f>
        <v>374365016</v>
      </c>
      <c r="E95" s="41">
        <f>E94+E89</f>
        <v>15153448</v>
      </c>
    </row>
    <row r="96" spans="1:5" s="1" customFormat="1" ht="12" customHeight="1">
      <c r="A96" s="13"/>
      <c r="B96" s="29"/>
      <c r="C96" s="42"/>
      <c r="D96" s="30"/>
      <c r="E96" s="30"/>
    </row>
    <row r="97" spans="1:3" s="1" customFormat="1" ht="12.75" customHeight="1">
      <c r="A97" s="3"/>
      <c r="B97" s="4"/>
      <c r="C97" s="31"/>
    </row>
    <row r="98" spans="1:5" ht="16.5" customHeight="1">
      <c r="A98" s="60" t="s">
        <v>203</v>
      </c>
      <c r="B98" s="60"/>
      <c r="C98" s="60"/>
      <c r="D98" s="60"/>
      <c r="E98" s="60"/>
    </row>
    <row r="99" spans="1:3" ht="32.25" customHeight="1">
      <c r="A99" s="61"/>
      <c r="B99" s="61"/>
      <c r="C99" s="61"/>
    </row>
    <row r="100" spans="1:5" ht="51.75" customHeight="1">
      <c r="A100" s="11" t="s">
        <v>0</v>
      </c>
      <c r="B100" s="11" t="s">
        <v>12</v>
      </c>
      <c r="C100" s="11" t="s">
        <v>199</v>
      </c>
      <c r="D100" s="10" t="s">
        <v>197</v>
      </c>
      <c r="E100" s="53" t="s">
        <v>209</v>
      </c>
    </row>
    <row r="101" spans="1:5" ht="12" customHeight="1">
      <c r="A101" s="12" t="s">
        <v>2</v>
      </c>
      <c r="B101" s="21" t="s">
        <v>204</v>
      </c>
      <c r="C101" s="32"/>
      <c r="D101" s="32"/>
      <c r="E101" s="32"/>
    </row>
    <row r="102" spans="1:5" ht="12" customHeight="1">
      <c r="A102" s="13" t="s">
        <v>25</v>
      </c>
      <c r="B102" s="14" t="s">
        <v>13</v>
      </c>
      <c r="C102" s="32">
        <v>23645000</v>
      </c>
      <c r="D102" s="32">
        <v>24066231</v>
      </c>
      <c r="E102" s="32">
        <f>D102-C102</f>
        <v>421231</v>
      </c>
    </row>
    <row r="103" spans="1:5" ht="12" customHeight="1">
      <c r="A103" s="13" t="s">
        <v>26</v>
      </c>
      <c r="B103" s="14" t="s">
        <v>54</v>
      </c>
      <c r="C103" s="32">
        <v>4223000</v>
      </c>
      <c r="D103" s="32">
        <v>4223000</v>
      </c>
      <c r="E103" s="32">
        <f aca="true" t="shared" si="3" ref="E103:E122">D103-C103</f>
        <v>0</v>
      </c>
    </row>
    <row r="104" spans="1:5" ht="12" customHeight="1">
      <c r="A104" s="13" t="s">
        <v>27</v>
      </c>
      <c r="B104" s="14" t="s">
        <v>41</v>
      </c>
      <c r="C104" s="32">
        <v>53635000</v>
      </c>
      <c r="D104" s="32">
        <v>99329997</v>
      </c>
      <c r="E104" s="32">
        <f t="shared" si="3"/>
        <v>45694997</v>
      </c>
    </row>
    <row r="105" spans="1:5" ht="12" customHeight="1">
      <c r="A105" s="13" t="s">
        <v>28</v>
      </c>
      <c r="B105" s="14" t="s">
        <v>55</v>
      </c>
      <c r="C105" s="32">
        <v>2300000</v>
      </c>
      <c r="D105" s="32">
        <v>2300000</v>
      </c>
      <c r="E105" s="32">
        <f t="shared" si="3"/>
        <v>0</v>
      </c>
    </row>
    <row r="106" spans="1:5" ht="12" customHeight="1">
      <c r="A106" s="13" t="s">
        <v>36</v>
      </c>
      <c r="B106" s="14" t="s">
        <v>181</v>
      </c>
      <c r="C106" s="32"/>
      <c r="D106" s="32">
        <v>2914498</v>
      </c>
      <c r="E106" s="32">
        <f t="shared" si="3"/>
        <v>2914498</v>
      </c>
    </row>
    <row r="107" spans="1:5" ht="12" customHeight="1">
      <c r="A107" s="13" t="s">
        <v>29</v>
      </c>
      <c r="B107" s="14" t="s">
        <v>182</v>
      </c>
      <c r="C107" s="32">
        <v>2318000</v>
      </c>
      <c r="D107" s="32">
        <v>2318000</v>
      </c>
      <c r="E107" s="32">
        <f t="shared" si="3"/>
        <v>0</v>
      </c>
    </row>
    <row r="108" spans="1:5" ht="12" customHeight="1">
      <c r="A108" s="13" t="s">
        <v>30</v>
      </c>
      <c r="B108" s="19" t="s">
        <v>183</v>
      </c>
      <c r="C108" s="32"/>
      <c r="D108" s="32"/>
      <c r="E108" s="32">
        <f t="shared" si="3"/>
        <v>0</v>
      </c>
    </row>
    <row r="109" spans="1:5" ht="12" customHeight="1">
      <c r="A109" s="13" t="s">
        <v>37</v>
      </c>
      <c r="B109" s="19" t="s">
        <v>184</v>
      </c>
      <c r="C109" s="32">
        <v>10255000</v>
      </c>
      <c r="D109" s="32">
        <v>10255000</v>
      </c>
      <c r="E109" s="32">
        <f t="shared" si="3"/>
        <v>0</v>
      </c>
    </row>
    <row r="110" spans="1:5" ht="12" customHeight="1">
      <c r="A110" s="13" t="s">
        <v>38</v>
      </c>
      <c r="B110" s="14" t="s">
        <v>185</v>
      </c>
      <c r="C110" s="32">
        <v>177178567</v>
      </c>
      <c r="D110" s="32">
        <v>133912229</v>
      </c>
      <c r="E110" s="32">
        <f t="shared" si="3"/>
        <v>-43266338</v>
      </c>
    </row>
    <row r="111" spans="1:5" ht="18" customHeight="1">
      <c r="A111" s="15" t="s">
        <v>2</v>
      </c>
      <c r="B111" s="22" t="s">
        <v>186</v>
      </c>
      <c r="C111" s="33">
        <f>SUM(C102:C110)</f>
        <v>273554567</v>
      </c>
      <c r="D111" s="33">
        <f>SUM(D102:D110)</f>
        <v>279318955</v>
      </c>
      <c r="E111" s="33">
        <f>SUM(E102:E110)</f>
        <v>5764388</v>
      </c>
    </row>
    <row r="112" spans="1:5" ht="12" customHeight="1">
      <c r="A112" s="12" t="s">
        <v>3</v>
      </c>
      <c r="B112" s="21" t="s">
        <v>187</v>
      </c>
      <c r="C112" s="32"/>
      <c r="D112" s="32"/>
      <c r="E112" s="32">
        <f t="shared" si="3"/>
        <v>0</v>
      </c>
    </row>
    <row r="113" spans="1:5" ht="12" customHeight="1">
      <c r="A113" s="13" t="s">
        <v>31</v>
      </c>
      <c r="B113" s="14" t="s">
        <v>56</v>
      </c>
      <c r="C113" s="32">
        <v>5333000</v>
      </c>
      <c r="D113" s="32">
        <v>7991060</v>
      </c>
      <c r="E113" s="32">
        <f t="shared" si="3"/>
        <v>2658060</v>
      </c>
    </row>
    <row r="114" spans="1:5" ht="12" customHeight="1">
      <c r="A114" s="13" t="s">
        <v>32</v>
      </c>
      <c r="B114" s="14" t="s">
        <v>57</v>
      </c>
      <c r="C114" s="32">
        <v>0</v>
      </c>
      <c r="D114" s="32">
        <v>6731000</v>
      </c>
      <c r="E114" s="32">
        <f t="shared" si="3"/>
        <v>6731000</v>
      </c>
    </row>
    <row r="115" spans="1:5" ht="12" customHeight="1">
      <c r="A115" s="13" t="s">
        <v>33</v>
      </c>
      <c r="B115" s="14" t="s">
        <v>58</v>
      </c>
      <c r="C115" s="32">
        <v>600000</v>
      </c>
      <c r="D115" s="32">
        <v>600000</v>
      </c>
      <c r="E115" s="32">
        <f t="shared" si="3"/>
        <v>0</v>
      </c>
    </row>
    <row r="116" spans="1:5" ht="12" customHeight="1">
      <c r="A116" s="13" t="s">
        <v>34</v>
      </c>
      <c r="B116" s="14" t="s">
        <v>188</v>
      </c>
      <c r="C116" s="32"/>
      <c r="D116" s="32"/>
      <c r="E116" s="32">
        <f t="shared" si="3"/>
        <v>0</v>
      </c>
    </row>
    <row r="117" spans="1:5" ht="18" customHeight="1">
      <c r="A117" s="15" t="s">
        <v>3</v>
      </c>
      <c r="B117" s="22" t="s">
        <v>194</v>
      </c>
      <c r="C117" s="33">
        <f>SUM(C113:C116)</f>
        <v>5933000</v>
      </c>
      <c r="D117" s="33">
        <f>SUM(D113:D116)</f>
        <v>15322060</v>
      </c>
      <c r="E117" s="33">
        <f>SUM(E113:E116)</f>
        <v>9389060</v>
      </c>
    </row>
    <row r="118" spans="1:5" ht="26.25" customHeight="1">
      <c r="A118" s="16"/>
      <c r="B118" s="23" t="s">
        <v>189</v>
      </c>
      <c r="C118" s="34">
        <f>C111+C117</f>
        <v>279487567</v>
      </c>
      <c r="D118" s="33">
        <f>D111+D117</f>
        <v>294641015</v>
      </c>
      <c r="E118" s="33">
        <f>E111+E117</f>
        <v>15153448</v>
      </c>
    </row>
    <row r="119" spans="1:5" ht="12" customHeight="1">
      <c r="A119" s="12" t="s">
        <v>4</v>
      </c>
      <c r="B119" s="21" t="s">
        <v>193</v>
      </c>
      <c r="C119" s="32"/>
      <c r="D119" s="32"/>
      <c r="E119" s="32">
        <f t="shared" si="3"/>
        <v>0</v>
      </c>
    </row>
    <row r="120" spans="1:5" ht="12" customHeight="1">
      <c r="A120" s="13" t="s">
        <v>15</v>
      </c>
      <c r="B120" s="14" t="s">
        <v>190</v>
      </c>
      <c r="C120" s="32"/>
      <c r="D120" s="32"/>
      <c r="E120" s="32">
        <f t="shared" si="3"/>
        <v>0</v>
      </c>
    </row>
    <row r="121" spans="1:5" ht="12" customHeight="1">
      <c r="A121" s="13" t="s">
        <v>16</v>
      </c>
      <c r="B121" s="14" t="s">
        <v>191</v>
      </c>
      <c r="C121" s="32">
        <v>6368001</v>
      </c>
      <c r="D121" s="32">
        <v>6368001</v>
      </c>
      <c r="E121" s="32">
        <f t="shared" si="3"/>
        <v>0</v>
      </c>
    </row>
    <row r="122" spans="1:5" ht="12" customHeight="1">
      <c r="A122" s="13" t="s">
        <v>68</v>
      </c>
      <c r="B122" s="14" t="s">
        <v>192</v>
      </c>
      <c r="C122" s="32">
        <v>73356000</v>
      </c>
      <c r="D122" s="32">
        <v>73356000</v>
      </c>
      <c r="E122" s="32">
        <f t="shared" si="3"/>
        <v>0</v>
      </c>
    </row>
    <row r="123" spans="1:5" ht="18" customHeight="1">
      <c r="A123" s="15" t="s">
        <v>4</v>
      </c>
      <c r="B123" s="22" t="s">
        <v>205</v>
      </c>
      <c r="C123" s="33">
        <f>SUM(C120:C122)</f>
        <v>79724001</v>
      </c>
      <c r="D123" s="33">
        <f>SUM(D120:D122)</f>
        <v>79724001</v>
      </c>
      <c r="E123" s="33">
        <f>SUM(E120:E122)</f>
        <v>0</v>
      </c>
    </row>
    <row r="124" spans="1:5" ht="18" customHeight="1">
      <c r="A124" s="16"/>
      <c r="B124" s="22" t="s">
        <v>195</v>
      </c>
      <c r="C124" s="34">
        <f>C118+C123</f>
        <v>359211568</v>
      </c>
      <c r="D124" s="34">
        <f>D118+D123</f>
        <v>374365016</v>
      </c>
      <c r="E124" s="34">
        <f>E118+E123</f>
        <v>15153448</v>
      </c>
    </row>
    <row r="125" spans="1:3" s="1" customFormat="1" ht="12.75" customHeight="1">
      <c r="A125" s="62"/>
      <c r="B125" s="62"/>
      <c r="C125" s="62"/>
    </row>
    <row r="126" spans="1:3" ht="15.75">
      <c r="A126" s="5"/>
      <c r="B126" s="5"/>
      <c r="C126" s="5"/>
    </row>
    <row r="127" spans="1:5" ht="33" customHeight="1">
      <c r="A127" s="55"/>
      <c r="B127" s="55"/>
      <c r="C127" s="55"/>
      <c r="D127" s="55"/>
      <c r="E127" s="55"/>
    </row>
    <row r="128" spans="1:3" ht="15.75">
      <c r="A128" s="56"/>
      <c r="B128" s="56"/>
      <c r="C128" s="57"/>
    </row>
    <row r="129" spans="1:3" ht="12" customHeight="1">
      <c r="A129" s="6"/>
      <c r="B129" s="4"/>
      <c r="C129" s="43"/>
    </row>
    <row r="130" spans="1:3" ht="12.75" customHeight="1">
      <c r="A130" s="7"/>
      <c r="B130" s="8"/>
      <c r="C130" s="44"/>
    </row>
    <row r="131" spans="1:3" ht="12.75" customHeight="1">
      <c r="A131" s="7"/>
      <c r="B131" s="8"/>
      <c r="C131" s="44"/>
    </row>
    <row r="132" spans="1:3" ht="12.75" customHeight="1">
      <c r="A132" s="7"/>
      <c r="B132" s="9"/>
      <c r="C132" s="44"/>
    </row>
    <row r="133" spans="1:3" ht="12.75" customHeight="1">
      <c r="A133" s="7"/>
      <c r="B133" s="8"/>
      <c r="C133" s="44"/>
    </row>
    <row r="134" spans="1:3" ht="12.75" customHeight="1">
      <c r="A134" s="7"/>
      <c r="B134" s="8"/>
      <c r="C134" s="44"/>
    </row>
    <row r="135" spans="1:3" ht="12.75" customHeight="1">
      <c r="A135" s="7"/>
      <c r="B135" s="9"/>
      <c r="C135" s="44"/>
    </row>
  </sheetData>
  <sheetProtection/>
  <mergeCells count="7">
    <mergeCell ref="A127:E127"/>
    <mergeCell ref="A128:C128"/>
    <mergeCell ref="A2:E2"/>
    <mergeCell ref="A3:E3"/>
    <mergeCell ref="A98:E98"/>
    <mergeCell ref="A99:C99"/>
    <mergeCell ref="A125:C125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50" r:id="rId1"/>
  <headerFooter alignWithMargins="0">
    <oddHeader>&amp;C&amp;"Times New Roman CE,Félkövér"&amp;12
&amp;16Győrszemere Községi.Önkormányzat&amp;12
2018. ÉVI KÖLTSÉGVETÉSÉNEK MÉRLEGE&amp;10
</oddHeader>
  </headerFooter>
  <rowBreaks count="1" manualBreakCount="1">
    <brk id="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3"/>
  <sheetViews>
    <sheetView zoomScale="120" zoomScaleNormal="120" zoomScaleSheetLayoutView="75" zoomScalePageLayoutView="77" workbookViewId="0" topLeftCell="A1">
      <selection activeCell="A3" sqref="A3:E3"/>
    </sheetView>
  </sheetViews>
  <sheetFormatPr defaultColWidth="7.875" defaultRowHeight="12.75"/>
  <cols>
    <col min="1" max="1" width="8.875" style="2" customWidth="1"/>
    <col min="2" max="2" width="112.00390625" style="2" customWidth="1"/>
    <col min="3" max="5" width="23.375" style="2" customWidth="1"/>
    <col min="6" max="16384" width="7.875" style="2" customWidth="1"/>
  </cols>
  <sheetData>
    <row r="1" ht="25.5" customHeight="1"/>
    <row r="2" spans="1:5" ht="42" customHeight="1">
      <c r="A2" s="58" t="s">
        <v>211</v>
      </c>
      <c r="B2" s="58"/>
      <c r="C2" s="58"/>
      <c r="D2" s="58"/>
      <c r="E2" s="58"/>
    </row>
    <row r="3" spans="1:5" ht="55.5" customHeight="1">
      <c r="A3" s="59" t="s">
        <v>206</v>
      </c>
      <c r="B3" s="59"/>
      <c r="C3" s="59"/>
      <c r="D3" s="59"/>
      <c r="E3" s="59"/>
    </row>
    <row r="4" spans="1:5" ht="60" customHeight="1">
      <c r="A4" s="11" t="s">
        <v>14</v>
      </c>
      <c r="B4" s="11" t="s">
        <v>1</v>
      </c>
      <c r="C4" s="11" t="s">
        <v>199</v>
      </c>
      <c r="D4" s="10" t="s">
        <v>197</v>
      </c>
      <c r="E4" s="53" t="s">
        <v>209</v>
      </c>
    </row>
    <row r="5" spans="1:5" s="1" customFormat="1" ht="12.75" customHeight="1">
      <c r="A5" s="12"/>
      <c r="B5" s="12" t="s">
        <v>119</v>
      </c>
      <c r="C5" s="45"/>
      <c r="D5" s="30"/>
      <c r="E5" s="30"/>
    </row>
    <row r="6" spans="1:5" s="1" customFormat="1" ht="12.75" customHeight="1">
      <c r="A6" s="13" t="s">
        <v>25</v>
      </c>
      <c r="B6" s="14" t="s">
        <v>79</v>
      </c>
      <c r="C6" s="25"/>
      <c r="D6" s="20"/>
      <c r="E6" s="54">
        <f>D6-C6</f>
        <v>0</v>
      </c>
    </row>
    <row r="7" spans="1:5" s="1" customFormat="1" ht="12.75" customHeight="1">
      <c r="A7" s="13" t="s">
        <v>26</v>
      </c>
      <c r="B7" s="14" t="s">
        <v>80</v>
      </c>
      <c r="C7" s="25"/>
      <c r="D7" s="20"/>
      <c r="E7" s="54">
        <f aca="true" t="shared" si="0" ref="E7:E70">D7-C7</f>
        <v>0</v>
      </c>
    </row>
    <row r="8" spans="1:5" s="1" customFormat="1" ht="12.75" customHeight="1">
      <c r="A8" s="13" t="s">
        <v>27</v>
      </c>
      <c r="B8" s="14" t="s">
        <v>63</v>
      </c>
      <c r="C8" s="35"/>
      <c r="D8" s="20"/>
      <c r="E8" s="54">
        <f t="shared" si="0"/>
        <v>0</v>
      </c>
    </row>
    <row r="9" spans="1:5" s="1" customFormat="1" ht="12.75" customHeight="1">
      <c r="A9" s="13" t="s">
        <v>28</v>
      </c>
      <c r="B9" s="14" t="s">
        <v>81</v>
      </c>
      <c r="C9" s="35"/>
      <c r="D9" s="20"/>
      <c r="E9" s="54">
        <f t="shared" si="0"/>
        <v>0</v>
      </c>
    </row>
    <row r="10" spans="1:5" s="1" customFormat="1" ht="12.75" customHeight="1">
      <c r="A10" s="13" t="s">
        <v>160</v>
      </c>
      <c r="B10" s="14" t="s">
        <v>82</v>
      </c>
      <c r="C10" s="35"/>
      <c r="D10" s="20"/>
      <c r="E10" s="54">
        <f t="shared" si="0"/>
        <v>0</v>
      </c>
    </row>
    <row r="11" spans="1:5" s="1" customFormat="1" ht="12.75" customHeight="1">
      <c r="A11" s="15" t="s">
        <v>2</v>
      </c>
      <c r="B11" s="16" t="s">
        <v>207</v>
      </c>
      <c r="C11" s="26"/>
      <c r="D11" s="24"/>
      <c r="E11" s="24"/>
    </row>
    <row r="12" spans="1:5" s="1" customFormat="1" ht="12.75" customHeight="1">
      <c r="A12" s="12"/>
      <c r="B12" s="12" t="s">
        <v>123</v>
      </c>
      <c r="C12" s="35"/>
      <c r="D12" s="35"/>
      <c r="E12" s="54">
        <f t="shared" si="0"/>
        <v>0</v>
      </c>
    </row>
    <row r="13" spans="1:5" s="1" customFormat="1" ht="12.75" customHeight="1">
      <c r="A13" s="13" t="s">
        <v>31</v>
      </c>
      <c r="B13" s="17" t="s">
        <v>83</v>
      </c>
      <c r="C13" s="35"/>
      <c r="D13" s="35"/>
      <c r="E13" s="54">
        <f t="shared" si="0"/>
        <v>0</v>
      </c>
    </row>
    <row r="14" spans="1:5" s="1" customFormat="1" ht="12.75" customHeight="1">
      <c r="A14" s="13" t="s">
        <v>32</v>
      </c>
      <c r="B14" s="17" t="s">
        <v>84</v>
      </c>
      <c r="C14" s="35"/>
      <c r="D14" s="35"/>
      <c r="E14" s="54">
        <f t="shared" si="0"/>
        <v>0</v>
      </c>
    </row>
    <row r="15" spans="1:5" s="1" customFormat="1" ht="12.75" customHeight="1">
      <c r="A15" s="13" t="s">
        <v>33</v>
      </c>
      <c r="B15" s="17" t="s">
        <v>86</v>
      </c>
      <c r="C15" s="35"/>
      <c r="D15" s="35"/>
      <c r="E15" s="54">
        <f t="shared" si="0"/>
        <v>0</v>
      </c>
    </row>
    <row r="16" spans="1:5" s="1" customFormat="1" ht="12.75" customHeight="1">
      <c r="A16" s="13" t="s">
        <v>34</v>
      </c>
      <c r="B16" s="17" t="s">
        <v>87</v>
      </c>
      <c r="C16" s="35"/>
      <c r="D16" s="35"/>
      <c r="E16" s="54">
        <f t="shared" si="0"/>
        <v>0</v>
      </c>
    </row>
    <row r="17" spans="1:5" s="1" customFormat="1" ht="12.75" customHeight="1">
      <c r="A17" s="13" t="s">
        <v>35</v>
      </c>
      <c r="B17" s="17" t="s">
        <v>88</v>
      </c>
      <c r="C17" s="35"/>
      <c r="D17" s="35"/>
      <c r="E17" s="54">
        <f t="shared" si="0"/>
        <v>0</v>
      </c>
    </row>
    <row r="18" spans="1:5" s="1" customFormat="1" ht="12.75" customHeight="1">
      <c r="A18" s="13" t="s">
        <v>39</v>
      </c>
      <c r="B18" s="17" t="s">
        <v>89</v>
      </c>
      <c r="C18" s="35"/>
      <c r="D18" s="35"/>
      <c r="E18" s="54">
        <f t="shared" si="0"/>
        <v>0</v>
      </c>
    </row>
    <row r="19" spans="1:5" s="1" customFormat="1" ht="12.75" customHeight="1">
      <c r="A19" s="13" t="s">
        <v>40</v>
      </c>
      <c r="B19" s="17" t="s">
        <v>91</v>
      </c>
      <c r="C19" s="35"/>
      <c r="D19" s="35"/>
      <c r="E19" s="54">
        <f t="shared" si="0"/>
        <v>0</v>
      </c>
    </row>
    <row r="20" spans="1:5" s="1" customFormat="1" ht="12.75" customHeight="1">
      <c r="A20" s="13" t="s">
        <v>59</v>
      </c>
      <c r="B20" s="17" t="s">
        <v>92</v>
      </c>
      <c r="C20" s="35"/>
      <c r="D20" s="35"/>
      <c r="E20" s="54">
        <f t="shared" si="0"/>
        <v>0</v>
      </c>
    </row>
    <row r="21" spans="1:5" s="1" customFormat="1" ht="12.75" customHeight="1">
      <c r="A21" s="13" t="s">
        <v>60</v>
      </c>
      <c r="B21" s="17" t="s">
        <v>93</v>
      </c>
      <c r="C21" s="35"/>
      <c r="D21" s="35"/>
      <c r="E21" s="54">
        <f t="shared" si="0"/>
        <v>0</v>
      </c>
    </row>
    <row r="22" spans="1:5" s="1" customFormat="1" ht="12.75" customHeight="1">
      <c r="A22" s="13" t="s">
        <v>61</v>
      </c>
      <c r="B22" s="17" t="s">
        <v>94</v>
      </c>
      <c r="C22" s="35"/>
      <c r="D22" s="35"/>
      <c r="E22" s="54">
        <f t="shared" si="0"/>
        <v>0</v>
      </c>
    </row>
    <row r="23" spans="1:5" s="1" customFormat="1" ht="12.75" customHeight="1">
      <c r="A23" s="15" t="s">
        <v>3</v>
      </c>
      <c r="B23" s="16" t="s">
        <v>159</v>
      </c>
      <c r="C23" s="36">
        <f>SUM(C13:C22)</f>
        <v>0</v>
      </c>
      <c r="D23" s="36">
        <f>SUM(D13:D22)</f>
        <v>0</v>
      </c>
      <c r="E23" s="36">
        <f>SUM(E13:E22)</f>
        <v>0</v>
      </c>
    </row>
    <row r="24" spans="1:5" s="1" customFormat="1" ht="12.75" customHeight="1">
      <c r="A24" s="13"/>
      <c r="B24" s="12" t="s">
        <v>120</v>
      </c>
      <c r="C24" s="37"/>
      <c r="D24" s="20"/>
      <c r="E24" s="54">
        <f t="shared" si="0"/>
        <v>0</v>
      </c>
    </row>
    <row r="25" spans="1:5" s="1" customFormat="1" ht="12.75" customHeight="1">
      <c r="A25" s="13" t="s">
        <v>15</v>
      </c>
      <c r="B25" s="17" t="s">
        <v>105</v>
      </c>
      <c r="C25" s="35"/>
      <c r="D25" s="20"/>
      <c r="E25" s="54">
        <f t="shared" si="0"/>
        <v>0</v>
      </c>
    </row>
    <row r="26" spans="1:5" s="1" customFormat="1" ht="12.75" customHeight="1">
      <c r="A26" s="13" t="s">
        <v>16</v>
      </c>
      <c r="B26" s="17" t="s">
        <v>95</v>
      </c>
      <c r="C26" s="35"/>
      <c r="D26" s="20"/>
      <c r="E26" s="54">
        <f t="shared" si="0"/>
        <v>0</v>
      </c>
    </row>
    <row r="27" spans="1:5" s="1" customFormat="1" ht="12.75" customHeight="1">
      <c r="A27" s="13" t="s">
        <v>68</v>
      </c>
      <c r="B27" s="17" t="s">
        <v>96</v>
      </c>
      <c r="C27" s="35"/>
      <c r="D27" s="20"/>
      <c r="E27" s="54">
        <f t="shared" si="0"/>
        <v>0</v>
      </c>
    </row>
    <row r="28" spans="1:5" s="1" customFormat="1" ht="12.75" customHeight="1">
      <c r="A28" s="13" t="s">
        <v>17</v>
      </c>
      <c r="B28" s="17" t="s">
        <v>99</v>
      </c>
      <c r="C28" s="35"/>
      <c r="D28" s="20"/>
      <c r="E28" s="54">
        <f t="shared" si="0"/>
        <v>0</v>
      </c>
    </row>
    <row r="29" spans="1:5" s="1" customFormat="1" ht="12.75" customHeight="1">
      <c r="A29" s="13" t="s">
        <v>42</v>
      </c>
      <c r="B29" s="17" t="s">
        <v>100</v>
      </c>
      <c r="C29" s="35"/>
      <c r="D29" s="20"/>
      <c r="E29" s="54">
        <f t="shared" si="0"/>
        <v>0</v>
      </c>
    </row>
    <row r="30" spans="1:5" s="1" customFormat="1" ht="12.75" customHeight="1">
      <c r="A30" s="13" t="s">
        <v>43</v>
      </c>
      <c r="B30" s="17" t="s">
        <v>97</v>
      </c>
      <c r="C30" s="35"/>
      <c r="D30" s="20"/>
      <c r="E30" s="54">
        <f t="shared" si="0"/>
        <v>0</v>
      </c>
    </row>
    <row r="31" spans="1:5" s="1" customFormat="1" ht="12.75" customHeight="1">
      <c r="A31" s="13" t="s">
        <v>44</v>
      </c>
      <c r="B31" s="17" t="s">
        <v>98</v>
      </c>
      <c r="C31" s="35"/>
      <c r="D31" s="20"/>
      <c r="E31" s="54">
        <f t="shared" si="0"/>
        <v>0</v>
      </c>
    </row>
    <row r="32" spans="1:5" s="1" customFormat="1" ht="12.75" customHeight="1">
      <c r="A32" s="13" t="s">
        <v>45</v>
      </c>
      <c r="B32" s="17" t="s">
        <v>101</v>
      </c>
      <c r="C32" s="35"/>
      <c r="D32" s="20"/>
      <c r="E32" s="54">
        <f t="shared" si="0"/>
        <v>0</v>
      </c>
    </row>
    <row r="33" spans="1:5" s="1" customFormat="1" ht="12.75" customHeight="1">
      <c r="A33" s="13" t="s">
        <v>69</v>
      </c>
      <c r="B33" s="17" t="s">
        <v>102</v>
      </c>
      <c r="C33" s="35"/>
      <c r="D33" s="20"/>
      <c r="E33" s="54">
        <f t="shared" si="0"/>
        <v>0</v>
      </c>
    </row>
    <row r="34" spans="1:5" s="1" customFormat="1" ht="12.75" customHeight="1">
      <c r="A34" s="13" t="s">
        <v>75</v>
      </c>
      <c r="B34" s="17" t="s">
        <v>103</v>
      </c>
      <c r="C34" s="35"/>
      <c r="D34" s="20"/>
      <c r="E34" s="54">
        <f t="shared" si="0"/>
        <v>0</v>
      </c>
    </row>
    <row r="35" spans="1:5" s="1" customFormat="1" ht="12.75" customHeight="1">
      <c r="A35" s="13" t="s">
        <v>77</v>
      </c>
      <c r="B35" s="17" t="s">
        <v>104</v>
      </c>
      <c r="C35" s="35"/>
      <c r="D35" s="20"/>
      <c r="E35" s="54">
        <f t="shared" si="0"/>
        <v>0</v>
      </c>
    </row>
    <row r="36" spans="1:5" s="1" customFormat="1" ht="12.75" customHeight="1">
      <c r="A36" s="15" t="s">
        <v>4</v>
      </c>
      <c r="B36" s="16" t="s">
        <v>161</v>
      </c>
      <c r="C36" s="36"/>
      <c r="D36" s="24"/>
      <c r="E36" s="24"/>
    </row>
    <row r="37" spans="1:5" s="1" customFormat="1" ht="12.75" customHeight="1">
      <c r="A37" s="18"/>
      <c r="B37" s="12" t="s">
        <v>121</v>
      </c>
      <c r="C37" s="38"/>
      <c r="D37" s="20"/>
      <c r="E37" s="54">
        <f t="shared" si="0"/>
        <v>0</v>
      </c>
    </row>
    <row r="38" spans="1:5" s="1" customFormat="1" ht="12.75" customHeight="1">
      <c r="A38" s="13" t="s">
        <v>18</v>
      </c>
      <c r="B38" s="14" t="s">
        <v>113</v>
      </c>
      <c r="C38" s="35"/>
      <c r="D38" s="20"/>
      <c r="E38" s="54">
        <f t="shared" si="0"/>
        <v>0</v>
      </c>
    </row>
    <row r="39" spans="1:5" s="1" customFormat="1" ht="12.75" customHeight="1">
      <c r="A39" s="13" t="s">
        <v>19</v>
      </c>
      <c r="B39" s="14" t="s">
        <v>114</v>
      </c>
      <c r="C39" s="35"/>
      <c r="D39" s="20"/>
      <c r="E39" s="54">
        <f t="shared" si="0"/>
        <v>0</v>
      </c>
    </row>
    <row r="40" spans="1:5" s="1" customFormat="1" ht="12.75" customHeight="1">
      <c r="A40" s="13" t="s">
        <v>157</v>
      </c>
      <c r="B40" s="14" t="s">
        <v>115</v>
      </c>
      <c r="C40" s="35"/>
      <c r="D40" s="20"/>
      <c r="E40" s="54">
        <f t="shared" si="0"/>
        <v>0</v>
      </c>
    </row>
    <row r="41" spans="1:5" s="1" customFormat="1" ht="12.75" customHeight="1">
      <c r="A41" s="13" t="s">
        <v>158</v>
      </c>
      <c r="B41" s="14" t="s">
        <v>116</v>
      </c>
      <c r="C41" s="35"/>
      <c r="D41" s="20"/>
      <c r="E41" s="54">
        <f t="shared" si="0"/>
        <v>0</v>
      </c>
    </row>
    <row r="42" spans="1:5" s="1" customFormat="1" ht="12.75" customHeight="1">
      <c r="A42" s="15" t="s">
        <v>5</v>
      </c>
      <c r="B42" s="16" t="s">
        <v>162</v>
      </c>
      <c r="C42" s="36"/>
      <c r="D42" s="24"/>
      <c r="E42" s="24"/>
    </row>
    <row r="43" spans="1:5" s="1" customFormat="1" ht="12.75" customHeight="1">
      <c r="A43" s="18"/>
      <c r="B43" s="12" t="s">
        <v>122</v>
      </c>
      <c r="C43" s="35"/>
      <c r="D43" s="35"/>
      <c r="E43" s="54">
        <f t="shared" si="0"/>
        <v>0</v>
      </c>
    </row>
    <row r="44" spans="1:5" s="1" customFormat="1" ht="12.75" customHeight="1">
      <c r="A44" s="13" t="s">
        <v>20</v>
      </c>
      <c r="B44" s="14" t="s">
        <v>64</v>
      </c>
      <c r="C44" s="35"/>
      <c r="D44" s="35"/>
      <c r="E44" s="54">
        <f t="shared" si="0"/>
        <v>0</v>
      </c>
    </row>
    <row r="45" spans="1:5" s="1" customFormat="1" ht="12.75" customHeight="1">
      <c r="A45" s="13" t="s">
        <v>21</v>
      </c>
      <c r="B45" s="14" t="s">
        <v>65</v>
      </c>
      <c r="C45" s="35">
        <v>7842000</v>
      </c>
      <c r="D45" s="35">
        <v>7842000</v>
      </c>
      <c r="E45" s="54">
        <f t="shared" si="0"/>
        <v>0</v>
      </c>
    </row>
    <row r="46" spans="1:5" s="1" customFormat="1" ht="12.75" customHeight="1">
      <c r="A46" s="13" t="s">
        <v>22</v>
      </c>
      <c r="B46" s="14" t="s">
        <v>66</v>
      </c>
      <c r="C46" s="35">
        <v>780000</v>
      </c>
      <c r="D46" s="35">
        <v>780000</v>
      </c>
      <c r="E46" s="54">
        <f t="shared" si="0"/>
        <v>0</v>
      </c>
    </row>
    <row r="47" spans="1:5" s="1" customFormat="1" ht="12.75" customHeight="1">
      <c r="A47" s="13" t="s">
        <v>46</v>
      </c>
      <c r="B47" s="14" t="s">
        <v>67</v>
      </c>
      <c r="C47" s="35"/>
      <c r="D47" s="35"/>
      <c r="E47" s="54">
        <f t="shared" si="0"/>
        <v>0</v>
      </c>
    </row>
    <row r="48" spans="1:5" s="1" customFormat="1" ht="12.75" customHeight="1">
      <c r="A48" s="13" t="s">
        <v>47</v>
      </c>
      <c r="B48" s="14" t="s">
        <v>70</v>
      </c>
      <c r="C48" s="35"/>
      <c r="D48" s="35"/>
      <c r="E48" s="54">
        <f t="shared" si="0"/>
        <v>0</v>
      </c>
    </row>
    <row r="49" spans="1:5" s="1" customFormat="1" ht="12.75" customHeight="1">
      <c r="A49" s="13" t="s">
        <v>48</v>
      </c>
      <c r="B49" s="14" t="s">
        <v>71</v>
      </c>
      <c r="C49" s="35"/>
      <c r="D49" s="35"/>
      <c r="E49" s="54">
        <f t="shared" si="0"/>
        <v>0</v>
      </c>
    </row>
    <row r="50" spans="1:5" s="1" customFormat="1" ht="12.75" customHeight="1">
      <c r="A50" s="13" t="s">
        <v>49</v>
      </c>
      <c r="B50" s="14" t="s">
        <v>72</v>
      </c>
      <c r="C50" s="35"/>
      <c r="D50" s="35"/>
      <c r="E50" s="54">
        <f t="shared" si="0"/>
        <v>0</v>
      </c>
    </row>
    <row r="51" spans="1:5" s="1" customFormat="1" ht="12.75" customHeight="1">
      <c r="A51" s="13" t="s">
        <v>50</v>
      </c>
      <c r="B51" s="14" t="s">
        <v>73</v>
      </c>
      <c r="C51" s="35"/>
      <c r="D51" s="35"/>
      <c r="E51" s="54">
        <f t="shared" si="0"/>
        <v>0</v>
      </c>
    </row>
    <row r="52" spans="1:5" s="1" customFormat="1" ht="12.75" customHeight="1">
      <c r="A52" s="13" t="s">
        <v>163</v>
      </c>
      <c r="B52" s="14" t="s">
        <v>74</v>
      </c>
      <c r="C52" s="35"/>
      <c r="D52" s="35"/>
      <c r="E52" s="54">
        <f t="shared" si="0"/>
        <v>0</v>
      </c>
    </row>
    <row r="53" spans="1:5" s="1" customFormat="1" ht="12.75" customHeight="1">
      <c r="A53" s="13" t="s">
        <v>164</v>
      </c>
      <c r="B53" s="14" t="s">
        <v>76</v>
      </c>
      <c r="C53" s="35"/>
      <c r="D53" s="35"/>
      <c r="E53" s="54">
        <f t="shared" si="0"/>
        <v>0</v>
      </c>
    </row>
    <row r="54" spans="1:5" s="1" customFormat="1" ht="12.75" customHeight="1">
      <c r="A54" s="13" t="s">
        <v>165</v>
      </c>
      <c r="B54" s="14" t="s">
        <v>78</v>
      </c>
      <c r="C54" s="35"/>
      <c r="D54" s="35"/>
      <c r="E54" s="54">
        <f t="shared" si="0"/>
        <v>0</v>
      </c>
    </row>
    <row r="55" spans="1:5" s="1" customFormat="1" ht="12.75" customHeight="1">
      <c r="A55" s="16" t="s">
        <v>6</v>
      </c>
      <c r="B55" s="16" t="s">
        <v>167</v>
      </c>
      <c r="C55" s="26">
        <f>SUM(C44:C52)</f>
        <v>8622000</v>
      </c>
      <c r="D55" s="26">
        <f>SUM(D45:D54)</f>
        <v>8622000</v>
      </c>
      <c r="E55" s="26">
        <f>SUM(E45:E54)</f>
        <v>0</v>
      </c>
    </row>
    <row r="56" spans="1:5" s="1" customFormat="1" ht="12.75" customHeight="1">
      <c r="A56" s="12"/>
      <c r="B56" s="12" t="s">
        <v>129</v>
      </c>
      <c r="C56" s="27"/>
      <c r="D56" s="20"/>
      <c r="E56" s="54">
        <f t="shared" si="0"/>
        <v>0</v>
      </c>
    </row>
    <row r="57" spans="1:5" s="1" customFormat="1" ht="12.75" customHeight="1">
      <c r="A57" s="13" t="s">
        <v>166</v>
      </c>
      <c r="B57" s="14" t="s">
        <v>125</v>
      </c>
      <c r="C57" s="35"/>
      <c r="D57" s="20"/>
      <c r="E57" s="54">
        <f t="shared" si="0"/>
        <v>0</v>
      </c>
    </row>
    <row r="58" spans="1:5" s="1" customFormat="1" ht="12.75" customHeight="1">
      <c r="A58" s="13" t="s">
        <v>23</v>
      </c>
      <c r="B58" s="14" t="s">
        <v>126</v>
      </c>
      <c r="C58" s="35"/>
      <c r="D58" s="20"/>
      <c r="E58" s="54">
        <f t="shared" si="0"/>
        <v>0</v>
      </c>
    </row>
    <row r="59" spans="1:5" s="1" customFormat="1" ht="12.75" customHeight="1">
      <c r="A59" s="13" t="s">
        <v>85</v>
      </c>
      <c r="B59" s="19" t="s">
        <v>127</v>
      </c>
      <c r="C59" s="35"/>
      <c r="D59" s="20"/>
      <c r="E59" s="54">
        <f t="shared" si="0"/>
        <v>0</v>
      </c>
    </row>
    <row r="60" spans="1:5" s="1" customFormat="1" ht="12.75" customHeight="1">
      <c r="A60" s="13" t="s">
        <v>90</v>
      </c>
      <c r="B60" s="19" t="s">
        <v>128</v>
      </c>
      <c r="C60" s="35"/>
      <c r="D60" s="20"/>
      <c r="E60" s="54">
        <f t="shared" si="0"/>
        <v>0</v>
      </c>
    </row>
    <row r="61" spans="1:5" s="1" customFormat="1" ht="12.75" customHeight="1">
      <c r="A61" s="15" t="s">
        <v>7</v>
      </c>
      <c r="B61" s="16" t="s">
        <v>168</v>
      </c>
      <c r="C61" s="36"/>
      <c r="D61" s="24"/>
      <c r="E61" s="24"/>
    </row>
    <row r="62" spans="1:5" s="1" customFormat="1" ht="12.75" customHeight="1">
      <c r="A62" s="12"/>
      <c r="B62" s="12" t="s">
        <v>130</v>
      </c>
      <c r="C62" s="46"/>
      <c r="D62" s="20"/>
      <c r="E62" s="54">
        <f t="shared" si="0"/>
        <v>0</v>
      </c>
    </row>
    <row r="63" spans="1:5" s="1" customFormat="1" ht="12.75" customHeight="1">
      <c r="A63" s="13" t="s">
        <v>169</v>
      </c>
      <c r="B63" s="14" t="s">
        <v>132</v>
      </c>
      <c r="C63" s="35"/>
      <c r="D63" s="20"/>
      <c r="E63" s="54">
        <f t="shared" si="0"/>
        <v>0</v>
      </c>
    </row>
    <row r="64" spans="1:5" s="1" customFormat="1" ht="12.75" customHeight="1">
      <c r="A64" s="13" t="s">
        <v>24</v>
      </c>
      <c r="B64" s="14" t="s">
        <v>133</v>
      </c>
      <c r="C64" s="35"/>
      <c r="D64" s="20"/>
      <c r="E64" s="54">
        <f t="shared" si="0"/>
        <v>0</v>
      </c>
    </row>
    <row r="65" spans="1:5" s="1" customFormat="1" ht="12.75" customHeight="1">
      <c r="A65" s="13" t="s">
        <v>51</v>
      </c>
      <c r="B65" s="14" t="s">
        <v>134</v>
      </c>
      <c r="C65" s="35"/>
      <c r="D65" s="20"/>
      <c r="E65" s="54">
        <f t="shared" si="0"/>
        <v>0</v>
      </c>
    </row>
    <row r="66" spans="1:5" s="1" customFormat="1" ht="12.75" customHeight="1">
      <c r="A66" s="13" t="s">
        <v>106</v>
      </c>
      <c r="B66" s="14" t="s">
        <v>131</v>
      </c>
      <c r="C66" s="35"/>
      <c r="D66" s="20"/>
      <c r="E66" s="54">
        <f t="shared" si="0"/>
        <v>0</v>
      </c>
    </row>
    <row r="67" spans="1:5" s="1" customFormat="1" ht="12.75" customHeight="1">
      <c r="A67" s="13" t="s">
        <v>107</v>
      </c>
      <c r="B67" s="14" t="s">
        <v>135</v>
      </c>
      <c r="C67" s="35"/>
      <c r="D67" s="20"/>
      <c r="E67" s="54">
        <f t="shared" si="0"/>
        <v>0</v>
      </c>
    </row>
    <row r="68" spans="1:5" s="1" customFormat="1" ht="12.75" customHeight="1">
      <c r="A68" s="13"/>
      <c r="B68" s="14" t="s">
        <v>136</v>
      </c>
      <c r="C68" s="35"/>
      <c r="D68" s="20"/>
      <c r="E68" s="54">
        <f t="shared" si="0"/>
        <v>0</v>
      </c>
    </row>
    <row r="69" spans="1:5" s="1" customFormat="1" ht="12.75" customHeight="1">
      <c r="A69" s="13" t="s">
        <v>108</v>
      </c>
      <c r="B69" s="14" t="s">
        <v>137</v>
      </c>
      <c r="C69" s="35"/>
      <c r="D69" s="20"/>
      <c r="E69" s="54">
        <f t="shared" si="0"/>
        <v>0</v>
      </c>
    </row>
    <row r="70" spans="1:5" s="1" customFormat="1" ht="12.75" customHeight="1">
      <c r="A70" s="13" t="s">
        <v>109</v>
      </c>
      <c r="B70" s="14" t="s">
        <v>138</v>
      </c>
      <c r="C70" s="35"/>
      <c r="D70" s="20"/>
      <c r="E70" s="54">
        <f t="shared" si="0"/>
        <v>0</v>
      </c>
    </row>
    <row r="71" spans="1:5" s="1" customFormat="1" ht="12.75" customHeight="1">
      <c r="A71" s="13" t="s">
        <v>110</v>
      </c>
      <c r="B71" s="14" t="s">
        <v>139</v>
      </c>
      <c r="C71" s="35"/>
      <c r="D71" s="20"/>
      <c r="E71" s="54">
        <f aca="true" t="shared" si="1" ref="E71:E92">D71-C71</f>
        <v>0</v>
      </c>
    </row>
    <row r="72" spans="1:5" s="1" customFormat="1" ht="12.75" customHeight="1">
      <c r="A72" s="13" t="s">
        <v>111</v>
      </c>
      <c r="B72" s="14" t="s">
        <v>140</v>
      </c>
      <c r="C72" s="35"/>
      <c r="D72" s="20"/>
      <c r="E72" s="54">
        <f t="shared" si="1"/>
        <v>0</v>
      </c>
    </row>
    <row r="73" spans="1:5" s="1" customFormat="1" ht="12.75" customHeight="1">
      <c r="A73" s="13" t="s">
        <v>112</v>
      </c>
      <c r="B73" s="14" t="s">
        <v>141</v>
      </c>
      <c r="C73" s="35"/>
      <c r="D73" s="20"/>
      <c r="E73" s="54">
        <f t="shared" si="1"/>
        <v>0</v>
      </c>
    </row>
    <row r="74" spans="1:5" s="1" customFormat="1" ht="12.75" customHeight="1">
      <c r="A74" s="15" t="s">
        <v>8</v>
      </c>
      <c r="B74" s="16" t="s">
        <v>142</v>
      </c>
      <c r="C74" s="36"/>
      <c r="D74" s="24"/>
      <c r="E74" s="24"/>
    </row>
    <row r="75" spans="1:5" s="1" customFormat="1" ht="12.75" customHeight="1">
      <c r="A75" s="18"/>
      <c r="B75" s="12" t="s">
        <v>143</v>
      </c>
      <c r="C75" s="38"/>
      <c r="D75" s="20"/>
      <c r="E75" s="54">
        <f t="shared" si="1"/>
        <v>0</v>
      </c>
    </row>
    <row r="76" spans="1:5" s="1" customFormat="1" ht="12.75" customHeight="1">
      <c r="A76" s="13" t="s">
        <v>52</v>
      </c>
      <c r="B76" s="14" t="s">
        <v>144</v>
      </c>
      <c r="C76" s="38"/>
      <c r="D76" s="20"/>
      <c r="E76" s="54">
        <f t="shared" si="1"/>
        <v>0</v>
      </c>
    </row>
    <row r="77" spans="1:5" s="1" customFormat="1" ht="12.75" customHeight="1">
      <c r="A77" s="13" t="s">
        <v>53</v>
      </c>
      <c r="B77" s="14" t="s">
        <v>145</v>
      </c>
      <c r="C77" s="38"/>
      <c r="D77" s="20"/>
      <c r="E77" s="54">
        <f t="shared" si="1"/>
        <v>0</v>
      </c>
    </row>
    <row r="78" spans="1:5" s="1" customFormat="1" ht="12.75" customHeight="1">
      <c r="A78" s="13" t="s">
        <v>117</v>
      </c>
      <c r="B78" s="14" t="s">
        <v>146</v>
      </c>
      <c r="C78" s="38"/>
      <c r="D78" s="20"/>
      <c r="E78" s="54">
        <f t="shared" si="1"/>
        <v>0</v>
      </c>
    </row>
    <row r="79" spans="1:5" s="1" customFormat="1" ht="12.75" customHeight="1">
      <c r="A79" s="13" t="s">
        <v>118</v>
      </c>
      <c r="B79" s="14" t="s">
        <v>147</v>
      </c>
      <c r="C79" s="38"/>
      <c r="D79" s="20"/>
      <c r="E79" s="54">
        <f t="shared" si="1"/>
        <v>0</v>
      </c>
    </row>
    <row r="80" spans="1:5" s="1" customFormat="1" ht="12.75" customHeight="1">
      <c r="A80" s="13" t="s">
        <v>170</v>
      </c>
      <c r="B80" s="14" t="s">
        <v>148</v>
      </c>
      <c r="C80" s="38"/>
      <c r="D80" s="20"/>
      <c r="E80" s="54">
        <f t="shared" si="1"/>
        <v>0</v>
      </c>
    </row>
    <row r="81" spans="1:5" s="1" customFormat="1" ht="12.75" customHeight="1">
      <c r="A81" s="13"/>
      <c r="B81" s="14" t="s">
        <v>149</v>
      </c>
      <c r="C81" s="38"/>
      <c r="D81" s="20"/>
      <c r="E81" s="54">
        <f t="shared" si="1"/>
        <v>0</v>
      </c>
    </row>
    <row r="82" spans="1:5" s="1" customFormat="1" ht="12.75" customHeight="1">
      <c r="A82" s="13" t="s">
        <v>171</v>
      </c>
      <c r="B82" s="14" t="s">
        <v>150</v>
      </c>
      <c r="C82" s="38"/>
      <c r="D82" s="20"/>
      <c r="E82" s="54">
        <f t="shared" si="1"/>
        <v>0</v>
      </c>
    </row>
    <row r="83" spans="1:5" s="1" customFormat="1" ht="12.75" customHeight="1">
      <c r="A83" s="13" t="s">
        <v>172</v>
      </c>
      <c r="B83" s="14" t="s">
        <v>151</v>
      </c>
      <c r="C83" s="38"/>
      <c r="D83" s="20"/>
      <c r="E83" s="54">
        <f t="shared" si="1"/>
        <v>0</v>
      </c>
    </row>
    <row r="84" spans="1:5" s="1" customFormat="1" ht="12.75" customHeight="1">
      <c r="A84" s="13" t="s">
        <v>173</v>
      </c>
      <c r="B84" s="14" t="s">
        <v>152</v>
      </c>
      <c r="C84" s="38"/>
      <c r="D84" s="20"/>
      <c r="E84" s="54">
        <f t="shared" si="1"/>
        <v>0</v>
      </c>
    </row>
    <row r="85" spans="1:5" s="1" customFormat="1" ht="12.75" customHeight="1">
      <c r="A85" s="13" t="s">
        <v>174</v>
      </c>
      <c r="B85" s="14" t="s">
        <v>153</v>
      </c>
      <c r="C85" s="38"/>
      <c r="D85" s="20"/>
      <c r="E85" s="54">
        <f t="shared" si="1"/>
        <v>0</v>
      </c>
    </row>
    <row r="86" spans="1:5" s="1" customFormat="1" ht="12.75" customHeight="1">
      <c r="A86" s="13" t="s">
        <v>175</v>
      </c>
      <c r="B86" s="14" t="s">
        <v>154</v>
      </c>
      <c r="C86" s="38"/>
      <c r="D86" s="20"/>
      <c r="E86" s="54">
        <f t="shared" si="1"/>
        <v>0</v>
      </c>
    </row>
    <row r="87" spans="1:5" s="1" customFormat="1" ht="12.75" customHeight="1">
      <c r="A87" s="16" t="s">
        <v>9</v>
      </c>
      <c r="B87" s="16" t="s">
        <v>155</v>
      </c>
      <c r="C87" s="39"/>
      <c r="D87" s="24"/>
      <c r="E87" s="24"/>
    </row>
    <row r="88" spans="1:5" s="1" customFormat="1" ht="20.25" customHeight="1">
      <c r="A88" s="16"/>
      <c r="B88" s="16" t="s">
        <v>156</v>
      </c>
      <c r="C88" s="39">
        <f>C11+C23+C36+C42+C55+C61+C74+C87</f>
        <v>8622000</v>
      </c>
      <c r="D88" s="39">
        <f>D11+D23+D36+D42+D55+D61+D74+D87</f>
        <v>8622000</v>
      </c>
      <c r="E88" s="39">
        <f>E11+E23+E36+E42+E55+E61+E74+E87</f>
        <v>0</v>
      </c>
    </row>
    <row r="89" spans="1:5" s="1" customFormat="1" ht="12" customHeight="1">
      <c r="A89" s="13" t="s">
        <v>124</v>
      </c>
      <c r="B89" s="14" t="s">
        <v>176</v>
      </c>
      <c r="C89" s="37"/>
      <c r="D89" s="20"/>
      <c r="E89" s="54">
        <f t="shared" si="1"/>
        <v>0</v>
      </c>
    </row>
    <row r="90" spans="1:5" s="1" customFormat="1" ht="16.5" customHeight="1">
      <c r="A90" s="13" t="s">
        <v>10</v>
      </c>
      <c r="B90" s="14" t="s">
        <v>177</v>
      </c>
      <c r="C90" s="35"/>
      <c r="D90" s="20"/>
      <c r="E90" s="54">
        <f t="shared" si="1"/>
        <v>0</v>
      </c>
    </row>
    <row r="91" spans="1:5" s="1" customFormat="1" ht="17.25" customHeight="1">
      <c r="A91" s="13" t="s">
        <v>11</v>
      </c>
      <c r="B91" s="14" t="s">
        <v>178</v>
      </c>
      <c r="C91" s="40">
        <v>8260000</v>
      </c>
      <c r="D91" s="40">
        <v>8532172</v>
      </c>
      <c r="E91" s="54">
        <f t="shared" si="1"/>
        <v>272172</v>
      </c>
    </row>
    <row r="92" spans="1:5" s="1" customFormat="1" ht="19.5" customHeight="1">
      <c r="A92" s="13" t="s">
        <v>201</v>
      </c>
      <c r="B92" s="14" t="s">
        <v>202</v>
      </c>
      <c r="C92" s="40">
        <v>23705000</v>
      </c>
      <c r="D92" s="40">
        <v>23705000</v>
      </c>
      <c r="E92" s="54">
        <f t="shared" si="1"/>
        <v>0</v>
      </c>
    </row>
    <row r="93" spans="1:5" s="1" customFormat="1" ht="27" customHeight="1">
      <c r="A93" s="15"/>
      <c r="B93" s="16" t="s">
        <v>179</v>
      </c>
      <c r="C93" s="41">
        <f>C92+C91+C90+C89</f>
        <v>31965000</v>
      </c>
      <c r="D93" s="41">
        <f>D92+D91+D90+D89</f>
        <v>32237172</v>
      </c>
      <c r="E93" s="41">
        <f>E92+E91+E90+E89</f>
        <v>272172</v>
      </c>
    </row>
    <row r="94" spans="1:5" s="1" customFormat="1" ht="23.25" customHeight="1">
      <c r="A94" s="15"/>
      <c r="B94" s="28" t="s">
        <v>180</v>
      </c>
      <c r="C94" s="41">
        <f>C93+C88</f>
        <v>40587000</v>
      </c>
      <c r="D94" s="41">
        <f>D93+D88</f>
        <v>40859172</v>
      </c>
      <c r="E94" s="41">
        <f>E93+E88</f>
        <v>272172</v>
      </c>
    </row>
    <row r="95" spans="1:5" s="1" customFormat="1" ht="12" customHeight="1">
      <c r="A95" s="13"/>
      <c r="B95" s="29"/>
      <c r="C95" s="42"/>
      <c r="D95" s="30"/>
      <c r="E95" s="30"/>
    </row>
    <row r="96" spans="1:3" s="1" customFormat="1" ht="12.75" customHeight="1">
      <c r="A96" s="3"/>
      <c r="B96" s="4"/>
      <c r="C96" s="31"/>
    </row>
    <row r="97" spans="1:5" ht="16.5" customHeight="1">
      <c r="A97" s="60" t="s">
        <v>203</v>
      </c>
      <c r="B97" s="60"/>
      <c r="C97" s="60"/>
      <c r="D97" s="60"/>
      <c r="E97" s="60"/>
    </row>
    <row r="98" spans="1:3" ht="32.25" customHeight="1">
      <c r="A98" s="61"/>
      <c r="B98" s="61"/>
      <c r="C98" s="61"/>
    </row>
    <row r="99" spans="1:5" ht="51.75" customHeight="1">
      <c r="A99" s="11" t="s">
        <v>0</v>
      </c>
      <c r="B99" s="11" t="s">
        <v>12</v>
      </c>
      <c r="C99" s="11" t="s">
        <v>199</v>
      </c>
      <c r="D99" s="10" t="s">
        <v>197</v>
      </c>
      <c r="E99" s="53" t="s">
        <v>209</v>
      </c>
    </row>
    <row r="100" spans="1:5" ht="12" customHeight="1">
      <c r="A100" s="12" t="s">
        <v>2</v>
      </c>
      <c r="B100" s="21" t="s">
        <v>204</v>
      </c>
      <c r="C100" s="47"/>
      <c r="D100" s="20"/>
      <c r="E100" s="20"/>
    </row>
    <row r="101" spans="1:5" ht="12" customHeight="1">
      <c r="A101" s="13" t="s">
        <v>25</v>
      </c>
      <c r="B101" s="14" t="s">
        <v>13</v>
      </c>
      <c r="C101" s="32">
        <v>28176000</v>
      </c>
      <c r="D101" s="32">
        <v>27178892</v>
      </c>
      <c r="E101" s="32">
        <f>D101-C101</f>
        <v>-997108</v>
      </c>
    </row>
    <row r="102" spans="1:5" ht="12" customHeight="1">
      <c r="A102" s="13" t="s">
        <v>26</v>
      </c>
      <c r="B102" s="14" t="s">
        <v>54</v>
      </c>
      <c r="C102" s="32">
        <v>5513000</v>
      </c>
      <c r="D102" s="32">
        <v>5513000</v>
      </c>
      <c r="E102" s="32">
        <f aca="true" t="shared" si="2" ref="E102:E121">D102-C102</f>
        <v>0</v>
      </c>
    </row>
    <row r="103" spans="1:5" ht="12" customHeight="1">
      <c r="A103" s="13" t="s">
        <v>27</v>
      </c>
      <c r="B103" s="14" t="s">
        <v>41</v>
      </c>
      <c r="C103" s="32">
        <v>6644000</v>
      </c>
      <c r="D103" s="32">
        <v>7913280</v>
      </c>
      <c r="E103" s="32">
        <f t="shared" si="2"/>
        <v>1269280</v>
      </c>
    </row>
    <row r="104" spans="1:5" ht="12" customHeight="1">
      <c r="A104" s="13" t="s">
        <v>28</v>
      </c>
      <c r="B104" s="14" t="s">
        <v>55</v>
      </c>
      <c r="C104" s="35"/>
      <c r="D104" s="48"/>
      <c r="E104" s="32">
        <f t="shared" si="2"/>
        <v>0</v>
      </c>
    </row>
    <row r="105" spans="1:5" ht="12" customHeight="1">
      <c r="A105" s="13" t="s">
        <v>36</v>
      </c>
      <c r="B105" s="14" t="s">
        <v>181</v>
      </c>
      <c r="C105" s="32"/>
      <c r="D105" s="48"/>
      <c r="E105" s="32">
        <f t="shared" si="2"/>
        <v>0</v>
      </c>
    </row>
    <row r="106" spans="1:5" ht="12" customHeight="1">
      <c r="A106" s="13" t="s">
        <v>29</v>
      </c>
      <c r="B106" s="14" t="s">
        <v>182</v>
      </c>
      <c r="C106" s="32"/>
      <c r="D106" s="48"/>
      <c r="E106" s="32">
        <f t="shared" si="2"/>
        <v>0</v>
      </c>
    </row>
    <row r="107" spans="1:5" ht="12" customHeight="1">
      <c r="A107" s="13" t="s">
        <v>30</v>
      </c>
      <c r="B107" s="19" t="s">
        <v>183</v>
      </c>
      <c r="C107" s="32"/>
      <c r="D107" s="48"/>
      <c r="E107" s="32">
        <f t="shared" si="2"/>
        <v>0</v>
      </c>
    </row>
    <row r="108" spans="1:5" ht="12" customHeight="1">
      <c r="A108" s="13" t="s">
        <v>37</v>
      </c>
      <c r="B108" s="19" t="s">
        <v>184</v>
      </c>
      <c r="C108" s="32"/>
      <c r="D108" s="48"/>
      <c r="E108" s="32">
        <f t="shared" si="2"/>
        <v>0</v>
      </c>
    </row>
    <row r="109" spans="1:5" ht="12" customHeight="1">
      <c r="A109" s="13" t="s">
        <v>38</v>
      </c>
      <c r="B109" s="14" t="s">
        <v>185</v>
      </c>
      <c r="C109" s="32"/>
      <c r="D109" s="48"/>
      <c r="E109" s="32">
        <f t="shared" si="2"/>
        <v>0</v>
      </c>
    </row>
    <row r="110" spans="1:5" ht="18" customHeight="1">
      <c r="A110" s="15" t="s">
        <v>2</v>
      </c>
      <c r="B110" s="22" t="s">
        <v>186</v>
      </c>
      <c r="C110" s="33">
        <f>SUM(C101:C109)</f>
        <v>40333000</v>
      </c>
      <c r="D110" s="33">
        <f>SUM(D101:D109)</f>
        <v>40605172</v>
      </c>
      <c r="E110" s="33">
        <f>SUM(E101:E109)</f>
        <v>272172</v>
      </c>
    </row>
    <row r="111" spans="1:5" ht="12" customHeight="1">
      <c r="A111" s="12" t="s">
        <v>3</v>
      </c>
      <c r="B111" s="21" t="s">
        <v>187</v>
      </c>
      <c r="C111" s="47"/>
      <c r="D111" s="20"/>
      <c r="E111" s="32">
        <f t="shared" si="2"/>
        <v>0</v>
      </c>
    </row>
    <row r="112" spans="1:5" ht="12" customHeight="1">
      <c r="A112" s="13" t="s">
        <v>31</v>
      </c>
      <c r="B112" s="14" t="s">
        <v>56</v>
      </c>
      <c r="C112" s="32">
        <v>254000</v>
      </c>
      <c r="D112" s="48">
        <v>254000</v>
      </c>
      <c r="E112" s="32">
        <f t="shared" si="2"/>
        <v>0</v>
      </c>
    </row>
    <row r="113" spans="1:5" ht="12" customHeight="1">
      <c r="A113" s="13" t="s">
        <v>32</v>
      </c>
      <c r="B113" s="14" t="s">
        <v>57</v>
      </c>
      <c r="C113" s="32"/>
      <c r="D113" s="48"/>
      <c r="E113" s="32">
        <f t="shared" si="2"/>
        <v>0</v>
      </c>
    </row>
    <row r="114" spans="1:5" ht="12" customHeight="1">
      <c r="A114" s="13" t="s">
        <v>33</v>
      </c>
      <c r="B114" s="14" t="s">
        <v>58</v>
      </c>
      <c r="C114" s="32"/>
      <c r="D114" s="48"/>
      <c r="E114" s="32">
        <f t="shared" si="2"/>
        <v>0</v>
      </c>
    </row>
    <row r="115" spans="1:5" ht="12" customHeight="1">
      <c r="A115" s="13" t="s">
        <v>34</v>
      </c>
      <c r="B115" s="14" t="s">
        <v>188</v>
      </c>
      <c r="C115" s="32"/>
      <c r="D115" s="48"/>
      <c r="E115" s="32">
        <f t="shared" si="2"/>
        <v>0</v>
      </c>
    </row>
    <row r="116" spans="1:5" ht="18" customHeight="1">
      <c r="A116" s="15" t="s">
        <v>3</v>
      </c>
      <c r="B116" s="22" t="s">
        <v>194</v>
      </c>
      <c r="C116" s="33">
        <f>SUM(C112:C115)</f>
        <v>254000</v>
      </c>
      <c r="D116" s="49">
        <f>SUM(D112:D115)</f>
        <v>254000</v>
      </c>
      <c r="E116" s="49">
        <f>SUM(E112:E115)</f>
        <v>0</v>
      </c>
    </row>
    <row r="117" spans="1:5" ht="26.25" customHeight="1">
      <c r="A117" s="16"/>
      <c r="B117" s="23" t="s">
        <v>189</v>
      </c>
      <c r="C117" s="34">
        <f>C110+C116</f>
        <v>40587000</v>
      </c>
      <c r="D117" s="34">
        <f>D110+D116</f>
        <v>40859172</v>
      </c>
      <c r="E117" s="34">
        <f>E110+E116</f>
        <v>272172</v>
      </c>
    </row>
    <row r="118" spans="1:5" ht="12" customHeight="1">
      <c r="A118" s="12" t="s">
        <v>4</v>
      </c>
      <c r="B118" s="21" t="s">
        <v>193</v>
      </c>
      <c r="C118" s="50"/>
      <c r="D118" s="48"/>
      <c r="E118" s="32">
        <f t="shared" si="2"/>
        <v>0</v>
      </c>
    </row>
    <row r="119" spans="1:5" ht="12" customHeight="1">
      <c r="A119" s="13" t="s">
        <v>15</v>
      </c>
      <c r="B119" s="14" t="s">
        <v>190</v>
      </c>
      <c r="C119" s="51"/>
      <c r="D119" s="48"/>
      <c r="E119" s="32">
        <f t="shared" si="2"/>
        <v>0</v>
      </c>
    </row>
    <row r="120" spans="1:5" ht="12" customHeight="1">
      <c r="A120" s="13" t="s">
        <v>16</v>
      </c>
      <c r="B120" s="14" t="s">
        <v>191</v>
      </c>
      <c r="C120" s="52"/>
      <c r="D120" s="48"/>
      <c r="E120" s="32">
        <f t="shared" si="2"/>
        <v>0</v>
      </c>
    </row>
    <row r="121" spans="1:5" ht="12" customHeight="1">
      <c r="A121" s="13" t="s">
        <v>68</v>
      </c>
      <c r="B121" s="14" t="s">
        <v>192</v>
      </c>
      <c r="C121" s="52"/>
      <c r="D121" s="48"/>
      <c r="E121" s="32">
        <f t="shared" si="2"/>
        <v>0</v>
      </c>
    </row>
    <row r="122" spans="1:5" ht="18" customHeight="1">
      <c r="A122" s="15" t="s">
        <v>4</v>
      </c>
      <c r="B122" s="22" t="s">
        <v>205</v>
      </c>
      <c r="C122" s="33"/>
      <c r="D122" s="49"/>
      <c r="E122" s="49"/>
    </row>
    <row r="123" spans="1:5" ht="18" customHeight="1">
      <c r="A123" s="16"/>
      <c r="B123" s="22" t="s">
        <v>195</v>
      </c>
      <c r="C123" s="34">
        <f>C117+C122</f>
        <v>40587000</v>
      </c>
      <c r="D123" s="34">
        <f>D117+D122</f>
        <v>40859172</v>
      </c>
      <c r="E123" s="34">
        <f>E117+E122</f>
        <v>272172</v>
      </c>
    </row>
    <row r="124" spans="1:3" s="1" customFormat="1" ht="12.75" customHeight="1">
      <c r="A124" s="62"/>
      <c r="B124" s="62"/>
      <c r="C124" s="62"/>
    </row>
    <row r="125" spans="1:3" ht="15.75">
      <c r="A125" s="5"/>
      <c r="B125" s="5"/>
      <c r="C125" s="5"/>
    </row>
    <row r="126" spans="1:3" ht="15.75">
      <c r="A126" s="56"/>
      <c r="B126" s="56"/>
      <c r="C126" s="57"/>
    </row>
    <row r="127" spans="1:3" ht="12" customHeight="1">
      <c r="A127" s="6"/>
      <c r="B127" s="4"/>
      <c r="C127" s="43"/>
    </row>
    <row r="128" spans="1:3" ht="12.75" customHeight="1">
      <c r="A128" s="7"/>
      <c r="B128" s="8"/>
      <c r="C128" s="44"/>
    </row>
    <row r="129" spans="1:3" ht="12.75" customHeight="1">
      <c r="A129" s="7"/>
      <c r="B129" s="8"/>
      <c r="C129" s="44"/>
    </row>
    <row r="130" spans="1:3" ht="12.75" customHeight="1">
      <c r="A130" s="7"/>
      <c r="B130" s="9"/>
      <c r="C130" s="44"/>
    </row>
    <row r="131" spans="1:3" ht="12.75" customHeight="1">
      <c r="A131" s="7"/>
      <c r="B131" s="8"/>
      <c r="C131" s="44"/>
    </row>
    <row r="132" spans="1:3" ht="12.75" customHeight="1">
      <c r="A132" s="7"/>
      <c r="B132" s="8"/>
      <c r="C132" s="44"/>
    </row>
    <row r="133" spans="1:3" ht="12.75" customHeight="1">
      <c r="A133" s="7"/>
      <c r="B133" s="9"/>
      <c r="C133" s="44"/>
    </row>
  </sheetData>
  <sheetProtection/>
  <mergeCells count="6">
    <mergeCell ref="A126:C126"/>
    <mergeCell ref="A2:E2"/>
    <mergeCell ref="A3:E3"/>
    <mergeCell ref="A97:E97"/>
    <mergeCell ref="A98:C98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50" r:id="rId1"/>
  <headerFooter alignWithMargins="0">
    <oddHeader>&amp;C&amp;"Times New Roman CE,Félkövér"&amp;12
&amp;16Győrszemerei Polgármesteri Hivatal&amp;12
2018. ÉVI KÖLTSÉGVETÉSÉNEK MÉRLEGE&amp;10
</oddHeader>
  </headerFooter>
  <rowBreaks count="1" manualBreakCount="1">
    <brk id="9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3"/>
  <sheetViews>
    <sheetView tabSelected="1" zoomScale="120" zoomScaleNormal="120" zoomScaleSheetLayoutView="75" zoomScalePageLayoutView="70" workbookViewId="0" topLeftCell="A1">
      <selection activeCell="A3" sqref="A3:E3"/>
    </sheetView>
  </sheetViews>
  <sheetFormatPr defaultColWidth="7.875" defaultRowHeight="12.75"/>
  <cols>
    <col min="1" max="1" width="8.875" style="2" customWidth="1"/>
    <col min="2" max="2" width="112.00390625" style="2" customWidth="1"/>
    <col min="3" max="5" width="23.375" style="2" customWidth="1"/>
    <col min="6" max="16384" width="7.875" style="2" customWidth="1"/>
  </cols>
  <sheetData>
    <row r="1" ht="25.5" customHeight="1"/>
    <row r="2" spans="1:5" ht="42" customHeight="1">
      <c r="A2" s="58" t="s">
        <v>212</v>
      </c>
      <c r="B2" s="58"/>
      <c r="C2" s="58"/>
      <c r="D2" s="58"/>
      <c r="E2" s="58"/>
    </row>
    <row r="3" spans="1:5" ht="55.5" customHeight="1">
      <c r="A3" s="59" t="s">
        <v>208</v>
      </c>
      <c r="B3" s="59"/>
      <c r="C3" s="59"/>
      <c r="D3" s="59"/>
      <c r="E3" s="59"/>
    </row>
    <row r="4" spans="1:5" ht="60" customHeight="1">
      <c r="A4" s="11" t="s">
        <v>14</v>
      </c>
      <c r="B4" s="11" t="s">
        <v>1</v>
      </c>
      <c r="C4" s="11" t="s">
        <v>199</v>
      </c>
      <c r="D4" s="10" t="s">
        <v>197</v>
      </c>
      <c r="E4" s="53" t="s">
        <v>209</v>
      </c>
    </row>
    <row r="5" spans="1:5" s="1" customFormat="1" ht="12.75" customHeight="1">
      <c r="A5" s="12"/>
      <c r="B5" s="12" t="s">
        <v>119</v>
      </c>
      <c r="C5" s="45"/>
      <c r="D5" s="30"/>
      <c r="E5" s="30"/>
    </row>
    <row r="6" spans="1:5" s="1" customFormat="1" ht="12.75" customHeight="1">
      <c r="A6" s="13" t="s">
        <v>25</v>
      </c>
      <c r="B6" s="14" t="s">
        <v>79</v>
      </c>
      <c r="C6" s="25"/>
      <c r="D6" s="20"/>
      <c r="E6" s="20"/>
    </row>
    <row r="7" spans="1:5" s="1" customFormat="1" ht="12.75" customHeight="1">
      <c r="A7" s="13" t="s">
        <v>26</v>
      </c>
      <c r="B7" s="14" t="s">
        <v>80</v>
      </c>
      <c r="C7" s="25"/>
      <c r="D7" s="20"/>
      <c r="E7" s="20"/>
    </row>
    <row r="8" spans="1:5" s="1" customFormat="1" ht="12.75" customHeight="1">
      <c r="A8" s="13" t="s">
        <v>27</v>
      </c>
      <c r="B8" s="14" t="s">
        <v>63</v>
      </c>
      <c r="C8" s="35"/>
      <c r="D8" s="20"/>
      <c r="E8" s="20"/>
    </row>
    <row r="9" spans="1:5" s="1" customFormat="1" ht="12.75" customHeight="1">
      <c r="A9" s="13" t="s">
        <v>28</v>
      </c>
      <c r="B9" s="14" t="s">
        <v>81</v>
      </c>
      <c r="C9" s="35"/>
      <c r="D9" s="20"/>
      <c r="E9" s="20"/>
    </row>
    <row r="10" spans="1:5" s="1" customFormat="1" ht="12.75" customHeight="1">
      <c r="A10" s="13" t="s">
        <v>160</v>
      </c>
      <c r="B10" s="14" t="s">
        <v>82</v>
      </c>
      <c r="C10" s="35"/>
      <c r="D10" s="20"/>
      <c r="E10" s="20"/>
    </row>
    <row r="11" spans="1:5" s="1" customFormat="1" ht="12.75" customHeight="1">
      <c r="A11" s="15" t="s">
        <v>2</v>
      </c>
      <c r="B11" s="16" t="s">
        <v>207</v>
      </c>
      <c r="C11" s="26"/>
      <c r="D11" s="24"/>
      <c r="E11" s="24"/>
    </row>
    <row r="12" spans="1:5" s="1" customFormat="1" ht="12.75" customHeight="1">
      <c r="A12" s="12"/>
      <c r="B12" s="12" t="s">
        <v>123</v>
      </c>
      <c r="C12" s="45"/>
      <c r="D12" s="20"/>
      <c r="E12" s="20"/>
    </row>
    <row r="13" spans="1:5" s="1" customFormat="1" ht="12.75" customHeight="1">
      <c r="A13" s="13" t="s">
        <v>31</v>
      </c>
      <c r="B13" s="17" t="s">
        <v>83</v>
      </c>
      <c r="C13" s="37"/>
      <c r="D13" s="20"/>
      <c r="E13" s="20"/>
    </row>
    <row r="14" spans="1:5" s="1" customFormat="1" ht="12.75" customHeight="1">
      <c r="A14" s="13" t="s">
        <v>32</v>
      </c>
      <c r="B14" s="17" t="s">
        <v>84</v>
      </c>
      <c r="C14" s="35"/>
      <c r="D14" s="20"/>
      <c r="E14" s="20"/>
    </row>
    <row r="15" spans="1:5" s="1" customFormat="1" ht="12.75" customHeight="1">
      <c r="A15" s="13" t="s">
        <v>33</v>
      </c>
      <c r="B15" s="17" t="s">
        <v>86</v>
      </c>
      <c r="C15" s="35"/>
      <c r="D15" s="20"/>
      <c r="E15" s="20"/>
    </row>
    <row r="16" spans="1:5" s="1" customFormat="1" ht="12.75" customHeight="1">
      <c r="A16" s="13" t="s">
        <v>34</v>
      </c>
      <c r="B16" s="17" t="s">
        <v>87</v>
      </c>
      <c r="C16" s="35"/>
      <c r="D16" s="20"/>
      <c r="E16" s="20"/>
    </row>
    <row r="17" spans="1:5" s="1" customFormat="1" ht="12.75" customHeight="1">
      <c r="A17" s="13" t="s">
        <v>35</v>
      </c>
      <c r="B17" s="17" t="s">
        <v>88</v>
      </c>
      <c r="C17" s="35"/>
      <c r="D17" s="20"/>
      <c r="E17" s="20"/>
    </row>
    <row r="18" spans="1:5" s="1" customFormat="1" ht="12.75" customHeight="1">
      <c r="A18" s="13" t="s">
        <v>39</v>
      </c>
      <c r="B18" s="17" t="s">
        <v>89</v>
      </c>
      <c r="C18" s="35"/>
      <c r="D18" s="20"/>
      <c r="E18" s="20"/>
    </row>
    <row r="19" spans="1:5" s="1" customFormat="1" ht="12.75" customHeight="1">
      <c r="A19" s="13" t="s">
        <v>40</v>
      </c>
      <c r="B19" s="17" t="s">
        <v>91</v>
      </c>
      <c r="C19" s="35"/>
      <c r="D19" s="20"/>
      <c r="E19" s="20"/>
    </row>
    <row r="20" spans="1:5" s="1" customFormat="1" ht="12.75" customHeight="1">
      <c r="A20" s="13" t="s">
        <v>59</v>
      </c>
      <c r="B20" s="17" t="s">
        <v>92</v>
      </c>
      <c r="C20" s="35"/>
      <c r="D20" s="20"/>
      <c r="E20" s="20"/>
    </row>
    <row r="21" spans="1:5" s="1" customFormat="1" ht="12.75" customHeight="1">
      <c r="A21" s="13" t="s">
        <v>60</v>
      </c>
      <c r="B21" s="17" t="s">
        <v>93</v>
      </c>
      <c r="C21" s="35"/>
      <c r="D21" s="20"/>
      <c r="E21" s="20"/>
    </row>
    <row r="22" spans="1:5" s="1" customFormat="1" ht="12.75" customHeight="1">
      <c r="A22" s="13" t="s">
        <v>61</v>
      </c>
      <c r="B22" s="17" t="s">
        <v>94</v>
      </c>
      <c r="C22" s="35"/>
      <c r="D22" s="20"/>
      <c r="E22" s="20"/>
    </row>
    <row r="23" spans="1:5" s="1" customFormat="1" ht="12.75" customHeight="1">
      <c r="A23" s="15" t="s">
        <v>3</v>
      </c>
      <c r="B23" s="16" t="s">
        <v>159</v>
      </c>
      <c r="C23" s="36">
        <f>SUM(C14:C18)</f>
        <v>0</v>
      </c>
      <c r="D23" s="24"/>
      <c r="E23" s="24"/>
    </row>
    <row r="24" spans="1:5" s="1" customFormat="1" ht="12.75" customHeight="1">
      <c r="A24" s="13"/>
      <c r="B24" s="12" t="s">
        <v>120</v>
      </c>
      <c r="C24" s="37"/>
      <c r="D24" s="20"/>
      <c r="E24" s="20"/>
    </row>
    <row r="25" spans="1:5" s="1" customFormat="1" ht="12.75" customHeight="1">
      <c r="A25" s="13" t="s">
        <v>15</v>
      </c>
      <c r="B25" s="17" t="s">
        <v>105</v>
      </c>
      <c r="C25" s="35"/>
      <c r="D25" s="20"/>
      <c r="E25" s="20"/>
    </row>
    <row r="26" spans="1:5" s="1" customFormat="1" ht="12.75" customHeight="1">
      <c r="A26" s="13" t="s">
        <v>16</v>
      </c>
      <c r="B26" s="17" t="s">
        <v>95</v>
      </c>
      <c r="C26" s="35"/>
      <c r="D26" s="20"/>
      <c r="E26" s="20"/>
    </row>
    <row r="27" spans="1:5" s="1" customFormat="1" ht="12.75" customHeight="1">
      <c r="A27" s="13" t="s">
        <v>68</v>
      </c>
      <c r="B27" s="17" t="s">
        <v>96</v>
      </c>
      <c r="C27" s="35"/>
      <c r="D27" s="20"/>
      <c r="E27" s="20"/>
    </row>
    <row r="28" spans="1:5" s="1" customFormat="1" ht="12.75" customHeight="1">
      <c r="A28" s="13" t="s">
        <v>17</v>
      </c>
      <c r="B28" s="17" t="s">
        <v>99</v>
      </c>
      <c r="C28" s="35"/>
      <c r="D28" s="20"/>
      <c r="E28" s="20"/>
    </row>
    <row r="29" spans="1:5" s="1" customFormat="1" ht="12.75" customHeight="1">
      <c r="A29" s="13" t="s">
        <v>42</v>
      </c>
      <c r="B29" s="17" t="s">
        <v>100</v>
      </c>
      <c r="C29" s="35"/>
      <c r="D29" s="20"/>
      <c r="E29" s="20"/>
    </row>
    <row r="30" spans="1:5" s="1" customFormat="1" ht="12.75" customHeight="1">
      <c r="A30" s="13" t="s">
        <v>43</v>
      </c>
      <c r="B30" s="17" t="s">
        <v>97</v>
      </c>
      <c r="C30" s="35"/>
      <c r="D30" s="20"/>
      <c r="E30" s="20"/>
    </row>
    <row r="31" spans="1:5" s="1" customFormat="1" ht="12.75" customHeight="1">
      <c r="A31" s="13" t="s">
        <v>44</v>
      </c>
      <c r="B31" s="17" t="s">
        <v>98</v>
      </c>
      <c r="C31" s="35"/>
      <c r="D31" s="20"/>
      <c r="E31" s="20"/>
    </row>
    <row r="32" spans="1:5" s="1" customFormat="1" ht="12.75" customHeight="1">
      <c r="A32" s="13" t="s">
        <v>45</v>
      </c>
      <c r="B32" s="17" t="s">
        <v>101</v>
      </c>
      <c r="C32" s="35"/>
      <c r="D32" s="20"/>
      <c r="E32" s="20"/>
    </row>
    <row r="33" spans="1:5" s="1" customFormat="1" ht="12.75" customHeight="1">
      <c r="A33" s="13" t="s">
        <v>69</v>
      </c>
      <c r="B33" s="17" t="s">
        <v>102</v>
      </c>
      <c r="C33" s="35"/>
      <c r="D33" s="20"/>
      <c r="E33" s="20"/>
    </row>
    <row r="34" spans="1:5" s="1" customFormat="1" ht="12.75" customHeight="1">
      <c r="A34" s="13" t="s">
        <v>75</v>
      </c>
      <c r="B34" s="17" t="s">
        <v>103</v>
      </c>
      <c r="C34" s="35"/>
      <c r="D34" s="20"/>
      <c r="E34" s="20"/>
    </row>
    <row r="35" spans="1:5" s="1" customFormat="1" ht="12.75" customHeight="1">
      <c r="A35" s="13" t="s">
        <v>77</v>
      </c>
      <c r="B35" s="17" t="s">
        <v>104</v>
      </c>
      <c r="C35" s="35"/>
      <c r="D35" s="20"/>
      <c r="E35" s="20"/>
    </row>
    <row r="36" spans="1:5" s="1" customFormat="1" ht="12.75" customHeight="1">
      <c r="A36" s="15" t="s">
        <v>4</v>
      </c>
      <c r="B36" s="16" t="s">
        <v>161</v>
      </c>
      <c r="C36" s="36"/>
      <c r="D36" s="24"/>
      <c r="E36" s="24"/>
    </row>
    <row r="37" spans="1:5" s="1" customFormat="1" ht="12.75" customHeight="1">
      <c r="A37" s="18"/>
      <c r="B37" s="12" t="s">
        <v>121</v>
      </c>
      <c r="C37" s="38"/>
      <c r="D37" s="20"/>
      <c r="E37" s="20"/>
    </row>
    <row r="38" spans="1:5" s="1" customFormat="1" ht="12.75" customHeight="1">
      <c r="A38" s="13" t="s">
        <v>18</v>
      </c>
      <c r="B38" s="14" t="s">
        <v>113</v>
      </c>
      <c r="C38" s="35"/>
      <c r="D38" s="20"/>
      <c r="E38" s="20"/>
    </row>
    <row r="39" spans="1:5" s="1" customFormat="1" ht="12.75" customHeight="1">
      <c r="A39" s="13" t="s">
        <v>19</v>
      </c>
      <c r="B39" s="14" t="s">
        <v>114</v>
      </c>
      <c r="C39" s="35"/>
      <c r="D39" s="20"/>
      <c r="E39" s="20"/>
    </row>
    <row r="40" spans="1:5" s="1" customFormat="1" ht="12.75" customHeight="1">
      <c r="A40" s="13" t="s">
        <v>157</v>
      </c>
      <c r="B40" s="14" t="s">
        <v>115</v>
      </c>
      <c r="C40" s="35"/>
      <c r="D40" s="20"/>
      <c r="E40" s="20"/>
    </row>
    <row r="41" spans="1:5" s="1" customFormat="1" ht="12.75" customHeight="1">
      <c r="A41" s="13" t="s">
        <v>158</v>
      </c>
      <c r="B41" s="14" t="s">
        <v>116</v>
      </c>
      <c r="C41" s="35"/>
      <c r="D41" s="20"/>
      <c r="E41" s="20"/>
    </row>
    <row r="42" spans="1:5" s="1" customFormat="1" ht="12.75" customHeight="1">
      <c r="A42" s="15" t="s">
        <v>5</v>
      </c>
      <c r="B42" s="16" t="s">
        <v>162</v>
      </c>
      <c r="C42" s="36"/>
      <c r="D42" s="24"/>
      <c r="E42" s="24"/>
    </row>
    <row r="43" spans="1:5" s="1" customFormat="1" ht="12.75" customHeight="1">
      <c r="A43" s="18"/>
      <c r="B43" s="12" t="s">
        <v>122</v>
      </c>
      <c r="C43" s="45"/>
      <c r="D43" s="20"/>
      <c r="E43" s="54">
        <f>D43-C43</f>
        <v>0</v>
      </c>
    </row>
    <row r="44" spans="1:5" s="1" customFormat="1" ht="12.75" customHeight="1">
      <c r="A44" s="13" t="s">
        <v>20</v>
      </c>
      <c r="B44" s="14" t="s">
        <v>64</v>
      </c>
      <c r="C44" s="35"/>
      <c r="D44" s="20"/>
      <c r="E44" s="54">
        <f aca="true" t="shared" si="0" ref="E44:E92">D44-C44</f>
        <v>0</v>
      </c>
    </row>
    <row r="45" spans="1:5" s="1" customFormat="1" ht="12.75" customHeight="1">
      <c r="A45" s="13" t="s">
        <v>21</v>
      </c>
      <c r="B45" s="14" t="s">
        <v>65</v>
      </c>
      <c r="C45" s="35"/>
      <c r="D45" s="48"/>
      <c r="E45" s="54">
        <f t="shared" si="0"/>
        <v>0</v>
      </c>
    </row>
    <row r="46" spans="1:5" s="1" customFormat="1" ht="12.75" customHeight="1">
      <c r="A46" s="13" t="s">
        <v>22</v>
      </c>
      <c r="B46" s="14" t="s">
        <v>66</v>
      </c>
      <c r="C46" s="35"/>
      <c r="D46" s="48"/>
      <c r="E46" s="54">
        <f t="shared" si="0"/>
        <v>0</v>
      </c>
    </row>
    <row r="47" spans="1:5" s="1" customFormat="1" ht="12.75" customHeight="1">
      <c r="A47" s="13" t="s">
        <v>46</v>
      </c>
      <c r="B47" s="14" t="s">
        <v>67</v>
      </c>
      <c r="C47" s="35"/>
      <c r="D47" s="48"/>
      <c r="E47" s="54">
        <f t="shared" si="0"/>
        <v>0</v>
      </c>
    </row>
    <row r="48" spans="1:5" s="1" customFormat="1" ht="12.75" customHeight="1">
      <c r="A48" s="13" t="s">
        <v>47</v>
      </c>
      <c r="B48" s="14" t="s">
        <v>70</v>
      </c>
      <c r="C48" s="25">
        <v>200000</v>
      </c>
      <c r="D48" s="25">
        <v>200000</v>
      </c>
      <c r="E48" s="54">
        <f t="shared" si="0"/>
        <v>0</v>
      </c>
    </row>
    <row r="49" spans="1:5" s="1" customFormat="1" ht="12.75" customHeight="1">
      <c r="A49" s="13" t="s">
        <v>48</v>
      </c>
      <c r="B49" s="14" t="s">
        <v>71</v>
      </c>
      <c r="C49" s="35">
        <v>0</v>
      </c>
      <c r="D49" s="48"/>
      <c r="E49" s="54">
        <f t="shared" si="0"/>
        <v>0</v>
      </c>
    </row>
    <row r="50" spans="1:5" s="1" customFormat="1" ht="12.75" customHeight="1">
      <c r="A50" s="13" t="s">
        <v>49</v>
      </c>
      <c r="B50" s="14" t="s">
        <v>72</v>
      </c>
      <c r="C50" s="25"/>
      <c r="D50" s="48"/>
      <c r="E50" s="54">
        <f t="shared" si="0"/>
        <v>0</v>
      </c>
    </row>
    <row r="51" spans="1:5" s="1" customFormat="1" ht="12.75" customHeight="1">
      <c r="A51" s="13" t="s">
        <v>50</v>
      </c>
      <c r="B51" s="14" t="s">
        <v>73</v>
      </c>
      <c r="C51" s="25"/>
      <c r="D51" s="48"/>
      <c r="E51" s="54">
        <f t="shared" si="0"/>
        <v>0</v>
      </c>
    </row>
    <row r="52" spans="1:5" s="1" customFormat="1" ht="12.75" customHeight="1">
      <c r="A52" s="13" t="s">
        <v>163</v>
      </c>
      <c r="B52" s="14" t="s">
        <v>74</v>
      </c>
      <c r="C52" s="25"/>
      <c r="D52" s="48"/>
      <c r="E52" s="54">
        <f t="shared" si="0"/>
        <v>0</v>
      </c>
    </row>
    <row r="53" spans="1:5" s="1" customFormat="1" ht="12.75" customHeight="1">
      <c r="A53" s="13" t="s">
        <v>164</v>
      </c>
      <c r="B53" s="14" t="s">
        <v>76</v>
      </c>
      <c r="C53" s="25"/>
      <c r="D53" s="48"/>
      <c r="E53" s="54">
        <f t="shared" si="0"/>
        <v>0</v>
      </c>
    </row>
    <row r="54" spans="1:5" s="1" customFormat="1" ht="12.75" customHeight="1">
      <c r="A54" s="13" t="s">
        <v>165</v>
      </c>
      <c r="B54" s="14" t="s">
        <v>78</v>
      </c>
      <c r="C54" s="25"/>
      <c r="D54" s="20"/>
      <c r="E54" s="54">
        <f t="shared" si="0"/>
        <v>0</v>
      </c>
    </row>
    <row r="55" spans="1:5" s="1" customFormat="1" ht="12.75" customHeight="1">
      <c r="A55" s="16" t="s">
        <v>6</v>
      </c>
      <c r="B55" s="16" t="s">
        <v>167</v>
      </c>
      <c r="C55" s="26">
        <f>SUM(C44:C52)</f>
        <v>200000</v>
      </c>
      <c r="D55" s="26">
        <f>SUM(D45:D54)</f>
        <v>200000</v>
      </c>
      <c r="E55" s="26">
        <f>SUM(E45:E54)</f>
        <v>0</v>
      </c>
    </row>
    <row r="56" spans="1:5" s="1" customFormat="1" ht="12.75" customHeight="1">
      <c r="A56" s="12"/>
      <c r="B56" s="12" t="s">
        <v>129</v>
      </c>
      <c r="C56" s="27"/>
      <c r="D56" s="20"/>
      <c r="E56" s="54">
        <f t="shared" si="0"/>
        <v>0</v>
      </c>
    </row>
    <row r="57" spans="1:5" s="1" customFormat="1" ht="12.75" customHeight="1">
      <c r="A57" s="13" t="s">
        <v>166</v>
      </c>
      <c r="B57" s="14" t="s">
        <v>125</v>
      </c>
      <c r="C57" s="35"/>
      <c r="D57" s="20"/>
      <c r="E57" s="54">
        <f t="shared" si="0"/>
        <v>0</v>
      </c>
    </row>
    <row r="58" spans="1:5" s="1" customFormat="1" ht="12.75" customHeight="1">
      <c r="A58" s="13" t="s">
        <v>23</v>
      </c>
      <c r="B58" s="14" t="s">
        <v>126</v>
      </c>
      <c r="C58" s="35"/>
      <c r="D58" s="20"/>
      <c r="E58" s="54">
        <f t="shared" si="0"/>
        <v>0</v>
      </c>
    </row>
    <row r="59" spans="1:5" s="1" customFormat="1" ht="12.75" customHeight="1">
      <c r="A59" s="13" t="s">
        <v>85</v>
      </c>
      <c r="B59" s="19" t="s">
        <v>127</v>
      </c>
      <c r="C59" s="35"/>
      <c r="D59" s="20"/>
      <c r="E59" s="54">
        <f t="shared" si="0"/>
        <v>0</v>
      </c>
    </row>
    <row r="60" spans="1:5" s="1" customFormat="1" ht="12.75" customHeight="1">
      <c r="A60" s="13" t="s">
        <v>90</v>
      </c>
      <c r="B60" s="19" t="s">
        <v>128</v>
      </c>
      <c r="C60" s="35"/>
      <c r="D60" s="20"/>
      <c r="E60" s="54">
        <f t="shared" si="0"/>
        <v>0</v>
      </c>
    </row>
    <row r="61" spans="1:5" s="1" customFormat="1" ht="12.75" customHeight="1">
      <c r="A61" s="15" t="s">
        <v>7</v>
      </c>
      <c r="B61" s="16" t="s">
        <v>168</v>
      </c>
      <c r="C61" s="36"/>
      <c r="D61" s="24"/>
      <c r="E61" s="24"/>
    </row>
    <row r="62" spans="1:5" s="1" customFormat="1" ht="12.75" customHeight="1">
      <c r="A62" s="12"/>
      <c r="B62" s="12" t="s">
        <v>130</v>
      </c>
      <c r="C62" s="46"/>
      <c r="D62" s="20"/>
      <c r="E62" s="54">
        <f t="shared" si="0"/>
        <v>0</v>
      </c>
    </row>
    <row r="63" spans="1:5" s="1" customFormat="1" ht="12.75" customHeight="1">
      <c r="A63" s="13" t="s">
        <v>169</v>
      </c>
      <c r="B63" s="14" t="s">
        <v>132</v>
      </c>
      <c r="C63" s="35"/>
      <c r="D63" s="20"/>
      <c r="E63" s="54">
        <f t="shared" si="0"/>
        <v>0</v>
      </c>
    </row>
    <row r="64" spans="1:5" s="1" customFormat="1" ht="12.75" customHeight="1">
      <c r="A64" s="13" t="s">
        <v>24</v>
      </c>
      <c r="B64" s="14" t="s">
        <v>133</v>
      </c>
      <c r="C64" s="35"/>
      <c r="D64" s="20"/>
      <c r="E64" s="54">
        <f t="shared" si="0"/>
        <v>0</v>
      </c>
    </row>
    <row r="65" spans="1:5" s="1" customFormat="1" ht="12.75" customHeight="1">
      <c r="A65" s="13" t="s">
        <v>51</v>
      </c>
      <c r="B65" s="14" t="s">
        <v>134</v>
      </c>
      <c r="C65" s="35"/>
      <c r="D65" s="20"/>
      <c r="E65" s="54">
        <f t="shared" si="0"/>
        <v>0</v>
      </c>
    </row>
    <row r="66" spans="1:5" s="1" customFormat="1" ht="12.75" customHeight="1">
      <c r="A66" s="13" t="s">
        <v>106</v>
      </c>
      <c r="B66" s="14" t="s">
        <v>131</v>
      </c>
      <c r="C66" s="35"/>
      <c r="D66" s="20"/>
      <c r="E66" s="54">
        <f t="shared" si="0"/>
        <v>0</v>
      </c>
    </row>
    <row r="67" spans="1:5" s="1" customFormat="1" ht="12.75" customHeight="1">
      <c r="A67" s="13" t="s">
        <v>107</v>
      </c>
      <c r="B67" s="14" t="s">
        <v>135</v>
      </c>
      <c r="C67" s="35"/>
      <c r="D67" s="20"/>
      <c r="E67" s="54">
        <f t="shared" si="0"/>
        <v>0</v>
      </c>
    </row>
    <row r="68" spans="1:5" s="1" customFormat="1" ht="12.75" customHeight="1">
      <c r="A68" s="13"/>
      <c r="B68" s="14" t="s">
        <v>136</v>
      </c>
      <c r="C68" s="35"/>
      <c r="D68" s="20"/>
      <c r="E68" s="54">
        <f t="shared" si="0"/>
        <v>0</v>
      </c>
    </row>
    <row r="69" spans="1:5" s="1" customFormat="1" ht="12.75" customHeight="1">
      <c r="A69" s="13" t="s">
        <v>108</v>
      </c>
      <c r="B69" s="14" t="s">
        <v>137</v>
      </c>
      <c r="C69" s="35"/>
      <c r="D69" s="20"/>
      <c r="E69" s="54">
        <f t="shared" si="0"/>
        <v>0</v>
      </c>
    </row>
    <row r="70" spans="1:5" s="1" customFormat="1" ht="12.75" customHeight="1">
      <c r="A70" s="13" t="s">
        <v>109</v>
      </c>
      <c r="B70" s="14" t="s">
        <v>138</v>
      </c>
      <c r="C70" s="35"/>
      <c r="D70" s="20"/>
      <c r="E70" s="54">
        <f t="shared" si="0"/>
        <v>0</v>
      </c>
    </row>
    <row r="71" spans="1:5" s="1" customFormat="1" ht="12.75" customHeight="1">
      <c r="A71" s="13" t="s">
        <v>110</v>
      </c>
      <c r="B71" s="14" t="s">
        <v>139</v>
      </c>
      <c r="C71" s="35"/>
      <c r="D71" s="20"/>
      <c r="E71" s="54">
        <f t="shared" si="0"/>
        <v>0</v>
      </c>
    </row>
    <row r="72" spans="1:5" s="1" customFormat="1" ht="12.75" customHeight="1">
      <c r="A72" s="13" t="s">
        <v>111</v>
      </c>
      <c r="B72" s="14" t="s">
        <v>140</v>
      </c>
      <c r="C72" s="35"/>
      <c r="D72" s="20"/>
      <c r="E72" s="54">
        <f t="shared" si="0"/>
        <v>0</v>
      </c>
    </row>
    <row r="73" spans="1:5" s="1" customFormat="1" ht="12.75" customHeight="1">
      <c r="A73" s="13" t="s">
        <v>112</v>
      </c>
      <c r="B73" s="14" t="s">
        <v>141</v>
      </c>
      <c r="C73" s="35"/>
      <c r="D73" s="20"/>
      <c r="E73" s="54">
        <f t="shared" si="0"/>
        <v>0</v>
      </c>
    </row>
    <row r="74" spans="1:5" s="1" customFormat="1" ht="12.75" customHeight="1">
      <c r="A74" s="15" t="s">
        <v>8</v>
      </c>
      <c r="B74" s="16" t="s">
        <v>142</v>
      </c>
      <c r="C74" s="36"/>
      <c r="D74" s="24"/>
      <c r="E74" s="24"/>
    </row>
    <row r="75" spans="1:5" s="1" customFormat="1" ht="12.75" customHeight="1">
      <c r="A75" s="18"/>
      <c r="B75" s="12" t="s">
        <v>143</v>
      </c>
      <c r="C75" s="38"/>
      <c r="D75" s="20"/>
      <c r="E75" s="54">
        <f t="shared" si="0"/>
        <v>0</v>
      </c>
    </row>
    <row r="76" spans="1:5" s="1" customFormat="1" ht="12.75" customHeight="1">
      <c r="A76" s="13" t="s">
        <v>52</v>
      </c>
      <c r="B76" s="14" t="s">
        <v>144</v>
      </c>
      <c r="C76" s="38"/>
      <c r="D76" s="20"/>
      <c r="E76" s="54">
        <f t="shared" si="0"/>
        <v>0</v>
      </c>
    </row>
    <row r="77" spans="1:5" s="1" customFormat="1" ht="12.75" customHeight="1">
      <c r="A77" s="13" t="s">
        <v>53</v>
      </c>
      <c r="B77" s="14" t="s">
        <v>145</v>
      </c>
      <c r="C77" s="38"/>
      <c r="D77" s="20"/>
      <c r="E77" s="54">
        <f t="shared" si="0"/>
        <v>0</v>
      </c>
    </row>
    <row r="78" spans="1:5" s="1" customFormat="1" ht="12.75" customHeight="1">
      <c r="A78" s="13" t="s">
        <v>117</v>
      </c>
      <c r="B78" s="14" t="s">
        <v>146</v>
      </c>
      <c r="C78" s="38"/>
      <c r="D78" s="20"/>
      <c r="E78" s="54">
        <f t="shared" si="0"/>
        <v>0</v>
      </c>
    </row>
    <row r="79" spans="1:5" s="1" customFormat="1" ht="12.75" customHeight="1">
      <c r="A79" s="13" t="s">
        <v>118</v>
      </c>
      <c r="B79" s="14" t="s">
        <v>147</v>
      </c>
      <c r="C79" s="38"/>
      <c r="D79" s="20"/>
      <c r="E79" s="54">
        <f t="shared" si="0"/>
        <v>0</v>
      </c>
    </row>
    <row r="80" spans="1:5" s="1" customFormat="1" ht="12.75" customHeight="1">
      <c r="A80" s="13" t="s">
        <v>170</v>
      </c>
      <c r="B80" s="14" t="s">
        <v>148</v>
      </c>
      <c r="C80" s="38"/>
      <c r="D80" s="20"/>
      <c r="E80" s="54">
        <f t="shared" si="0"/>
        <v>0</v>
      </c>
    </row>
    <row r="81" spans="1:5" s="1" customFormat="1" ht="12.75" customHeight="1">
      <c r="A81" s="13"/>
      <c r="B81" s="14" t="s">
        <v>149</v>
      </c>
      <c r="C81" s="38"/>
      <c r="D81" s="20"/>
      <c r="E81" s="54">
        <f t="shared" si="0"/>
        <v>0</v>
      </c>
    </row>
    <row r="82" spans="1:5" s="1" customFormat="1" ht="12.75" customHeight="1">
      <c r="A82" s="13" t="s">
        <v>171</v>
      </c>
      <c r="B82" s="14" t="s">
        <v>150</v>
      </c>
      <c r="C82" s="38"/>
      <c r="D82" s="20"/>
      <c r="E82" s="54">
        <f t="shared" si="0"/>
        <v>0</v>
      </c>
    </row>
    <row r="83" spans="1:5" s="1" customFormat="1" ht="12.75" customHeight="1">
      <c r="A83" s="13" t="s">
        <v>172</v>
      </c>
      <c r="B83" s="14" t="s">
        <v>151</v>
      </c>
      <c r="C83" s="38"/>
      <c r="D83" s="20"/>
      <c r="E83" s="54">
        <f t="shared" si="0"/>
        <v>0</v>
      </c>
    </row>
    <row r="84" spans="1:5" s="1" customFormat="1" ht="12.75" customHeight="1">
      <c r="A84" s="13" t="s">
        <v>173</v>
      </c>
      <c r="B84" s="14" t="s">
        <v>152</v>
      </c>
      <c r="C84" s="38"/>
      <c r="D84" s="20"/>
      <c r="E84" s="54">
        <f t="shared" si="0"/>
        <v>0</v>
      </c>
    </row>
    <row r="85" spans="1:5" s="1" customFormat="1" ht="12.75" customHeight="1">
      <c r="A85" s="13" t="s">
        <v>174</v>
      </c>
      <c r="B85" s="14" t="s">
        <v>153</v>
      </c>
      <c r="C85" s="38"/>
      <c r="D85" s="20"/>
      <c r="E85" s="54">
        <f t="shared" si="0"/>
        <v>0</v>
      </c>
    </row>
    <row r="86" spans="1:5" s="1" customFormat="1" ht="12.75" customHeight="1">
      <c r="A86" s="13" t="s">
        <v>175</v>
      </c>
      <c r="B86" s="14" t="s">
        <v>154</v>
      </c>
      <c r="C86" s="38"/>
      <c r="D86" s="20"/>
      <c r="E86" s="54">
        <f t="shared" si="0"/>
        <v>0</v>
      </c>
    </row>
    <row r="87" spans="1:5" s="1" customFormat="1" ht="12.75" customHeight="1">
      <c r="A87" s="16" t="s">
        <v>9</v>
      </c>
      <c r="B87" s="16" t="s">
        <v>155</v>
      </c>
      <c r="C87" s="39"/>
      <c r="D87" s="24"/>
      <c r="E87" s="24"/>
    </row>
    <row r="88" spans="1:5" s="1" customFormat="1" ht="20.25" customHeight="1">
      <c r="A88" s="16"/>
      <c r="B88" s="16" t="s">
        <v>156</v>
      </c>
      <c r="C88" s="39">
        <f>C11+C23+C36+C42+C55+C61+C74+C87</f>
        <v>200000</v>
      </c>
      <c r="D88" s="39">
        <f>D11+D23+D36+D42+D55+D61+D74+D87</f>
        <v>200000</v>
      </c>
      <c r="E88" s="39">
        <f>E11+E23+E36+E42+E55+E61+E74+E87</f>
        <v>0</v>
      </c>
    </row>
    <row r="89" spans="1:5" s="1" customFormat="1" ht="12" customHeight="1">
      <c r="A89" s="13" t="s">
        <v>124</v>
      </c>
      <c r="B89" s="14" t="s">
        <v>176</v>
      </c>
      <c r="C89" s="37"/>
      <c r="D89" s="20"/>
      <c r="E89" s="54">
        <f t="shared" si="0"/>
        <v>0</v>
      </c>
    </row>
    <row r="90" spans="1:5" s="1" customFormat="1" ht="16.5" customHeight="1">
      <c r="A90" s="13" t="s">
        <v>10</v>
      </c>
      <c r="B90" s="14" t="s">
        <v>177</v>
      </c>
      <c r="C90" s="35"/>
      <c r="D90" s="20"/>
      <c r="E90" s="54">
        <f t="shared" si="0"/>
        <v>0</v>
      </c>
    </row>
    <row r="91" spans="1:5" s="1" customFormat="1" ht="17.25" customHeight="1">
      <c r="A91" s="13" t="s">
        <v>11</v>
      </c>
      <c r="B91" s="14" t="s">
        <v>178</v>
      </c>
      <c r="C91" s="40">
        <v>433000</v>
      </c>
      <c r="D91" s="40">
        <v>433000</v>
      </c>
      <c r="E91" s="54">
        <f t="shared" si="0"/>
        <v>0</v>
      </c>
    </row>
    <row r="92" spans="1:5" s="1" customFormat="1" ht="19.5" customHeight="1">
      <c r="A92" s="13" t="s">
        <v>201</v>
      </c>
      <c r="B92" s="14" t="s">
        <v>202</v>
      </c>
      <c r="C92" s="40">
        <v>49651000</v>
      </c>
      <c r="D92" s="40">
        <v>49651000</v>
      </c>
      <c r="E92" s="54">
        <f t="shared" si="0"/>
        <v>0</v>
      </c>
    </row>
    <row r="93" spans="1:5" s="1" customFormat="1" ht="27" customHeight="1">
      <c r="A93" s="15"/>
      <c r="B93" s="16" t="s">
        <v>179</v>
      </c>
      <c r="C93" s="41">
        <f>C92+C91+C90+C89</f>
        <v>50084000</v>
      </c>
      <c r="D93" s="41">
        <f>D92+D91+D90+D89</f>
        <v>50084000</v>
      </c>
      <c r="E93" s="41">
        <f>E92+E91+E90+E89</f>
        <v>0</v>
      </c>
    </row>
    <row r="94" spans="1:5" s="1" customFormat="1" ht="23.25" customHeight="1">
      <c r="A94" s="15"/>
      <c r="B94" s="28" t="s">
        <v>180</v>
      </c>
      <c r="C94" s="41">
        <f>C93+C88</f>
        <v>50284000</v>
      </c>
      <c r="D94" s="41">
        <f>D93+D88</f>
        <v>50284000</v>
      </c>
      <c r="E94" s="41">
        <f>E93+E88</f>
        <v>0</v>
      </c>
    </row>
    <row r="95" spans="1:5" s="1" customFormat="1" ht="12" customHeight="1">
      <c r="A95" s="13"/>
      <c r="B95" s="29"/>
      <c r="C95" s="42"/>
      <c r="D95" s="30"/>
      <c r="E95" s="30"/>
    </row>
    <row r="96" spans="1:3" s="1" customFormat="1" ht="12.75" customHeight="1">
      <c r="A96" s="3"/>
      <c r="B96" s="4"/>
      <c r="C96" s="31"/>
    </row>
    <row r="97" spans="1:5" ht="16.5" customHeight="1">
      <c r="A97" s="60" t="s">
        <v>203</v>
      </c>
      <c r="B97" s="60"/>
      <c r="C97" s="60"/>
      <c r="D97" s="60"/>
      <c r="E97" s="60"/>
    </row>
    <row r="98" spans="1:3" ht="32.25" customHeight="1">
      <c r="A98" s="61"/>
      <c r="B98" s="61"/>
      <c r="C98" s="61"/>
    </row>
    <row r="99" spans="1:5" ht="51.75" customHeight="1">
      <c r="A99" s="11" t="s">
        <v>0</v>
      </c>
      <c r="B99" s="11" t="s">
        <v>12</v>
      </c>
      <c r="C99" s="11" t="s">
        <v>199</v>
      </c>
      <c r="D99" s="10" t="s">
        <v>197</v>
      </c>
      <c r="E99" s="53" t="s">
        <v>209</v>
      </c>
    </row>
    <row r="100" spans="1:5" ht="12" customHeight="1">
      <c r="A100" s="12" t="s">
        <v>2</v>
      </c>
      <c r="B100" s="21" t="s">
        <v>62</v>
      </c>
      <c r="C100" s="47"/>
      <c r="D100" s="20"/>
      <c r="E100" s="20"/>
    </row>
    <row r="101" spans="1:5" ht="12" customHeight="1">
      <c r="A101" s="13" t="s">
        <v>25</v>
      </c>
      <c r="B101" s="14" t="s">
        <v>13</v>
      </c>
      <c r="C101" s="32">
        <v>31306000</v>
      </c>
      <c r="D101" s="32">
        <v>31252000</v>
      </c>
      <c r="E101" s="32">
        <f>D101-C101</f>
        <v>-54000</v>
      </c>
    </row>
    <row r="102" spans="1:5" ht="12" customHeight="1">
      <c r="A102" s="13" t="s">
        <v>26</v>
      </c>
      <c r="B102" s="14" t="s">
        <v>54</v>
      </c>
      <c r="C102" s="32">
        <v>6270000</v>
      </c>
      <c r="D102" s="32">
        <v>6270000</v>
      </c>
      <c r="E102" s="32">
        <f aca="true" t="shared" si="1" ref="E102:E115">D102-C102</f>
        <v>0</v>
      </c>
    </row>
    <row r="103" spans="1:5" ht="12" customHeight="1">
      <c r="A103" s="13" t="s">
        <v>27</v>
      </c>
      <c r="B103" s="14" t="s">
        <v>41</v>
      </c>
      <c r="C103" s="32">
        <v>12708000</v>
      </c>
      <c r="D103" s="32">
        <v>12762000</v>
      </c>
      <c r="E103" s="32">
        <f t="shared" si="1"/>
        <v>54000</v>
      </c>
    </row>
    <row r="104" spans="1:5" ht="12" customHeight="1">
      <c r="A104" s="13" t="s">
        <v>28</v>
      </c>
      <c r="B104" s="14" t="s">
        <v>55</v>
      </c>
      <c r="C104" s="35"/>
      <c r="D104" s="48"/>
      <c r="E104" s="32">
        <f t="shared" si="1"/>
        <v>0</v>
      </c>
    </row>
    <row r="105" spans="1:5" ht="12" customHeight="1">
      <c r="A105" s="13" t="s">
        <v>36</v>
      </c>
      <c r="B105" s="14" t="s">
        <v>181</v>
      </c>
      <c r="C105" s="32"/>
      <c r="D105" s="48"/>
      <c r="E105" s="32">
        <f t="shared" si="1"/>
        <v>0</v>
      </c>
    </row>
    <row r="106" spans="1:5" ht="12" customHeight="1">
      <c r="A106" s="13" t="s">
        <v>29</v>
      </c>
      <c r="B106" s="14" t="s">
        <v>182</v>
      </c>
      <c r="C106" s="32"/>
      <c r="D106" s="48"/>
      <c r="E106" s="32">
        <f t="shared" si="1"/>
        <v>0</v>
      </c>
    </row>
    <row r="107" spans="1:5" ht="12" customHeight="1">
      <c r="A107" s="13" t="s">
        <v>30</v>
      </c>
      <c r="B107" s="19" t="s">
        <v>183</v>
      </c>
      <c r="C107" s="32"/>
      <c r="D107" s="48"/>
      <c r="E107" s="32">
        <f t="shared" si="1"/>
        <v>0</v>
      </c>
    </row>
    <row r="108" spans="1:5" ht="12" customHeight="1">
      <c r="A108" s="13" t="s">
        <v>37</v>
      </c>
      <c r="B108" s="19" t="s">
        <v>184</v>
      </c>
      <c r="C108" s="32"/>
      <c r="D108" s="48"/>
      <c r="E108" s="32">
        <f t="shared" si="1"/>
        <v>0</v>
      </c>
    </row>
    <row r="109" spans="1:5" ht="12" customHeight="1">
      <c r="A109" s="13" t="s">
        <v>38</v>
      </c>
      <c r="B109" s="14" t="s">
        <v>185</v>
      </c>
      <c r="C109" s="32"/>
      <c r="D109" s="48"/>
      <c r="E109" s="32">
        <f t="shared" si="1"/>
        <v>0</v>
      </c>
    </row>
    <row r="110" spans="1:5" ht="18" customHeight="1">
      <c r="A110" s="15" t="s">
        <v>2</v>
      </c>
      <c r="B110" s="22" t="s">
        <v>186</v>
      </c>
      <c r="C110" s="33">
        <f>SUM(C101:C109)</f>
        <v>50284000</v>
      </c>
      <c r="D110" s="33">
        <f>SUM(D101:D109)</f>
        <v>50284000</v>
      </c>
      <c r="E110" s="33">
        <f>SUM(E101:E109)</f>
        <v>0</v>
      </c>
    </row>
    <row r="111" spans="1:5" ht="12" customHeight="1">
      <c r="A111" s="12" t="s">
        <v>3</v>
      </c>
      <c r="B111" s="21" t="s">
        <v>187</v>
      </c>
      <c r="C111" s="47"/>
      <c r="D111" s="20"/>
      <c r="E111" s="32">
        <f t="shared" si="1"/>
        <v>0</v>
      </c>
    </row>
    <row r="112" spans="1:5" ht="12" customHeight="1">
      <c r="A112" s="13" t="s">
        <v>31</v>
      </c>
      <c r="B112" s="14" t="s">
        <v>56</v>
      </c>
      <c r="C112" s="32"/>
      <c r="D112" s="48"/>
      <c r="E112" s="32">
        <f t="shared" si="1"/>
        <v>0</v>
      </c>
    </row>
    <row r="113" spans="1:5" ht="12" customHeight="1">
      <c r="A113" s="13" t="s">
        <v>32</v>
      </c>
      <c r="B113" s="14" t="s">
        <v>57</v>
      </c>
      <c r="C113" s="32"/>
      <c r="D113" s="48"/>
      <c r="E113" s="32">
        <f t="shared" si="1"/>
        <v>0</v>
      </c>
    </row>
    <row r="114" spans="1:5" ht="12" customHeight="1">
      <c r="A114" s="13" t="s">
        <v>33</v>
      </c>
      <c r="B114" s="14" t="s">
        <v>58</v>
      </c>
      <c r="C114" s="32"/>
      <c r="D114" s="48"/>
      <c r="E114" s="32">
        <f t="shared" si="1"/>
        <v>0</v>
      </c>
    </row>
    <row r="115" spans="1:5" ht="12" customHeight="1">
      <c r="A115" s="13" t="s">
        <v>34</v>
      </c>
      <c r="B115" s="14" t="s">
        <v>188</v>
      </c>
      <c r="C115" s="32"/>
      <c r="D115" s="48"/>
      <c r="E115" s="32">
        <f t="shared" si="1"/>
        <v>0</v>
      </c>
    </row>
    <row r="116" spans="1:5" ht="18" customHeight="1">
      <c r="A116" s="15" t="s">
        <v>3</v>
      </c>
      <c r="B116" s="22" t="s">
        <v>194</v>
      </c>
      <c r="C116" s="33">
        <f>SUM(C112:C115)</f>
        <v>0</v>
      </c>
      <c r="D116" s="49">
        <f>SUM(D112:D115)</f>
        <v>0</v>
      </c>
      <c r="E116" s="49">
        <f>SUM(E112:E115)</f>
        <v>0</v>
      </c>
    </row>
    <row r="117" spans="1:5" ht="26.25" customHeight="1">
      <c r="A117" s="16"/>
      <c r="B117" s="23" t="s">
        <v>189</v>
      </c>
      <c r="C117" s="34">
        <f>C110+C116</f>
        <v>50284000</v>
      </c>
      <c r="D117" s="34">
        <f>D110+D116</f>
        <v>50284000</v>
      </c>
      <c r="E117" s="34">
        <f>E110+E116</f>
        <v>0</v>
      </c>
    </row>
    <row r="118" spans="1:5" ht="12" customHeight="1">
      <c r="A118" s="12" t="s">
        <v>4</v>
      </c>
      <c r="B118" s="21" t="s">
        <v>193</v>
      </c>
      <c r="C118" s="50"/>
      <c r="D118" s="48"/>
      <c r="E118" s="48"/>
    </row>
    <row r="119" spans="1:5" ht="12" customHeight="1">
      <c r="A119" s="13" t="s">
        <v>15</v>
      </c>
      <c r="B119" s="14" t="s">
        <v>190</v>
      </c>
      <c r="C119" s="51"/>
      <c r="D119" s="48"/>
      <c r="E119" s="48"/>
    </row>
    <row r="120" spans="1:5" ht="12" customHeight="1">
      <c r="A120" s="13" t="s">
        <v>16</v>
      </c>
      <c r="B120" s="14" t="s">
        <v>191</v>
      </c>
      <c r="C120" s="52"/>
      <c r="D120" s="48"/>
      <c r="E120" s="48"/>
    </row>
    <row r="121" spans="1:5" ht="12" customHeight="1">
      <c r="A121" s="13" t="s">
        <v>68</v>
      </c>
      <c r="B121" s="14" t="s">
        <v>192</v>
      </c>
      <c r="C121" s="52"/>
      <c r="D121" s="48"/>
      <c r="E121" s="48"/>
    </row>
    <row r="122" spans="1:5" ht="18" customHeight="1">
      <c r="A122" s="15" t="s">
        <v>4</v>
      </c>
      <c r="B122" s="22" t="s">
        <v>205</v>
      </c>
      <c r="C122" s="33"/>
      <c r="D122" s="49"/>
      <c r="E122" s="49"/>
    </row>
    <row r="123" spans="1:5" ht="18" customHeight="1">
      <c r="A123" s="16"/>
      <c r="B123" s="22" t="s">
        <v>195</v>
      </c>
      <c r="C123" s="34">
        <f>C117+C122</f>
        <v>50284000</v>
      </c>
      <c r="D123" s="34">
        <f>D117+D122</f>
        <v>50284000</v>
      </c>
      <c r="E123" s="34">
        <f>E117+E122</f>
        <v>0</v>
      </c>
    </row>
    <row r="124" spans="1:3" s="1" customFormat="1" ht="12.75" customHeight="1">
      <c r="A124" s="62"/>
      <c r="B124" s="62"/>
      <c r="C124" s="62"/>
    </row>
    <row r="125" spans="1:3" ht="15.75">
      <c r="A125" s="5"/>
      <c r="B125" s="5"/>
      <c r="C125" s="5"/>
    </row>
    <row r="126" spans="1:3" ht="15.75">
      <c r="A126" s="56"/>
      <c r="B126" s="56"/>
      <c r="C126" s="57"/>
    </row>
    <row r="127" spans="1:3" ht="12" customHeight="1">
      <c r="A127" s="6"/>
      <c r="B127" s="4"/>
      <c r="C127" s="43"/>
    </row>
    <row r="128" spans="1:3" ht="12.75" customHeight="1">
      <c r="A128" s="7"/>
      <c r="B128" s="8"/>
      <c r="C128" s="44"/>
    </row>
    <row r="129" spans="1:3" ht="12.75" customHeight="1">
      <c r="A129" s="7"/>
      <c r="B129" s="8"/>
      <c r="C129" s="44"/>
    </row>
    <row r="130" spans="1:3" ht="12.75" customHeight="1">
      <c r="A130" s="7"/>
      <c r="B130" s="9"/>
      <c r="C130" s="44"/>
    </row>
    <row r="131" spans="1:3" ht="12.75" customHeight="1">
      <c r="A131" s="7"/>
      <c r="B131" s="8"/>
      <c r="C131" s="44"/>
    </row>
    <row r="132" spans="1:3" ht="12.75" customHeight="1">
      <c r="A132" s="7"/>
      <c r="B132" s="8"/>
      <c r="C132" s="44"/>
    </row>
    <row r="133" spans="1:3" ht="12.75" customHeight="1">
      <c r="A133" s="7"/>
      <c r="B133" s="9"/>
      <c r="C133" s="44"/>
    </row>
  </sheetData>
  <sheetProtection/>
  <mergeCells count="6">
    <mergeCell ref="A126:C126"/>
    <mergeCell ref="A2:E2"/>
    <mergeCell ref="A3:E3"/>
    <mergeCell ref="A97:E97"/>
    <mergeCell ref="A98:C98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portrait" paperSize="9" scale="50" r:id="rId1"/>
  <headerFooter alignWithMargins="0">
    <oddHeader>&amp;C&amp;"Times New Roman CE,Félkövér"&amp;16Győrszemerei Óvoda&amp;12
2018. ÉVI KÖLTSÉGVETÉSÉNEK MÉRLEGE&amp;10
</oddHeader>
  </headerFooter>
  <rowBreaks count="1" manualBreakCount="1">
    <brk id="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2018-10-02T07:59:57Z</cp:lastPrinted>
  <dcterms:created xsi:type="dcterms:W3CDTF">1999-10-30T10:30:45Z</dcterms:created>
  <dcterms:modified xsi:type="dcterms:W3CDTF">2018-10-02T08:03:52Z</dcterms:modified>
  <cp:category/>
  <cp:version/>
  <cp:contentType/>
  <cp:contentStatus/>
</cp:coreProperties>
</file>