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"/>
    </mc:Choice>
  </mc:AlternateContent>
  <bookViews>
    <workbookView xWindow="0" yWindow="0" windowWidth="19200" windowHeight="705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G14" i="1"/>
  <c r="H14" i="1"/>
  <c r="H24" i="1" s="1"/>
  <c r="H18" i="1"/>
  <c r="C19" i="1"/>
  <c r="D19" i="1"/>
  <c r="G19" i="1"/>
  <c r="H19" i="1"/>
  <c r="C23" i="1"/>
  <c r="D23" i="1"/>
  <c r="G23" i="1"/>
  <c r="H23" i="1"/>
  <c r="C24" i="1"/>
  <c r="G26" i="1" s="1"/>
  <c r="D24" i="1"/>
  <c r="G24" i="1"/>
  <c r="H26" i="1" l="1"/>
</calcChain>
</file>

<file path=xl/sharedStrings.xml><?xml version="1.0" encoding="utf-8"?>
<sst xmlns="http://schemas.openxmlformats.org/spreadsheetml/2006/main" count="63" uniqueCount="59">
  <si>
    <t>KÖLTSÉGVETÉSI KIADÁSOK MINDÖSSZESEN</t>
  </si>
  <si>
    <t>KÖLTSÉGVETÉSI BEVÉTELEK MINDÖSSZESEN</t>
  </si>
  <si>
    <t>FINANSZÍROZÁSI KIADÁSOK</t>
  </si>
  <si>
    <t>FINANSZÍROZÁSI BEVÉTELEK</t>
  </si>
  <si>
    <t>B8</t>
  </si>
  <si>
    <t>Egyéb finanszírozási bevételek</t>
  </si>
  <si>
    <t>K9</t>
  </si>
  <si>
    <t xml:space="preserve">Finanszírozási kiadások                           </t>
  </si>
  <si>
    <t>B813</t>
  </si>
  <si>
    <t>Pénzmaradvány</t>
  </si>
  <si>
    <t>F I N A N S Z Í R O Z Á S I   M Ű V E L E T E K</t>
  </si>
  <si>
    <t>KÖLTSÉGVETÉSI FELHALMOZÁSI CÉLÚ KIADÁSOK ÖSSZESEN</t>
  </si>
  <si>
    <t>KÖLTSÉGVETÉSI FELHALMOZÁSI CÉLÚ BEVÉTELEK ÖSSZESEN</t>
  </si>
  <si>
    <t>K8</t>
  </si>
  <si>
    <t>Egyéb felhalmozási célú kiadások</t>
  </si>
  <si>
    <t>B7</t>
  </si>
  <si>
    <t>Felhalmozási célú  átvett pénzeszközök</t>
  </si>
  <si>
    <t>K7</t>
  </si>
  <si>
    <t>Felújítás</t>
  </si>
  <si>
    <t>B5</t>
  </si>
  <si>
    <t>Felhalmozási bevételek</t>
  </si>
  <si>
    <t>K6</t>
  </si>
  <si>
    <t>Beruházás</t>
  </si>
  <si>
    <t>B2</t>
  </si>
  <si>
    <t>Felhalmozási célú támogatások államháztartáson belülről</t>
  </si>
  <si>
    <t>F E L H A L M O Z Á S</t>
  </si>
  <si>
    <t>KÖLTSÉGVETÉSI    MŰKÖDÉSI CÉLÚ KIADÁSOK ÖSSZESEN</t>
  </si>
  <si>
    <t>KÖLTSÉGVETÉSI MŰKÖDÉSI CÉLÚ BEVÉTELEK ÖSSZESEN</t>
  </si>
  <si>
    <t>K5</t>
  </si>
  <si>
    <t>Egyéb működési  célú kiadások</t>
  </si>
  <si>
    <t>B816</t>
  </si>
  <si>
    <t>Önkormányzatok költségvetési támogatása</t>
  </si>
  <si>
    <t>K4</t>
  </si>
  <si>
    <t xml:space="preserve">Ellátottak pénzbeli juttatásai           </t>
  </si>
  <si>
    <t>B6</t>
  </si>
  <si>
    <t>Működési célú átvett pénzeszközök</t>
  </si>
  <si>
    <t>K3</t>
  </si>
  <si>
    <t>Dologi kiadások</t>
  </si>
  <si>
    <t>B4</t>
  </si>
  <si>
    <t>Működési bevételek</t>
  </si>
  <si>
    <t>K2</t>
  </si>
  <si>
    <t>Munkaadókat terhelő járulékok és szociális hozzájárulás adója</t>
  </si>
  <si>
    <t>B3</t>
  </si>
  <si>
    <t>Közhatalmi bevételek</t>
  </si>
  <si>
    <t>K1</t>
  </si>
  <si>
    <t>Személyi  juttatások</t>
  </si>
  <si>
    <t>B1</t>
  </si>
  <si>
    <t>Működési célú támogatások államháztartáson belülről</t>
  </si>
  <si>
    <t>M Ű K Ö D T E T É S</t>
  </si>
  <si>
    <t>2018. évi módosított előirányzat</t>
  </si>
  <si>
    <t>2018. évi eredeti előirányzat</t>
  </si>
  <si>
    <t>Rovat száma</t>
  </si>
  <si>
    <t>Megnevezés</t>
  </si>
  <si>
    <t>K I A D Á S O K</t>
  </si>
  <si>
    <t>B E V É T E L E K</t>
  </si>
  <si>
    <t>(ezer Ft-ban)</t>
  </si>
  <si>
    <t>2018. ÉVI KÖLTSÉGVETÉS PÉNZFORGALMI MÉRLEGE</t>
  </si>
  <si>
    <t xml:space="preserve"> "1. melléklet a 27/2018. (XII.10.) önkormányzati rendelethez"</t>
  </si>
  <si>
    <t xml:space="preserve"> "1. melléklet a 3/2018. (II.26.)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</si>
</sst>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3" fontId="1" fillId="0" borderId="0" xfId="1" applyNumberFormat="1"/>
    <xf numFmtId="3" fontId="2" fillId="0" borderId="0" xfId="1" applyNumberFormat="1" applyFont="1" applyAlignment="1">
      <alignment vertical="center"/>
    </xf>
    <xf numFmtId="0" fontId="1" fillId="0" borderId="0" xfId="1" applyFont="1"/>
    <xf numFmtId="3" fontId="1" fillId="0" borderId="0" xfId="1" applyNumberFormat="1" applyFont="1"/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horizontal="center" vertical="center"/>
    </xf>
    <xf numFmtId="3" fontId="1" fillId="0" borderId="6" xfId="1" applyNumberFormat="1" applyBorder="1"/>
    <xf numFmtId="3" fontId="2" fillId="0" borderId="2" xfId="1" applyNumberFormat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" fillId="0" borderId="7" xfId="1" applyBorder="1"/>
    <xf numFmtId="3" fontId="1" fillId="0" borderId="8" xfId="1" applyNumberFormat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3" fontId="1" fillId="0" borderId="11" xfId="1" applyNumberFormat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9" xfId="1" applyFont="1" applyBorder="1" applyAlignment="1">
      <alignment horizontal="center" vertical="center"/>
    </xf>
    <xf numFmtId="3" fontId="1" fillId="0" borderId="12" xfId="1" applyNumberFormat="1" applyBorder="1"/>
    <xf numFmtId="3" fontId="1" fillId="0" borderId="13" xfId="1" applyNumberFormat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vertical="center"/>
    </xf>
    <xf numFmtId="3" fontId="1" fillId="0" borderId="16" xfId="1" applyNumberFormat="1" applyFont="1" applyBorder="1" applyAlignment="1">
      <alignment vertical="center" wrapText="1"/>
    </xf>
    <xf numFmtId="3" fontId="1" fillId="0" borderId="17" xfId="1" applyNumberFormat="1" applyFont="1" applyBorder="1" applyAlignment="1">
      <alignment vertical="center" wrapText="1"/>
    </xf>
    <xf numFmtId="0" fontId="1" fillId="0" borderId="18" xfId="1" applyFont="1" applyBorder="1"/>
    <xf numFmtId="0" fontId="1" fillId="0" borderId="19" xfId="1" applyFont="1" applyBorder="1"/>
    <xf numFmtId="0" fontId="1" fillId="0" borderId="1" xfId="1" applyBorder="1"/>
    <xf numFmtId="3" fontId="3" fillId="0" borderId="20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3" fontId="2" fillId="0" borderId="3" xfId="1" applyNumberFormat="1" applyFont="1" applyBorder="1" applyAlignment="1">
      <alignment vertical="center" wrapText="1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1" fillId="0" borderId="7" xfId="1" applyNumberFormat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/>
    <xf numFmtId="3" fontId="1" fillId="0" borderId="11" xfId="1" applyNumberFormat="1" applyFont="1" applyBorder="1" applyAlignment="1">
      <alignment vertical="center" wrapText="1"/>
    </xf>
    <xf numFmtId="3" fontId="1" fillId="0" borderId="9" xfId="1" applyNumberFormat="1" applyFont="1" applyBorder="1" applyAlignment="1">
      <alignment horizontal="center" vertical="center" wrapText="1"/>
    </xf>
    <xf numFmtId="3" fontId="1" fillId="0" borderId="22" xfId="1" applyNumberFormat="1" applyBorder="1"/>
    <xf numFmtId="3" fontId="1" fillId="0" borderId="23" xfId="1" applyNumberFormat="1" applyFont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1" fillId="0" borderId="19" xfId="1" applyFont="1" applyBorder="1" applyAlignment="1">
      <alignment vertical="center"/>
    </xf>
    <xf numFmtId="3" fontId="1" fillId="0" borderId="18" xfId="1" applyNumberFormat="1" applyFont="1" applyBorder="1" applyAlignment="1">
      <alignment vertical="center" wrapText="1"/>
    </xf>
    <xf numFmtId="3" fontId="1" fillId="0" borderId="17" xfId="1" applyNumberFormat="1" applyFont="1" applyBorder="1" applyAlignment="1">
      <alignment horizontal="center" vertical="center" wrapText="1"/>
    </xf>
    <xf numFmtId="0" fontId="1" fillId="0" borderId="24" xfId="1" applyFont="1" applyBorder="1" applyAlignment="1">
      <alignment vertical="center"/>
    </xf>
    <xf numFmtId="3" fontId="1" fillId="0" borderId="25" xfId="1" applyNumberFormat="1" applyBorder="1"/>
    <xf numFmtId="3" fontId="1" fillId="2" borderId="26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horizontal="center"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 wrapText="1"/>
    </xf>
    <xf numFmtId="3" fontId="1" fillId="0" borderId="27" xfId="1" applyNumberFormat="1" applyFont="1" applyBorder="1" applyAlignment="1">
      <alignment horizontal="center" vertical="center" wrapText="1"/>
    </xf>
    <xf numFmtId="0" fontId="1" fillId="0" borderId="28" xfId="1" applyFont="1" applyBorder="1"/>
    <xf numFmtId="0" fontId="1" fillId="0" borderId="30" xfId="1" applyFont="1" applyBorder="1"/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0" fontId="4" fillId="0" borderId="0" xfId="1" applyFont="1"/>
    <xf numFmtId="0" fontId="1" fillId="0" borderId="17" xfId="1" applyFont="1" applyFill="1" applyBorder="1" applyAlignment="1">
      <alignment horizontal="center"/>
    </xf>
    <xf numFmtId="0" fontId="1" fillId="0" borderId="19" xfId="1" applyFont="1" applyFill="1" applyBorder="1"/>
    <xf numFmtId="3" fontId="1" fillId="0" borderId="16" xfId="1" applyNumberFormat="1" applyFont="1" applyBorder="1" applyAlignment="1">
      <alignment vertical="center"/>
    </xf>
    <xf numFmtId="3" fontId="1" fillId="3" borderId="23" xfId="1" applyNumberFormat="1" applyFont="1" applyFill="1" applyBorder="1" applyAlignment="1">
      <alignment vertical="center" wrapText="1"/>
    </xf>
    <xf numFmtId="0" fontId="1" fillId="0" borderId="17" xfId="1" applyFont="1" applyBorder="1" applyAlignment="1">
      <alignment horizontal="center"/>
    </xf>
    <xf numFmtId="0" fontId="1" fillId="0" borderId="19" xfId="1" applyBorder="1"/>
    <xf numFmtId="3" fontId="1" fillId="3" borderId="26" xfId="1" applyNumberFormat="1" applyFont="1" applyFill="1" applyBorder="1" applyAlignment="1">
      <alignment vertical="center" wrapText="1"/>
    </xf>
    <xf numFmtId="0" fontId="1" fillId="0" borderId="27" xfId="1" applyFont="1" applyBorder="1" applyAlignment="1">
      <alignment horizontal="center"/>
    </xf>
    <xf numFmtId="0" fontId="1" fillId="0" borderId="1" xfId="1" applyFont="1" applyBorder="1"/>
    <xf numFmtId="3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wrapText="1"/>
    </xf>
    <xf numFmtId="3" fontId="5" fillId="0" borderId="32" xfId="1" applyNumberFormat="1" applyFont="1" applyBorder="1" applyAlignment="1">
      <alignment horizontal="center" vertical="center" wrapText="1"/>
    </xf>
    <xf numFmtId="3" fontId="5" fillId="0" borderId="33" xfId="1" applyNumberFormat="1" applyFont="1" applyBorder="1" applyAlignment="1">
      <alignment horizontal="center" vertical="center" wrapText="1"/>
    </xf>
    <xf numFmtId="3" fontId="1" fillId="0" borderId="34" xfId="1" applyNumberFormat="1" applyFont="1" applyBorder="1" applyAlignment="1">
      <alignment horizontal="center" vertical="center"/>
    </xf>
    <xf numFmtId="3" fontId="5" fillId="0" borderId="35" xfId="1" applyNumberFormat="1" applyFont="1" applyBorder="1" applyAlignment="1">
      <alignment horizontal="center" vertical="center" wrapText="1"/>
    </xf>
    <xf numFmtId="0" fontId="1" fillId="0" borderId="36" xfId="1" applyFont="1" applyBorder="1"/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3" fontId="1" fillId="0" borderId="0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Font="1" applyAlignment="1">
      <alignment horizontal="right" vertical="center"/>
    </xf>
  </cellXfs>
  <cellStyles count="2">
    <cellStyle name="Normál" xfId="0" builtinId="0"/>
    <cellStyle name="Normá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CS&#193;VOLY/PB/20181207%20z/1-A_ktgv.m&#243;d%20t&#225;bl&#225;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.önk.mérleg"/>
      <sheetName val="2.mell.Bevétel"/>
      <sheetName val="3.mell.Kiadás "/>
      <sheetName val="4.mell.Finansz.bevét"/>
      <sheetName val="5. mell.Finansz.kiadás"/>
      <sheetName val="6. mell.Bevétel cofog"/>
      <sheetName val="7.mell.Kiadás cofog"/>
      <sheetName val="8.melléklet eu.beruházások "/>
      <sheetName val="9.melléklet önk.saját beruh."/>
      <sheetName val="10.mell.létszám"/>
      <sheetName val="11.mell.állami"/>
      <sheetName val="12.melléklet saját bevétele "/>
      <sheetName val="13.mell.többéves kihatás"/>
      <sheetName val="14. melléklet tartalékok"/>
      <sheetName val="15.melléklet előirányzat felh."/>
      <sheetName val="Munka1"/>
    </sheetNames>
    <sheetDataSet>
      <sheetData sheetId="0"/>
      <sheetData sheetId="1"/>
      <sheetData sheetId="2">
        <row r="49">
          <cell r="E4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XFD1048576"/>
    </sheetView>
  </sheetViews>
  <sheetFormatPr defaultColWidth="9.1796875" defaultRowHeight="12.5" x14ac:dyDescent="0.25"/>
  <cols>
    <col min="1" max="1" width="58.1796875" style="3" customWidth="1"/>
    <col min="2" max="2" width="5.453125" style="3" customWidth="1"/>
    <col min="3" max="4" width="10.453125" style="3" customWidth="1"/>
    <col min="5" max="5" width="57.81640625" style="3" customWidth="1"/>
    <col min="6" max="6" width="5.81640625" style="3" customWidth="1"/>
    <col min="7" max="7" width="10.26953125" style="2" customWidth="1"/>
    <col min="8" max="8" width="10.26953125" style="1" customWidth="1"/>
    <col min="9" max="16384" width="9.1796875" style="1"/>
  </cols>
  <sheetData>
    <row r="1" spans="1:8" x14ac:dyDescent="0.25">
      <c r="A1" s="1"/>
      <c r="B1" s="1"/>
    </row>
    <row r="2" spans="1:8" x14ac:dyDescent="0.25">
      <c r="A2" s="97" t="s">
        <v>58</v>
      </c>
      <c r="B2" s="96"/>
      <c r="E2" s="98"/>
      <c r="F2" s="98"/>
      <c r="G2" s="98"/>
    </row>
    <row r="3" spans="1:8" ht="14" x14ac:dyDescent="0.25">
      <c r="A3" s="97" t="s">
        <v>57</v>
      </c>
      <c r="B3" s="96"/>
      <c r="C3" s="95"/>
      <c r="D3" s="95"/>
      <c r="E3" s="95"/>
      <c r="F3" s="95"/>
      <c r="G3" s="95"/>
    </row>
    <row r="4" spans="1:8" ht="14" x14ac:dyDescent="0.25">
      <c r="A4" s="94" t="s">
        <v>56</v>
      </c>
      <c r="B4" s="94"/>
      <c r="C4" s="94"/>
      <c r="D4" s="94"/>
      <c r="E4" s="94"/>
      <c r="F4" s="94"/>
      <c r="G4" s="94"/>
    </row>
    <row r="5" spans="1:8" ht="13" thickBot="1" x14ac:dyDescent="0.3">
      <c r="E5" s="93" t="s">
        <v>55</v>
      </c>
      <c r="F5" s="93"/>
      <c r="G5" s="93"/>
    </row>
    <row r="6" spans="1:8" s="6" customFormat="1" ht="14" x14ac:dyDescent="0.25">
      <c r="A6" s="92" t="s">
        <v>54</v>
      </c>
      <c r="B6" s="91"/>
      <c r="C6" s="91"/>
      <c r="D6" s="90"/>
      <c r="E6" s="89" t="s">
        <v>53</v>
      </c>
      <c r="F6" s="88"/>
      <c r="G6" s="87"/>
      <c r="H6" s="86"/>
    </row>
    <row r="7" spans="1:8" ht="30.5" thickBot="1" x14ac:dyDescent="0.3">
      <c r="A7" s="84" t="s">
        <v>52</v>
      </c>
      <c r="B7" s="83" t="s">
        <v>51</v>
      </c>
      <c r="C7" s="85" t="s">
        <v>50</v>
      </c>
      <c r="D7" s="85" t="s">
        <v>49</v>
      </c>
      <c r="E7" s="84" t="s">
        <v>52</v>
      </c>
      <c r="F7" s="83" t="s">
        <v>51</v>
      </c>
      <c r="G7" s="82" t="s">
        <v>50</v>
      </c>
      <c r="H7" s="81" t="s">
        <v>49</v>
      </c>
    </row>
    <row r="8" spans="1:8" s="6" customFormat="1" ht="14.5" thickBot="1" x14ac:dyDescent="0.3">
      <c r="A8" s="80" t="s">
        <v>48</v>
      </c>
      <c r="B8" s="79"/>
      <c r="C8" s="78"/>
      <c r="D8" s="78"/>
      <c r="E8" s="78"/>
      <c r="F8" s="78"/>
      <c r="G8" s="77"/>
      <c r="H8" s="76"/>
    </row>
    <row r="9" spans="1:8" x14ac:dyDescent="0.25">
      <c r="A9" s="61" t="s">
        <v>47</v>
      </c>
      <c r="B9" s="60" t="s">
        <v>46</v>
      </c>
      <c r="C9" s="59">
        <v>33918</v>
      </c>
      <c r="D9" s="59">
        <v>119378</v>
      </c>
      <c r="E9" s="61" t="s">
        <v>45</v>
      </c>
      <c r="F9" s="75" t="s">
        <v>44</v>
      </c>
      <c r="G9" s="74">
        <v>87798</v>
      </c>
      <c r="H9" s="27">
        <v>147683</v>
      </c>
    </row>
    <row r="10" spans="1:8" x14ac:dyDescent="0.25">
      <c r="A10" s="34" t="s">
        <v>43</v>
      </c>
      <c r="B10" s="53" t="s">
        <v>42</v>
      </c>
      <c r="C10" s="52">
        <v>95600</v>
      </c>
      <c r="D10" s="52">
        <v>95600</v>
      </c>
      <c r="E10" s="34" t="s">
        <v>41</v>
      </c>
      <c r="F10" s="72" t="s">
        <v>40</v>
      </c>
      <c r="G10" s="71">
        <v>16653</v>
      </c>
      <c r="H10" s="48">
        <v>22540</v>
      </c>
    </row>
    <row r="11" spans="1:8" x14ac:dyDescent="0.25">
      <c r="A11" s="34" t="s">
        <v>39</v>
      </c>
      <c r="B11" s="53" t="s">
        <v>38</v>
      </c>
      <c r="C11" s="52">
        <v>11000</v>
      </c>
      <c r="D11" s="52">
        <v>11000</v>
      </c>
      <c r="E11" s="73" t="s">
        <v>37</v>
      </c>
      <c r="F11" s="72" t="s">
        <v>36</v>
      </c>
      <c r="G11" s="71">
        <v>54879</v>
      </c>
      <c r="H11" s="48">
        <v>76582</v>
      </c>
    </row>
    <row r="12" spans="1:8" x14ac:dyDescent="0.25">
      <c r="A12" s="69" t="s">
        <v>35</v>
      </c>
      <c r="B12" s="53" t="s">
        <v>34</v>
      </c>
      <c r="C12" s="52">
        <v>1500</v>
      </c>
      <c r="D12" s="52">
        <v>1500</v>
      </c>
      <c r="E12" s="34" t="s">
        <v>33</v>
      </c>
      <c r="F12" s="72" t="s">
        <v>32</v>
      </c>
      <c r="G12" s="71">
        <v>4730</v>
      </c>
      <c r="H12" s="48">
        <v>5800</v>
      </c>
    </row>
    <row r="13" spans="1:8" ht="13" thickBot="1" x14ac:dyDescent="0.3">
      <c r="A13" s="30" t="s">
        <v>31</v>
      </c>
      <c r="B13" s="29" t="s">
        <v>30</v>
      </c>
      <c r="C13" s="70">
        <v>39977</v>
      </c>
      <c r="D13" s="70">
        <v>50668</v>
      </c>
      <c r="E13" s="69" t="s">
        <v>29</v>
      </c>
      <c r="F13" s="68" t="s">
        <v>28</v>
      </c>
      <c r="G13" s="49">
        <v>20531</v>
      </c>
      <c r="H13" s="43">
        <v>21599</v>
      </c>
    </row>
    <row r="14" spans="1:8" s="67" customFormat="1" ht="15" thickBot="1" x14ac:dyDescent="0.4">
      <c r="A14" s="41" t="s">
        <v>27</v>
      </c>
      <c r="B14" s="42"/>
      <c r="C14" s="40">
        <f>SUM(C9:C13)</f>
        <v>181995</v>
      </c>
      <c r="D14" s="40">
        <f>SUM(D9:D13)</f>
        <v>278146</v>
      </c>
      <c r="E14" s="41" t="s">
        <v>26</v>
      </c>
      <c r="F14" s="40"/>
      <c r="G14" s="39">
        <f>SUM(G9:G13)</f>
        <v>184591</v>
      </c>
      <c r="H14" s="38">
        <f>SUM(H9:H13)</f>
        <v>274204</v>
      </c>
    </row>
    <row r="15" spans="1:8" s="6" customFormat="1" ht="14.5" thickBot="1" x14ac:dyDescent="0.3">
      <c r="A15" s="66" t="s">
        <v>25</v>
      </c>
      <c r="B15" s="65"/>
      <c r="C15" s="64"/>
      <c r="D15" s="64"/>
      <c r="E15" s="64"/>
      <c r="F15" s="64"/>
      <c r="G15" s="63"/>
      <c r="H15" s="62"/>
    </row>
    <row r="16" spans="1:8" x14ac:dyDescent="0.25">
      <c r="A16" s="61" t="s">
        <v>24</v>
      </c>
      <c r="B16" s="60" t="s">
        <v>23</v>
      </c>
      <c r="C16" s="59">
        <v>171444</v>
      </c>
      <c r="D16" s="59">
        <v>364122</v>
      </c>
      <c r="E16" s="58" t="s">
        <v>22</v>
      </c>
      <c r="F16" s="57" t="s">
        <v>21</v>
      </c>
      <c r="G16" s="56">
        <v>995</v>
      </c>
      <c r="H16" s="55">
        <v>7533</v>
      </c>
    </row>
    <row r="17" spans="1:10" x14ac:dyDescent="0.25">
      <c r="A17" s="54" t="s">
        <v>20</v>
      </c>
      <c r="B17" s="53" t="s">
        <v>19</v>
      </c>
      <c r="C17" s="52">
        <v>1420</v>
      </c>
      <c r="D17" s="52">
        <v>1420</v>
      </c>
      <c r="E17" s="51" t="s">
        <v>18</v>
      </c>
      <c r="F17" s="50" t="s">
        <v>17</v>
      </c>
      <c r="G17" s="49">
        <v>179988</v>
      </c>
      <c r="H17" s="48">
        <v>372666</v>
      </c>
    </row>
    <row r="18" spans="1:10" ht="13" thickBot="1" x14ac:dyDescent="0.3">
      <c r="A18" s="45" t="s">
        <v>16</v>
      </c>
      <c r="B18" s="47" t="s">
        <v>15</v>
      </c>
      <c r="C18" s="46"/>
      <c r="D18" s="46"/>
      <c r="E18" s="45" t="s">
        <v>14</v>
      </c>
      <c r="F18" s="44" t="s">
        <v>13</v>
      </c>
      <c r="G18" s="21"/>
      <c r="H18" s="43">
        <f>'[1]3.mell.Kiadás '!E49</f>
        <v>0</v>
      </c>
    </row>
    <row r="19" spans="1:10" ht="26.5" thickBot="1" x14ac:dyDescent="0.3">
      <c r="A19" s="41" t="s">
        <v>12</v>
      </c>
      <c r="B19" s="42"/>
      <c r="C19" s="40">
        <f>SUM(C16:C18)</f>
        <v>172864</v>
      </c>
      <c r="D19" s="40">
        <f>SUM(D16:D18)</f>
        <v>365542</v>
      </c>
      <c r="E19" s="41" t="s">
        <v>11</v>
      </c>
      <c r="F19" s="40"/>
      <c r="G19" s="39">
        <f>SUM(G16:G18)</f>
        <v>180983</v>
      </c>
      <c r="H19" s="38">
        <f>SUM(H16:H18)</f>
        <v>380199</v>
      </c>
      <c r="I19" s="4"/>
    </row>
    <row r="20" spans="1:10" ht="14.5" thickBot="1" x14ac:dyDescent="0.3">
      <c r="A20" s="37" t="s">
        <v>10</v>
      </c>
      <c r="B20" s="36"/>
      <c r="C20" s="36"/>
      <c r="D20" s="36"/>
      <c r="E20" s="36"/>
      <c r="F20" s="36"/>
      <c r="G20" s="36"/>
      <c r="H20" s="35"/>
      <c r="I20" s="4"/>
    </row>
    <row r="21" spans="1:10" x14ac:dyDescent="0.25">
      <c r="A21" s="34" t="s">
        <v>9</v>
      </c>
      <c r="B21" s="33" t="s">
        <v>8</v>
      </c>
      <c r="C21" s="32">
        <v>10715</v>
      </c>
      <c r="D21" s="31">
        <v>10715</v>
      </c>
      <c r="E21" s="30" t="s">
        <v>7</v>
      </c>
      <c r="F21" s="29" t="s">
        <v>6</v>
      </c>
      <c r="G21" s="28"/>
      <c r="H21" s="27"/>
    </row>
    <row r="22" spans="1:10" ht="13" thickBot="1" x14ac:dyDescent="0.3">
      <c r="A22" s="23" t="s">
        <v>5</v>
      </c>
      <c r="B22" s="26" t="s">
        <v>4</v>
      </c>
      <c r="C22" s="25"/>
      <c r="D22" s="24"/>
      <c r="E22" s="23"/>
      <c r="F22" s="22"/>
      <c r="G22" s="21"/>
      <c r="H22" s="20"/>
    </row>
    <row r="23" spans="1:10" ht="13.5" thickBot="1" x14ac:dyDescent="0.3">
      <c r="A23" s="17" t="s">
        <v>3</v>
      </c>
      <c r="B23" s="19"/>
      <c r="C23" s="18">
        <f>SUM(C21:C22)</f>
        <v>10715</v>
      </c>
      <c r="D23" s="18">
        <f>SUM(D21:D22)</f>
        <v>10715</v>
      </c>
      <c r="E23" s="17" t="s">
        <v>2</v>
      </c>
      <c r="F23" s="16"/>
      <c r="G23" s="15">
        <f>SUM(G21:G22)</f>
        <v>0</v>
      </c>
      <c r="H23" s="14">
        <f>SUM(H21:H22)</f>
        <v>0</v>
      </c>
    </row>
    <row r="24" spans="1:10" s="6" customFormat="1" ht="14.5" thickBot="1" x14ac:dyDescent="0.3">
      <c r="A24" s="11" t="s">
        <v>1</v>
      </c>
      <c r="B24" s="13"/>
      <c r="C24" s="12">
        <f>C14+C19+C23</f>
        <v>365574</v>
      </c>
      <c r="D24" s="12">
        <f>D14+D19+D23</f>
        <v>654403</v>
      </c>
      <c r="E24" s="11" t="s">
        <v>0</v>
      </c>
      <c r="F24" s="10"/>
      <c r="G24" s="9">
        <f>G14+G19+G23</f>
        <v>365574</v>
      </c>
      <c r="H24" s="8">
        <f>H14+H19+H23</f>
        <v>654403</v>
      </c>
      <c r="J24" s="7"/>
    </row>
    <row r="25" spans="1:10" x14ac:dyDescent="0.25">
      <c r="C25" s="2"/>
      <c r="D25" s="2"/>
    </row>
    <row r="26" spans="1:10" x14ac:dyDescent="0.25">
      <c r="G26" s="2">
        <f>C24-G24</f>
        <v>0</v>
      </c>
      <c r="H26" s="4">
        <f>D24-H24</f>
        <v>0</v>
      </c>
    </row>
    <row r="28" spans="1:10" ht="13" x14ac:dyDescent="0.25">
      <c r="G28" s="5"/>
    </row>
    <row r="31" spans="1:10" x14ac:dyDescent="0.25">
      <c r="I31" s="4"/>
    </row>
  </sheetData>
  <mergeCells count="10">
    <mergeCell ref="A3:B3"/>
    <mergeCell ref="A8:G8"/>
    <mergeCell ref="A15:G15"/>
    <mergeCell ref="A20:G20"/>
    <mergeCell ref="A2:B2"/>
    <mergeCell ref="E2:G2"/>
    <mergeCell ref="A4:G4"/>
    <mergeCell ref="E5:G5"/>
    <mergeCell ref="A6:C6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2018-12-18T11:51:02Z</dcterms:created>
  <dcterms:modified xsi:type="dcterms:W3CDTF">2018-12-18T11:51:45Z</dcterms:modified>
</cp:coreProperties>
</file>