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530141D7-EB03-449E-912F-DCB9C0CE7F42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10.1. BÖ Elői felh ütemt" sheetId="9" r:id="rId1"/>
    <sheet name="10.2. Hivatal Elői felh ütemt" sheetId="27" r:id="rId2"/>
    <sheet name="10.3. BNVÓ Elői felh ütemt" sheetId="10" r:id="rId3"/>
    <sheet name="10.4. BNI Elői felh ütemt" sheetId="28" r:id="rId4"/>
  </sheets>
  <calcPr calcId="181029"/>
</workbook>
</file>

<file path=xl/calcChain.xml><?xml version="1.0" encoding="utf-8"?>
<calcChain xmlns="http://schemas.openxmlformats.org/spreadsheetml/2006/main">
  <c r="O10" i="28" l="1"/>
  <c r="O15" i="10"/>
  <c r="E16" i="10"/>
  <c r="B16" i="10"/>
  <c r="I12" i="28" l="1"/>
  <c r="H12" i="28"/>
  <c r="G12" i="28"/>
  <c r="F12" i="28"/>
  <c r="N12" i="28"/>
  <c r="M12" i="28"/>
  <c r="L12" i="28"/>
  <c r="K12" i="28"/>
  <c r="J12" i="28"/>
  <c r="E12" i="28"/>
  <c r="D12" i="28"/>
  <c r="C12" i="28"/>
  <c r="O9" i="28"/>
  <c r="B12" i="28"/>
  <c r="E15" i="27"/>
  <c r="B15" i="27"/>
  <c r="K14" i="9" l="1"/>
  <c r="I14" i="9"/>
  <c r="C14" i="9"/>
  <c r="N14" i="9"/>
  <c r="O17" i="9"/>
  <c r="O18" i="9"/>
  <c r="O19" i="9"/>
  <c r="B24" i="9"/>
  <c r="O14" i="27"/>
  <c r="O12" i="27"/>
  <c r="N11" i="10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O15" i="28"/>
  <c r="O14" i="28"/>
  <c r="O13" i="28"/>
  <c r="O11" i="28"/>
  <c r="O12" i="28" s="1"/>
  <c r="N16" i="10"/>
  <c r="M16" i="10"/>
  <c r="L16" i="10"/>
  <c r="K16" i="10"/>
  <c r="J16" i="10"/>
  <c r="I16" i="10"/>
  <c r="H16" i="10"/>
  <c r="G16" i="10"/>
  <c r="F16" i="10"/>
  <c r="D16" i="10"/>
  <c r="C16" i="10"/>
  <c r="O14" i="10"/>
  <c r="O13" i="10"/>
  <c r="O12" i="10"/>
  <c r="M11" i="10"/>
  <c r="L11" i="10"/>
  <c r="K11" i="10"/>
  <c r="J11" i="10"/>
  <c r="I11" i="10"/>
  <c r="H11" i="10"/>
  <c r="G11" i="10"/>
  <c r="F11" i="10"/>
  <c r="E11" i="10"/>
  <c r="D11" i="10"/>
  <c r="B11" i="10"/>
  <c r="O9" i="10"/>
  <c r="N15" i="27"/>
  <c r="N11" i="27" s="1"/>
  <c r="M15" i="27"/>
  <c r="M11" i="27" s="1"/>
  <c r="L15" i="27"/>
  <c r="L11" i="27" s="1"/>
  <c r="K15" i="27"/>
  <c r="K11" i="27" s="1"/>
  <c r="J15" i="27"/>
  <c r="J11" i="27" s="1"/>
  <c r="I15" i="27"/>
  <c r="I11" i="27" s="1"/>
  <c r="H15" i="27"/>
  <c r="H11" i="27" s="1"/>
  <c r="G15" i="27"/>
  <c r="G11" i="27" s="1"/>
  <c r="F15" i="27"/>
  <c r="F11" i="27" s="1"/>
  <c r="E11" i="27"/>
  <c r="D15" i="27"/>
  <c r="D11" i="27" s="1"/>
  <c r="C15" i="27"/>
  <c r="O13" i="27"/>
  <c r="B11" i="27"/>
  <c r="O9" i="27"/>
  <c r="D14" i="9"/>
  <c r="E14" i="9"/>
  <c r="F14" i="9"/>
  <c r="G14" i="9"/>
  <c r="H14" i="9"/>
  <c r="J14" i="9"/>
  <c r="L14" i="9"/>
  <c r="M14" i="9"/>
  <c r="B14" i="9"/>
  <c r="O11" i="9"/>
  <c r="O12" i="9"/>
  <c r="O13" i="9"/>
  <c r="O16" i="10" l="1"/>
  <c r="O15" i="27"/>
  <c r="O10" i="9"/>
  <c r="O22" i="9"/>
  <c r="O10" i="27"/>
  <c r="O11" i="27" s="1"/>
  <c r="C11" i="27"/>
  <c r="O16" i="28"/>
  <c r="N24" i="9" l="1"/>
  <c r="M24" i="9"/>
  <c r="L24" i="9"/>
  <c r="K24" i="9"/>
  <c r="J24" i="9"/>
  <c r="I24" i="9"/>
  <c r="H24" i="9"/>
  <c r="F24" i="9"/>
  <c r="E24" i="9"/>
  <c r="D24" i="9"/>
  <c r="C24" i="9"/>
  <c r="G24" i="9"/>
  <c r="O23" i="9"/>
  <c r="O21" i="9"/>
  <c r="O20" i="9"/>
  <c r="O16" i="9"/>
  <c r="O15" i="9"/>
  <c r="O9" i="9"/>
  <c r="O14" i="9" l="1"/>
  <c r="O24" i="9"/>
  <c r="C11" i="10" l="1"/>
  <c r="O10" i="10"/>
  <c r="O11" i="10" s="1"/>
</calcChain>
</file>

<file path=xl/sharedStrings.xml><?xml version="1.0" encoding="utf-8"?>
<sst xmlns="http://schemas.openxmlformats.org/spreadsheetml/2006/main" count="194" uniqueCount="70">
  <si>
    <t>Megnevezés</t>
  </si>
  <si>
    <t>Összesen</t>
  </si>
  <si>
    <t>Előirányzat</t>
  </si>
  <si>
    <t>jan.</t>
  </si>
  <si>
    <t>febr.</t>
  </si>
  <si>
    <t>márc.</t>
  </si>
  <si>
    <t>ápr.</t>
  </si>
  <si>
    <t>máj.</t>
  </si>
  <si>
    <t>júl.</t>
  </si>
  <si>
    <t>aug.</t>
  </si>
  <si>
    <t>szept.</t>
  </si>
  <si>
    <t>okt.</t>
  </si>
  <si>
    <t>nov.</t>
  </si>
  <si>
    <t>dec.</t>
  </si>
  <si>
    <t>jún.</t>
  </si>
  <si>
    <t>2. Közhatalmi bevételek</t>
  </si>
  <si>
    <t>1. Működési bevételek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</si>
  <si>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</si>
  <si>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</si>
  <si>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</si>
  <si>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</si>
  <si>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</si>
  <si>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</si>
  <si>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</si>
  <si>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</si>
  <si>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</si>
  <si>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</si>
  <si>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</si>
  <si>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</si>
  <si>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</si>
  <si>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</si>
  <si>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5. Munkaadókat terhelő járulékok és szociális hozzájárulási adó</t>
  </si>
  <si>
    <t>6. Dologi kiadások</t>
  </si>
  <si>
    <t>A</t>
  </si>
  <si>
    <t>B</t>
  </si>
  <si>
    <t>10. sz. melléklet 1. pontja</t>
  </si>
  <si>
    <t>M</t>
  </si>
  <si>
    <t>N</t>
  </si>
  <si>
    <t>1. Intézményi működési bevételek</t>
  </si>
  <si>
    <t>10. sz. melléklet 2. pontja</t>
  </si>
  <si>
    <t>10. sz. melléklet 3. pontja</t>
  </si>
  <si>
    <t>2. Intézményfinanszírozás</t>
  </si>
  <si>
    <t>3. BEVÉTELEK ÖSSZESEN</t>
  </si>
  <si>
    <t>4. Személyi juttatások</t>
  </si>
  <si>
    <t>7. KIADÁSOK ÖSSZESEN</t>
  </si>
  <si>
    <t>10. sz. melléklet 4. pontja</t>
  </si>
  <si>
    <t>O</t>
  </si>
  <si>
    <t>3. Általános működési támogatás</t>
  </si>
  <si>
    <t>4. Átvett pénzeszközök</t>
  </si>
  <si>
    <t>5. Felhalmozási bevételek</t>
  </si>
  <si>
    <t>6. BEVÉTELEK ÖSSZESEN</t>
  </si>
  <si>
    <t>7. Személyi juttatások</t>
  </si>
  <si>
    <t>8. Munkaadókat terhelő járulékok és szociális hozzájárulási adó</t>
  </si>
  <si>
    <t>9. Dologi kiadások</t>
  </si>
  <si>
    <t>10. Pénzeszköz átadás</t>
  </si>
  <si>
    <t>11. Ellátottak pénzbeli juttatásai</t>
  </si>
  <si>
    <t>12. Beruházás</t>
  </si>
  <si>
    <t>15. Finanszírozási kiadások</t>
  </si>
  <si>
    <t>16. Költségvetési tartalék</t>
  </si>
  <si>
    <t>17. KIADÁSOK ÖSSZESEN</t>
  </si>
  <si>
    <t xml:space="preserve"> Ft-ban</t>
  </si>
  <si>
    <t>2. Működési célú pénzeszköz átvétel</t>
  </si>
  <si>
    <t>Baracs Község Önkormányzata 2019. évi előirányzat-felhasználási ütemterve</t>
  </si>
  <si>
    <t>Baracsi Közös Önkormányzati Hivatal 2019. évi előirányzat-felhasználási ütemterve</t>
  </si>
  <si>
    <t>Baracsi Négy Vándor Óvoda 2019. évi előirányzat-felhasználási ütemterve</t>
  </si>
  <si>
    <t>7. Felhalmozási kiadások</t>
  </si>
  <si>
    <t>Baracsi Népjóléti Intézmény 2019. évi előirányzat-felhasználási ütemterve</t>
  </si>
  <si>
    <t>13. Felhalmozási célú pénzeszköz átadás</t>
  </si>
  <si>
    <t>Baracs, 2019. február 14.</t>
  </si>
  <si>
    <t>Baracs Község Önkormányzata Képviselő-testülete 2019. évi költségvetésről szóló 3/2019. (II.15.)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</si>
</sst>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3" fontId="0" fillId="0" borderId="2" xfId="0" applyNumberFormat="1" applyBorder="1"/>
    <xf numFmtId="3" fontId="2" fillId="0" borderId="2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right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0"/>
  <sheetViews>
    <sheetView tabSelected="1" topLeftCell="A16" workbookViewId="0">
      <selection activeCell="A26" sqref="A26"/>
    </sheetView>
  </sheetViews>
  <sheetFormatPr defaultRowHeight="15" x14ac:dyDescent="0.25"/>
  <cols>
    <col min="1" max="1" width="33.85546875" style="1" bestFit="1" customWidth="1"/>
    <col min="2" max="2" width="10.85546875" style="1" bestFit="1" customWidth="1"/>
    <col min="3" max="3" width="10.140625" style="1" customWidth="1"/>
    <col min="4" max="4" width="10.28515625" style="1" customWidth="1"/>
    <col min="5" max="5" width="10.7109375" style="1" customWidth="1"/>
    <col min="6" max="6" width="10.140625" style="1" customWidth="1"/>
    <col min="7" max="7" width="10" style="1" customWidth="1"/>
    <col min="8" max="8" width="10.28515625" style="1" customWidth="1"/>
    <col min="9" max="9" width="10.42578125" style="1" customWidth="1"/>
    <col min="10" max="10" width="11.140625" style="1" customWidth="1"/>
    <col min="11" max="11" width="9.7109375" style="1" customWidth="1"/>
    <col min="12" max="12" width="10.7109375" style="1" customWidth="1"/>
    <col min="13" max="13" width="9.5703125" style="1" customWidth="1"/>
    <col min="14" max="14" width="10.140625" style="1" customWidth="1"/>
    <col min="15" max="15" width="10.85546875" style="1" customWidth="1"/>
  </cols>
  <sheetData>
    <row r="1" spans="1:16" ht="15" customHeight="1" x14ac:dyDescent="0.25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x14ac:dyDescent="0.25">
      <c r="A2" s="26" t="s">
        <v>35</v>
      </c>
      <c r="B2" s="26"/>
      <c r="C2" s="26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4" t="s">
        <v>62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8" t="s">
        <v>60</v>
      </c>
      <c r="O6" s="28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/>
    </row>
    <row r="9" spans="1:16" x14ac:dyDescent="0.25">
      <c r="A9" s="7" t="s">
        <v>38</v>
      </c>
      <c r="B9" s="5">
        <v>16350486</v>
      </c>
      <c r="C9" s="5">
        <v>962476</v>
      </c>
      <c r="D9" s="5">
        <v>962476</v>
      </c>
      <c r="E9" s="5">
        <v>962476</v>
      </c>
      <c r="F9" s="5">
        <v>3842476</v>
      </c>
      <c r="G9" s="5">
        <v>962476</v>
      </c>
      <c r="H9" s="5">
        <v>642735</v>
      </c>
      <c r="I9" s="5">
        <v>642735</v>
      </c>
      <c r="J9" s="5">
        <v>642735</v>
      </c>
      <c r="K9" s="5">
        <v>3842473</v>
      </c>
      <c r="L9" s="5">
        <v>962476</v>
      </c>
      <c r="M9" s="5">
        <v>962476</v>
      </c>
      <c r="N9" s="5">
        <v>962476</v>
      </c>
      <c r="O9" s="5">
        <f>SUM(C9:N9)</f>
        <v>16350486</v>
      </c>
      <c r="P9" s="11"/>
    </row>
    <row r="10" spans="1:16" x14ac:dyDescent="0.25">
      <c r="A10" s="7" t="s">
        <v>15</v>
      </c>
      <c r="B10" s="5">
        <v>119500000</v>
      </c>
      <c r="C10" s="5">
        <v>6628149</v>
      </c>
      <c r="D10" s="5">
        <v>6628149</v>
      </c>
      <c r="E10" s="5">
        <v>26576702</v>
      </c>
      <c r="F10" s="5">
        <v>600000</v>
      </c>
      <c r="G10" s="5">
        <v>20614148</v>
      </c>
      <c r="H10" s="5">
        <v>4500000</v>
      </c>
      <c r="I10" s="5">
        <v>7755072</v>
      </c>
      <c r="J10" s="5">
        <v>9080021</v>
      </c>
      <c r="K10" s="5">
        <v>15000000</v>
      </c>
      <c r="L10" s="5">
        <v>2887720</v>
      </c>
      <c r="M10" s="5">
        <v>8877281</v>
      </c>
      <c r="N10" s="5">
        <v>10352758</v>
      </c>
      <c r="O10" s="5">
        <f t="shared" ref="O10:O13" si="0">SUM(C10:N10)</f>
        <v>119500000</v>
      </c>
      <c r="P10" s="12"/>
    </row>
    <row r="11" spans="1:16" x14ac:dyDescent="0.25">
      <c r="A11" s="7" t="s">
        <v>47</v>
      </c>
      <c r="B11" s="5">
        <v>183994362</v>
      </c>
      <c r="C11" s="5">
        <v>14153412</v>
      </c>
      <c r="D11" s="5">
        <v>14153412</v>
      </c>
      <c r="E11" s="5">
        <v>14153412</v>
      </c>
      <c r="F11" s="5">
        <v>14153412</v>
      </c>
      <c r="G11" s="5">
        <v>14153412</v>
      </c>
      <c r="H11" s="5">
        <v>14153412</v>
      </c>
      <c r="I11" s="5">
        <v>14153412</v>
      </c>
      <c r="J11" s="5">
        <v>14153412</v>
      </c>
      <c r="K11" s="5">
        <v>14153412</v>
      </c>
      <c r="L11" s="5">
        <v>14153412</v>
      </c>
      <c r="M11" s="5">
        <v>14153412</v>
      </c>
      <c r="N11" s="5">
        <v>28306830</v>
      </c>
      <c r="O11" s="5">
        <f t="shared" si="0"/>
        <v>183994362</v>
      </c>
      <c r="P11" s="11"/>
    </row>
    <row r="12" spans="1:16" x14ac:dyDescent="0.25">
      <c r="A12" s="7" t="s">
        <v>48</v>
      </c>
      <c r="B12" s="5">
        <v>23729938</v>
      </c>
      <c r="C12" s="5">
        <v>1977495</v>
      </c>
      <c r="D12" s="5">
        <v>1977495</v>
      </c>
      <c r="E12" s="5">
        <v>1977495</v>
      </c>
      <c r="F12" s="5">
        <v>1977495</v>
      </c>
      <c r="G12" s="5">
        <v>1977495</v>
      </c>
      <c r="H12" s="5">
        <v>1977495</v>
      </c>
      <c r="I12" s="5">
        <v>1977495</v>
      </c>
      <c r="J12" s="5">
        <v>1977495</v>
      </c>
      <c r="K12" s="5">
        <v>1977495</v>
      </c>
      <c r="L12" s="5">
        <v>1977495</v>
      </c>
      <c r="M12" s="5">
        <v>1977495</v>
      </c>
      <c r="N12" s="5">
        <v>1977493</v>
      </c>
      <c r="O12" s="5">
        <f t="shared" si="0"/>
        <v>23729938</v>
      </c>
      <c r="P12" s="11"/>
    </row>
    <row r="13" spans="1:16" ht="15.75" thickBot="1" x14ac:dyDescent="0.3">
      <c r="A13" s="17" t="s">
        <v>49</v>
      </c>
      <c r="B13" s="18">
        <v>149928</v>
      </c>
      <c r="C13" s="18">
        <v>12494</v>
      </c>
      <c r="D13" s="18">
        <v>12494</v>
      </c>
      <c r="E13" s="18">
        <v>12494</v>
      </c>
      <c r="F13" s="18">
        <v>12494</v>
      </c>
      <c r="G13" s="18">
        <v>12494</v>
      </c>
      <c r="H13" s="18">
        <v>12494</v>
      </c>
      <c r="I13" s="18">
        <v>12494</v>
      </c>
      <c r="J13" s="18">
        <v>12494</v>
      </c>
      <c r="K13" s="18">
        <v>12494</v>
      </c>
      <c r="L13" s="18">
        <v>12494</v>
      </c>
      <c r="M13" s="18">
        <v>12494</v>
      </c>
      <c r="N13" s="18">
        <v>12494</v>
      </c>
      <c r="O13" s="18">
        <f t="shared" si="0"/>
        <v>149928</v>
      </c>
      <c r="P13" s="12"/>
    </row>
    <row r="14" spans="1:16" ht="15.75" thickBot="1" x14ac:dyDescent="0.3">
      <c r="A14" s="19" t="s">
        <v>50</v>
      </c>
      <c r="B14" s="20">
        <f t="shared" ref="B14:O14" si="1">SUM(B9:B13)</f>
        <v>343724714</v>
      </c>
      <c r="C14" s="20">
        <f t="shared" si="1"/>
        <v>23734026</v>
      </c>
      <c r="D14" s="20">
        <f t="shared" si="1"/>
        <v>23734026</v>
      </c>
      <c r="E14" s="20">
        <f t="shared" si="1"/>
        <v>43682579</v>
      </c>
      <c r="F14" s="20">
        <f t="shared" si="1"/>
        <v>20585877</v>
      </c>
      <c r="G14" s="20">
        <f t="shared" si="1"/>
        <v>37720025</v>
      </c>
      <c r="H14" s="20">
        <f t="shared" si="1"/>
        <v>21286136</v>
      </c>
      <c r="I14" s="20">
        <f t="shared" si="1"/>
        <v>24541208</v>
      </c>
      <c r="J14" s="20">
        <f t="shared" si="1"/>
        <v>25866157</v>
      </c>
      <c r="K14" s="20">
        <f t="shared" si="1"/>
        <v>34985874</v>
      </c>
      <c r="L14" s="20">
        <f t="shared" si="1"/>
        <v>19993597</v>
      </c>
      <c r="M14" s="20">
        <f t="shared" si="1"/>
        <v>25983158</v>
      </c>
      <c r="N14" s="20">
        <f t="shared" si="1"/>
        <v>41612051</v>
      </c>
      <c r="O14" s="21">
        <f t="shared" si="1"/>
        <v>343724714</v>
      </c>
      <c r="P14" s="9"/>
    </row>
    <row r="15" spans="1:16" x14ac:dyDescent="0.25">
      <c r="A15" s="8" t="s">
        <v>51</v>
      </c>
      <c r="B15" s="5">
        <v>40070337</v>
      </c>
      <c r="C15" s="5">
        <v>3097578</v>
      </c>
      <c r="D15" s="5">
        <v>3097578</v>
      </c>
      <c r="E15" s="5">
        <v>3097578</v>
      </c>
      <c r="F15" s="5">
        <v>3977578</v>
      </c>
      <c r="G15" s="5">
        <v>3097578</v>
      </c>
      <c r="H15" s="5">
        <v>3097578</v>
      </c>
      <c r="I15" s="5">
        <v>3097578</v>
      </c>
      <c r="J15" s="5">
        <v>3097578</v>
      </c>
      <c r="K15" s="5">
        <v>3097578</v>
      </c>
      <c r="L15" s="5">
        <v>3097578</v>
      </c>
      <c r="M15" s="5">
        <v>3097578</v>
      </c>
      <c r="N15" s="5">
        <v>5116979</v>
      </c>
      <c r="O15" s="5">
        <f t="shared" ref="O15:O23" si="2">SUM(C15:N15)</f>
        <v>40070337</v>
      </c>
      <c r="P15" s="14"/>
    </row>
    <row r="16" spans="1:16" ht="25.5" x14ac:dyDescent="0.25">
      <c r="A16" s="7" t="s">
        <v>52</v>
      </c>
      <c r="B16" s="5">
        <v>7123431</v>
      </c>
      <c r="C16" s="5">
        <v>560804</v>
      </c>
      <c r="D16" s="5">
        <v>560804</v>
      </c>
      <c r="E16" s="5">
        <v>560804</v>
      </c>
      <c r="F16" s="5">
        <v>560804</v>
      </c>
      <c r="G16" s="5">
        <v>560804</v>
      </c>
      <c r="H16" s="5">
        <v>560804</v>
      </c>
      <c r="I16" s="5">
        <v>560804</v>
      </c>
      <c r="J16" s="5">
        <v>560804</v>
      </c>
      <c r="K16" s="5">
        <v>560804</v>
      </c>
      <c r="L16" s="5">
        <v>560804</v>
      </c>
      <c r="M16" s="5">
        <v>560804</v>
      </c>
      <c r="N16" s="5">
        <v>954587</v>
      </c>
      <c r="O16" s="5">
        <f t="shared" si="2"/>
        <v>7123431</v>
      </c>
      <c r="P16" s="14"/>
    </row>
    <row r="17" spans="1:16" x14ac:dyDescent="0.25">
      <c r="A17" s="8" t="s">
        <v>53</v>
      </c>
      <c r="B17" s="5">
        <v>52335646</v>
      </c>
      <c r="C17" s="5">
        <v>4033056</v>
      </c>
      <c r="D17" s="5">
        <v>4033056</v>
      </c>
      <c r="E17" s="5">
        <v>4416072</v>
      </c>
      <c r="F17" s="5">
        <v>4033056</v>
      </c>
      <c r="G17" s="5">
        <v>4033056</v>
      </c>
      <c r="H17" s="5">
        <v>4416072</v>
      </c>
      <c r="I17" s="5">
        <v>4033056</v>
      </c>
      <c r="J17" s="5">
        <v>6033056</v>
      </c>
      <c r="K17" s="5">
        <v>4416072</v>
      </c>
      <c r="L17" s="5">
        <v>4033056</v>
      </c>
      <c r="M17" s="5">
        <v>4033056</v>
      </c>
      <c r="N17" s="5">
        <v>4822982</v>
      </c>
      <c r="O17" s="5">
        <f t="shared" si="2"/>
        <v>52335646</v>
      </c>
      <c r="P17" s="14"/>
    </row>
    <row r="18" spans="1:16" x14ac:dyDescent="0.25">
      <c r="A18" s="8" t="s">
        <v>54</v>
      </c>
      <c r="B18" s="5">
        <v>8242950</v>
      </c>
      <c r="C18" s="5">
        <v>395246</v>
      </c>
      <c r="D18" s="5">
        <v>395246</v>
      </c>
      <c r="E18" s="5">
        <v>395246</v>
      </c>
      <c r="F18" s="5">
        <v>2395246</v>
      </c>
      <c r="G18" s="5">
        <v>1395246</v>
      </c>
      <c r="H18" s="5">
        <v>895246</v>
      </c>
      <c r="I18" s="5">
        <v>395246</v>
      </c>
      <c r="J18" s="5">
        <v>395246</v>
      </c>
      <c r="K18" s="5">
        <v>395246</v>
      </c>
      <c r="L18" s="5">
        <v>395246</v>
      </c>
      <c r="M18" s="5">
        <v>395246</v>
      </c>
      <c r="N18" s="5">
        <v>395244</v>
      </c>
      <c r="O18" s="5">
        <f t="shared" si="2"/>
        <v>8242950</v>
      </c>
      <c r="P18" s="14"/>
    </row>
    <row r="19" spans="1:16" x14ac:dyDescent="0.25">
      <c r="A19" s="8" t="s">
        <v>55</v>
      </c>
      <c r="B19" s="5">
        <v>5999252</v>
      </c>
      <c r="C19" s="5">
        <v>380471</v>
      </c>
      <c r="D19" s="5">
        <v>380471</v>
      </c>
      <c r="E19" s="5">
        <v>380471</v>
      </c>
      <c r="F19" s="5">
        <v>380471</v>
      </c>
      <c r="G19" s="5">
        <v>380471</v>
      </c>
      <c r="H19" s="5">
        <v>380471</v>
      </c>
      <c r="I19" s="5">
        <v>380471</v>
      </c>
      <c r="J19" s="5">
        <v>380471</v>
      </c>
      <c r="K19" s="5">
        <v>380471</v>
      </c>
      <c r="L19" s="5">
        <v>380471</v>
      </c>
      <c r="M19" s="5">
        <v>380471</v>
      </c>
      <c r="N19" s="5">
        <v>1814071</v>
      </c>
      <c r="O19" s="5">
        <f t="shared" si="2"/>
        <v>5999252</v>
      </c>
      <c r="P19" s="14"/>
    </row>
    <row r="20" spans="1:16" x14ac:dyDescent="0.25">
      <c r="A20" s="8" t="s">
        <v>56</v>
      </c>
      <c r="B20" s="5">
        <v>9268000</v>
      </c>
      <c r="C20" s="5"/>
      <c r="D20" s="5"/>
      <c r="E20" s="5"/>
      <c r="F20" s="5">
        <v>400000</v>
      </c>
      <c r="G20" s="5">
        <v>2500000</v>
      </c>
      <c r="H20" s="5">
        <v>2100000</v>
      </c>
      <c r="I20" s="5"/>
      <c r="J20" s="5"/>
      <c r="K20" s="5"/>
      <c r="L20" s="5">
        <v>2552000</v>
      </c>
      <c r="M20" s="5">
        <v>1716000</v>
      </c>
      <c r="N20" s="5">
        <v>0</v>
      </c>
      <c r="O20" s="5">
        <f>SUM(C20:N20)</f>
        <v>9268000</v>
      </c>
      <c r="P20" s="14"/>
    </row>
    <row r="21" spans="1:16" x14ac:dyDescent="0.25">
      <c r="A21" s="7" t="s">
        <v>67</v>
      </c>
      <c r="B21" s="5">
        <v>19400000</v>
      </c>
      <c r="C21" s="5">
        <v>0</v>
      </c>
      <c r="D21" s="5">
        <v>0</v>
      </c>
      <c r="E21" s="5">
        <v>4000000</v>
      </c>
      <c r="F21" s="5">
        <v>1000000</v>
      </c>
      <c r="G21" s="5">
        <v>0</v>
      </c>
      <c r="H21" s="5">
        <v>4000000</v>
      </c>
      <c r="I21" s="5">
        <v>1000000</v>
      </c>
      <c r="J21" s="5"/>
      <c r="K21" s="5">
        <v>4000000</v>
      </c>
      <c r="L21" s="5">
        <v>1000000</v>
      </c>
      <c r="M21" s="5">
        <v>400000</v>
      </c>
      <c r="N21" s="5">
        <v>4000000</v>
      </c>
      <c r="O21" s="5">
        <f t="shared" si="2"/>
        <v>19400000</v>
      </c>
      <c r="P21" s="14"/>
    </row>
    <row r="22" spans="1:16" x14ac:dyDescent="0.25">
      <c r="A22" s="7" t="s">
        <v>57</v>
      </c>
      <c r="B22" s="5">
        <v>200004173</v>
      </c>
      <c r="C22" s="5">
        <v>15266871</v>
      </c>
      <c r="D22" s="5">
        <v>15266871</v>
      </c>
      <c r="E22" s="5">
        <v>15766871</v>
      </c>
      <c r="F22" s="5">
        <v>20658127</v>
      </c>
      <c r="G22" s="5">
        <v>17999002</v>
      </c>
      <c r="H22" s="5">
        <v>15399002</v>
      </c>
      <c r="I22" s="5">
        <v>15511016</v>
      </c>
      <c r="J22" s="5">
        <v>15399002</v>
      </c>
      <c r="K22" s="5">
        <v>14710143</v>
      </c>
      <c r="L22" s="5">
        <v>15400002</v>
      </c>
      <c r="M22" s="5">
        <v>15400003</v>
      </c>
      <c r="N22" s="5">
        <v>23227263</v>
      </c>
      <c r="O22" s="5">
        <f t="shared" si="2"/>
        <v>200004173</v>
      </c>
      <c r="P22" s="14"/>
    </row>
    <row r="23" spans="1:16" x14ac:dyDescent="0.25">
      <c r="A23" s="8" t="s">
        <v>58</v>
      </c>
      <c r="B23" s="5">
        <v>1280925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1280925</v>
      </c>
      <c r="O23" s="5">
        <f t="shared" si="2"/>
        <v>1280925</v>
      </c>
      <c r="P23" s="14"/>
    </row>
    <row r="24" spans="1:16" x14ac:dyDescent="0.25">
      <c r="A24" s="16" t="s">
        <v>59</v>
      </c>
      <c r="B24" s="6">
        <f t="shared" ref="B24:O24" si="3">SUM(B15:B23)</f>
        <v>343724714</v>
      </c>
      <c r="C24" s="6">
        <f t="shared" si="3"/>
        <v>23734026</v>
      </c>
      <c r="D24" s="6">
        <f t="shared" si="3"/>
        <v>23734026</v>
      </c>
      <c r="E24" s="6">
        <f t="shared" si="3"/>
        <v>28617042</v>
      </c>
      <c r="F24" s="6">
        <f t="shared" si="3"/>
        <v>33405282</v>
      </c>
      <c r="G24" s="6">
        <f t="shared" si="3"/>
        <v>29966157</v>
      </c>
      <c r="H24" s="6">
        <f t="shared" si="3"/>
        <v>30849173</v>
      </c>
      <c r="I24" s="6">
        <f t="shared" si="3"/>
        <v>24978171</v>
      </c>
      <c r="J24" s="6">
        <f t="shared" si="3"/>
        <v>25866157</v>
      </c>
      <c r="K24" s="6">
        <f t="shared" si="3"/>
        <v>27560314</v>
      </c>
      <c r="L24" s="6">
        <f t="shared" si="3"/>
        <v>27419157</v>
      </c>
      <c r="M24" s="6">
        <f t="shared" si="3"/>
        <v>25983158</v>
      </c>
      <c r="N24" s="6">
        <f t="shared" si="3"/>
        <v>41612051</v>
      </c>
      <c r="O24" s="6">
        <f t="shared" si="3"/>
        <v>343724714</v>
      </c>
      <c r="P24" s="13"/>
    </row>
    <row r="26" spans="1:16" x14ac:dyDescent="0.25">
      <c r="A26" s="1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/>
    </row>
    <row r="27" spans="1:16" x14ac:dyDescent="0.25">
      <c r="C27" s="15"/>
      <c r="D27" s="15"/>
      <c r="E27"/>
      <c r="F27"/>
      <c r="G27"/>
      <c r="H27"/>
      <c r="I27"/>
      <c r="J27"/>
      <c r="K27"/>
      <c r="L27"/>
      <c r="M27"/>
      <c r="N27"/>
      <c r="O27"/>
    </row>
    <row r="28" spans="1:16" x14ac:dyDescent="0.25">
      <c r="C28" s="15"/>
      <c r="D28" s="15"/>
      <c r="E28"/>
      <c r="F28"/>
      <c r="G28"/>
      <c r="H28"/>
      <c r="I28"/>
      <c r="J28"/>
      <c r="K28"/>
      <c r="L28"/>
      <c r="M28"/>
      <c r="N28"/>
      <c r="O28"/>
    </row>
    <row r="29" spans="1:16" x14ac:dyDescent="0.25">
      <c r="C29" s="27" t="s">
        <v>19</v>
      </c>
      <c r="D29" s="27"/>
      <c r="E29" s="27"/>
      <c r="F29"/>
      <c r="G29"/>
      <c r="H29"/>
      <c r="I29" s="25" t="s">
        <v>17</v>
      </c>
      <c r="J29" s="25"/>
      <c r="K29" s="25"/>
      <c r="L29"/>
      <c r="M29"/>
      <c r="N29"/>
      <c r="O29"/>
    </row>
    <row r="30" spans="1:16" x14ac:dyDescent="0.25">
      <c r="C30" s="27" t="s">
        <v>20</v>
      </c>
      <c r="D30" s="27"/>
      <c r="E30" s="27"/>
      <c r="F30"/>
      <c r="G30"/>
      <c r="H30"/>
      <c r="I30" s="25" t="s">
        <v>18</v>
      </c>
      <c r="J30" s="25"/>
      <c r="K30" s="25"/>
      <c r="L30"/>
      <c r="M30"/>
      <c r="N30"/>
      <c r="O30"/>
    </row>
  </sheetData>
  <mergeCells count="8">
    <mergeCell ref="C30:E30"/>
    <mergeCell ref="I29:K29"/>
    <mergeCell ref="I30:K30"/>
    <mergeCell ref="A1:O1"/>
    <mergeCell ref="N6:O6"/>
    <mergeCell ref="A4:O4"/>
    <mergeCell ref="A2:C2"/>
    <mergeCell ref="C29:E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22"/>
  <sheetViews>
    <sheetView tabSelected="1" topLeftCell="A10" workbookViewId="0">
      <selection activeCell="A26" sqref="A26"/>
    </sheetView>
  </sheetViews>
  <sheetFormatPr defaultRowHeight="15" x14ac:dyDescent="0.25"/>
  <cols>
    <col min="1" max="1" width="33.85546875" style="1" customWidth="1"/>
    <col min="2" max="2" width="10.42578125" style="1" customWidth="1"/>
    <col min="3" max="3" width="8.5703125" style="1" customWidth="1"/>
    <col min="4" max="4" width="8.85546875" style="1" customWidth="1"/>
    <col min="5" max="5" width="9.28515625" style="1" customWidth="1"/>
    <col min="6" max="6" width="8.7109375" style="1" customWidth="1"/>
    <col min="7" max="7" width="9" style="1" customWidth="1"/>
    <col min="8" max="8" width="8.5703125" style="1" customWidth="1"/>
    <col min="9" max="9" width="9.140625" style="1" customWidth="1"/>
    <col min="10" max="10" width="8.5703125" style="1" customWidth="1"/>
    <col min="11" max="12" width="9" style="1" customWidth="1"/>
    <col min="13" max="13" width="9.5703125" style="1" customWidth="1"/>
    <col min="14" max="14" width="10" style="1" customWidth="1"/>
    <col min="15" max="15" width="10.28515625" style="1" customWidth="1"/>
  </cols>
  <sheetData>
    <row r="1" spans="1:16" ht="15" customHeight="1" x14ac:dyDescent="0.25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x14ac:dyDescent="0.25">
      <c r="A2" s="26" t="s">
        <v>39</v>
      </c>
      <c r="B2" s="26"/>
      <c r="C2" s="26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4" t="s">
        <v>63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8" t="s">
        <v>60</v>
      </c>
      <c r="O6" s="28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 t="s">
        <v>46</v>
      </c>
    </row>
    <row r="9" spans="1:16" x14ac:dyDescent="0.25">
      <c r="A9" s="7" t="s">
        <v>38</v>
      </c>
      <c r="B9" s="5">
        <v>40000</v>
      </c>
      <c r="C9" s="5">
        <v>3000</v>
      </c>
      <c r="D9" s="5">
        <v>3000</v>
      </c>
      <c r="E9" s="5">
        <v>3000</v>
      </c>
      <c r="F9" s="5">
        <v>3000</v>
      </c>
      <c r="G9" s="5">
        <v>4000</v>
      </c>
      <c r="H9" s="5">
        <v>4000</v>
      </c>
      <c r="I9" s="5">
        <v>4000</v>
      </c>
      <c r="J9" s="5">
        <v>4000</v>
      </c>
      <c r="K9" s="5">
        <v>3000</v>
      </c>
      <c r="L9" s="5">
        <v>3000</v>
      </c>
      <c r="M9" s="5">
        <v>3000</v>
      </c>
      <c r="N9" s="5">
        <v>3000</v>
      </c>
      <c r="O9" s="5">
        <f>SUM(C9:N9)</f>
        <v>40000</v>
      </c>
      <c r="P9" s="11"/>
    </row>
    <row r="10" spans="1:16" ht="15.75" thickBot="1" x14ac:dyDescent="0.3">
      <c r="A10" s="7" t="s">
        <v>41</v>
      </c>
      <c r="B10" s="5">
        <v>87605453</v>
      </c>
      <c r="C10" s="5">
        <v>6526454</v>
      </c>
      <c r="D10" s="5">
        <v>6526454</v>
      </c>
      <c r="E10" s="5">
        <v>6526454</v>
      </c>
      <c r="F10" s="5">
        <v>8498204</v>
      </c>
      <c r="G10" s="5">
        <v>9125454</v>
      </c>
      <c r="H10" s="5">
        <v>6525454</v>
      </c>
      <c r="I10" s="5">
        <v>6525454</v>
      </c>
      <c r="J10" s="5">
        <v>6525454</v>
      </c>
      <c r="K10" s="5">
        <v>6526454</v>
      </c>
      <c r="L10" s="5">
        <v>6526454</v>
      </c>
      <c r="M10" s="5">
        <v>6526454</v>
      </c>
      <c r="N10" s="5">
        <v>11246709</v>
      </c>
      <c r="O10" s="5">
        <f t="shared" ref="O10" si="0">SUM(C10:N10)</f>
        <v>87605453</v>
      </c>
      <c r="P10" s="12"/>
    </row>
    <row r="11" spans="1:16" ht="15.75" thickBot="1" x14ac:dyDescent="0.3">
      <c r="A11" s="19" t="s">
        <v>42</v>
      </c>
      <c r="B11" s="20">
        <f t="shared" ref="B11:O11" si="1">SUM(B9:B10)</f>
        <v>87645453</v>
      </c>
      <c r="C11" s="20">
        <f t="shared" si="1"/>
        <v>6529454</v>
      </c>
      <c r="D11" s="20">
        <f t="shared" si="1"/>
        <v>6529454</v>
      </c>
      <c r="E11" s="20">
        <f t="shared" si="1"/>
        <v>6529454</v>
      </c>
      <c r="F11" s="20">
        <f t="shared" si="1"/>
        <v>8501204</v>
      </c>
      <c r="G11" s="20">
        <f t="shared" si="1"/>
        <v>9129454</v>
      </c>
      <c r="H11" s="20">
        <f t="shared" si="1"/>
        <v>6529454</v>
      </c>
      <c r="I11" s="20">
        <f t="shared" si="1"/>
        <v>6529454</v>
      </c>
      <c r="J11" s="20">
        <f t="shared" si="1"/>
        <v>6529454</v>
      </c>
      <c r="K11" s="20">
        <f t="shared" si="1"/>
        <v>6529454</v>
      </c>
      <c r="L11" s="20">
        <f t="shared" si="1"/>
        <v>6529454</v>
      </c>
      <c r="M11" s="20">
        <f t="shared" si="1"/>
        <v>6529454</v>
      </c>
      <c r="N11" s="20">
        <f t="shared" si="1"/>
        <v>11249709</v>
      </c>
      <c r="O11" s="21">
        <f t="shared" si="1"/>
        <v>87645453</v>
      </c>
      <c r="P11" s="9"/>
    </row>
    <row r="12" spans="1:16" x14ac:dyDescent="0.25">
      <c r="A12" s="8" t="s">
        <v>43</v>
      </c>
      <c r="B12" s="5">
        <v>63603455</v>
      </c>
      <c r="C12" s="5">
        <v>4616954</v>
      </c>
      <c r="D12" s="5">
        <v>4616954</v>
      </c>
      <c r="E12" s="5">
        <v>4616954</v>
      </c>
      <c r="F12" s="5">
        <v>6266954</v>
      </c>
      <c r="G12" s="5">
        <v>7216954</v>
      </c>
      <c r="H12" s="5">
        <v>4616954</v>
      </c>
      <c r="I12" s="5">
        <v>4616954</v>
      </c>
      <c r="J12" s="5">
        <v>4616954</v>
      </c>
      <c r="K12" s="5">
        <v>4616954</v>
      </c>
      <c r="L12" s="5">
        <v>4616954</v>
      </c>
      <c r="M12" s="5">
        <v>4616954</v>
      </c>
      <c r="N12" s="5">
        <v>8566961</v>
      </c>
      <c r="O12" s="5">
        <f t="shared" ref="O12:O13" si="2">SUM(C12:N12)</f>
        <v>63603455</v>
      </c>
      <c r="P12" s="14"/>
    </row>
    <row r="13" spans="1:16" ht="25.5" x14ac:dyDescent="0.25">
      <c r="A13" s="7" t="s">
        <v>31</v>
      </c>
      <c r="B13" s="5">
        <v>11716207</v>
      </c>
      <c r="C13" s="5">
        <v>885351</v>
      </c>
      <c r="D13" s="5">
        <v>885351</v>
      </c>
      <c r="E13" s="5">
        <v>885351</v>
      </c>
      <c r="F13" s="5">
        <v>1207101</v>
      </c>
      <c r="G13" s="5">
        <v>885351</v>
      </c>
      <c r="H13" s="5">
        <v>885351</v>
      </c>
      <c r="I13" s="5">
        <v>885351</v>
      </c>
      <c r="J13" s="5">
        <v>885351</v>
      </c>
      <c r="K13" s="5">
        <v>885351</v>
      </c>
      <c r="L13" s="5">
        <v>885351</v>
      </c>
      <c r="M13" s="5">
        <v>885351</v>
      </c>
      <c r="N13" s="5">
        <v>1655596</v>
      </c>
      <c r="O13" s="5">
        <f t="shared" si="2"/>
        <v>11716207</v>
      </c>
      <c r="P13" s="14"/>
    </row>
    <row r="14" spans="1:16" x14ac:dyDescent="0.25">
      <c r="A14" s="8" t="s">
        <v>32</v>
      </c>
      <c r="B14" s="5">
        <v>12325791</v>
      </c>
      <c r="C14" s="5">
        <v>1027149</v>
      </c>
      <c r="D14" s="5">
        <v>1027149</v>
      </c>
      <c r="E14" s="5">
        <v>1027149</v>
      </c>
      <c r="F14" s="5">
        <v>1027149</v>
      </c>
      <c r="G14" s="5">
        <v>1027149</v>
      </c>
      <c r="H14" s="5">
        <v>1027149</v>
      </c>
      <c r="I14" s="5">
        <v>1027149</v>
      </c>
      <c r="J14" s="5">
        <v>1027149</v>
      </c>
      <c r="K14" s="5">
        <v>1027149</v>
      </c>
      <c r="L14" s="5">
        <v>1027149</v>
      </c>
      <c r="M14" s="5">
        <v>1027149</v>
      </c>
      <c r="N14" s="5">
        <v>1027152</v>
      </c>
      <c r="O14" s="5">
        <f>SUM(C14:N14)</f>
        <v>12325791</v>
      </c>
      <c r="P14" s="14"/>
    </row>
    <row r="15" spans="1:16" x14ac:dyDescent="0.25">
      <c r="A15" s="16" t="s">
        <v>44</v>
      </c>
      <c r="B15" s="6">
        <f>SUM(B12:B14)</f>
        <v>87645453</v>
      </c>
      <c r="C15" s="6">
        <f t="shared" ref="C15:N15" si="3">SUM(C12:C14)</f>
        <v>6529454</v>
      </c>
      <c r="D15" s="6">
        <f t="shared" si="3"/>
        <v>6529454</v>
      </c>
      <c r="E15" s="6">
        <f>SUM(E12:E14)</f>
        <v>6529454</v>
      </c>
      <c r="F15" s="6">
        <f t="shared" si="3"/>
        <v>8501204</v>
      </c>
      <c r="G15" s="6">
        <f t="shared" si="3"/>
        <v>9129454</v>
      </c>
      <c r="H15" s="6">
        <f t="shared" si="3"/>
        <v>6529454</v>
      </c>
      <c r="I15" s="6">
        <f t="shared" si="3"/>
        <v>6529454</v>
      </c>
      <c r="J15" s="6">
        <f t="shared" si="3"/>
        <v>6529454</v>
      </c>
      <c r="K15" s="6">
        <f t="shared" si="3"/>
        <v>6529454</v>
      </c>
      <c r="L15" s="6">
        <f t="shared" si="3"/>
        <v>6529454</v>
      </c>
      <c r="M15" s="6">
        <f t="shared" si="3"/>
        <v>6529454</v>
      </c>
      <c r="N15" s="6">
        <f t="shared" si="3"/>
        <v>11249709</v>
      </c>
      <c r="O15" s="6">
        <f>SUM(O12:O14)</f>
        <v>87645453</v>
      </c>
      <c r="P15" s="13"/>
    </row>
    <row r="18" spans="1:11" customFormat="1" x14ac:dyDescent="0.25">
      <c r="A18" s="1" t="s">
        <v>68</v>
      </c>
      <c r="B18" s="1"/>
      <c r="C18" s="15"/>
      <c r="D18" s="15"/>
    </row>
    <row r="19" spans="1:11" customFormat="1" x14ac:dyDescent="0.25">
      <c r="A19" s="1"/>
      <c r="B19" s="1"/>
      <c r="C19" s="15"/>
      <c r="D19" s="15"/>
    </row>
    <row r="20" spans="1:11" customFormat="1" x14ac:dyDescent="0.25">
      <c r="A20" s="1"/>
      <c r="B20" s="1"/>
      <c r="C20" s="15"/>
      <c r="D20" s="15"/>
    </row>
    <row r="21" spans="1:11" customFormat="1" x14ac:dyDescent="0.25">
      <c r="A21" s="1"/>
      <c r="B21" s="1"/>
      <c r="C21" s="27" t="s">
        <v>19</v>
      </c>
      <c r="D21" s="27"/>
      <c r="E21" s="27"/>
      <c r="I21" s="25" t="s">
        <v>17</v>
      </c>
      <c r="J21" s="25"/>
      <c r="K21" s="25"/>
    </row>
    <row r="22" spans="1:11" customFormat="1" x14ac:dyDescent="0.25">
      <c r="A22" s="1"/>
      <c r="B22" s="1"/>
      <c r="C22" s="27" t="s">
        <v>20</v>
      </c>
      <c r="D22" s="27"/>
      <c r="E22" s="27"/>
      <c r="I22" s="25" t="s">
        <v>18</v>
      </c>
      <c r="J22" s="25"/>
      <c r="K22" s="25"/>
    </row>
  </sheetData>
  <mergeCells count="8">
    <mergeCell ref="C22:E22"/>
    <mergeCell ref="I22:K22"/>
    <mergeCell ref="A1:O1"/>
    <mergeCell ref="A2:C2"/>
    <mergeCell ref="A4:O4"/>
    <mergeCell ref="N6:O6"/>
    <mergeCell ref="C21:E21"/>
    <mergeCell ref="I21:K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23"/>
  <sheetViews>
    <sheetView tabSelected="1" workbookViewId="0">
      <selection activeCell="A26" sqref="A26"/>
    </sheetView>
  </sheetViews>
  <sheetFormatPr defaultRowHeight="15" x14ac:dyDescent="0.25"/>
  <cols>
    <col min="1" max="1" width="33.85546875" style="1" customWidth="1"/>
    <col min="2" max="2" width="9.85546875" style="1" customWidth="1"/>
    <col min="3" max="4" width="9.140625" style="1" customWidth="1"/>
    <col min="5" max="5" width="9.28515625" style="1" customWidth="1"/>
    <col min="6" max="6" width="9.140625" style="1" customWidth="1"/>
    <col min="7" max="7" width="9" style="1" customWidth="1"/>
    <col min="8" max="8" width="9.140625" style="1" customWidth="1"/>
    <col min="9" max="9" width="9" style="1" customWidth="1"/>
    <col min="10" max="11" width="8.5703125" style="1" customWidth="1"/>
    <col min="12" max="12" width="9" style="1" customWidth="1"/>
    <col min="13" max="13" width="8.7109375" style="1" customWidth="1"/>
    <col min="14" max="14" width="8.85546875" style="1" customWidth="1"/>
    <col min="15" max="15" width="10" style="1" customWidth="1"/>
  </cols>
  <sheetData>
    <row r="1" spans="1:16" ht="15" customHeight="1" x14ac:dyDescent="0.25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x14ac:dyDescent="0.25">
      <c r="A2" s="26" t="s">
        <v>40</v>
      </c>
      <c r="B2" s="26"/>
      <c r="C2" s="26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4" t="s">
        <v>64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8" t="s">
        <v>60</v>
      </c>
      <c r="O6" s="28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 t="s">
        <v>46</v>
      </c>
    </row>
    <row r="9" spans="1:16" x14ac:dyDescent="0.25">
      <c r="A9" s="7" t="s">
        <v>38</v>
      </c>
      <c r="B9" s="5">
        <v>1232154</v>
      </c>
      <c r="C9" s="5">
        <v>112014</v>
      </c>
      <c r="D9" s="5">
        <v>112014</v>
      </c>
      <c r="E9" s="5">
        <v>112014</v>
      </c>
      <c r="F9" s="5">
        <v>112014</v>
      </c>
      <c r="G9" s="5">
        <v>112014</v>
      </c>
      <c r="H9" s="5">
        <v>112014</v>
      </c>
      <c r="I9" s="5">
        <v>0</v>
      </c>
      <c r="J9" s="5">
        <v>112014</v>
      </c>
      <c r="K9" s="5">
        <v>112014</v>
      </c>
      <c r="L9" s="5">
        <v>112014</v>
      </c>
      <c r="M9" s="5">
        <v>112014</v>
      </c>
      <c r="N9" s="5">
        <v>112014</v>
      </c>
      <c r="O9" s="5">
        <f>SUM(C9:N9)</f>
        <v>1232154</v>
      </c>
      <c r="P9" s="11"/>
    </row>
    <row r="10" spans="1:16" ht="15.75" thickBot="1" x14ac:dyDescent="0.3">
      <c r="A10" s="7" t="s">
        <v>41</v>
      </c>
      <c r="B10" s="5">
        <v>67179214</v>
      </c>
      <c r="C10" s="5">
        <v>5325339</v>
      </c>
      <c r="D10" s="5">
        <v>5325339</v>
      </c>
      <c r="E10" s="5">
        <v>5825339</v>
      </c>
      <c r="F10" s="5">
        <v>7005339</v>
      </c>
      <c r="G10" s="5">
        <v>5325339</v>
      </c>
      <c r="H10" s="5">
        <v>5325339</v>
      </c>
      <c r="I10" s="5">
        <v>5437353</v>
      </c>
      <c r="J10" s="5">
        <v>5325339</v>
      </c>
      <c r="K10" s="5">
        <v>4635475</v>
      </c>
      <c r="L10" s="5">
        <v>5325339</v>
      </c>
      <c r="M10" s="5">
        <v>5325339</v>
      </c>
      <c r="N10" s="5">
        <v>6998335</v>
      </c>
      <c r="O10" s="5">
        <f t="shared" ref="O10" si="0">SUM(C10:N10)</f>
        <v>67179214</v>
      </c>
      <c r="P10" s="12"/>
    </row>
    <row r="11" spans="1:16" ht="15.75" thickBot="1" x14ac:dyDescent="0.3">
      <c r="A11" s="19" t="s">
        <v>42</v>
      </c>
      <c r="B11" s="20">
        <f t="shared" ref="B11:O11" si="1">SUM(B9:B10)</f>
        <v>68411368</v>
      </c>
      <c r="C11" s="20">
        <f t="shared" si="1"/>
        <v>5437353</v>
      </c>
      <c r="D11" s="20">
        <f t="shared" si="1"/>
        <v>5437353</v>
      </c>
      <c r="E11" s="20">
        <f t="shared" si="1"/>
        <v>5937353</v>
      </c>
      <c r="F11" s="20">
        <f t="shared" si="1"/>
        <v>7117353</v>
      </c>
      <c r="G11" s="20">
        <f t="shared" si="1"/>
        <v>5437353</v>
      </c>
      <c r="H11" s="20">
        <f t="shared" si="1"/>
        <v>5437353</v>
      </c>
      <c r="I11" s="20">
        <f t="shared" si="1"/>
        <v>5437353</v>
      </c>
      <c r="J11" s="20">
        <f t="shared" si="1"/>
        <v>5437353</v>
      </c>
      <c r="K11" s="20">
        <f t="shared" si="1"/>
        <v>4747489</v>
      </c>
      <c r="L11" s="20">
        <f t="shared" si="1"/>
        <v>5437353</v>
      </c>
      <c r="M11" s="20">
        <f t="shared" si="1"/>
        <v>5437353</v>
      </c>
      <c r="N11" s="20">
        <f t="shared" si="1"/>
        <v>7110349</v>
      </c>
      <c r="O11" s="21">
        <f t="shared" si="1"/>
        <v>68411368</v>
      </c>
      <c r="P11" s="9"/>
    </row>
    <row r="12" spans="1:16" x14ac:dyDescent="0.25">
      <c r="A12" s="8" t="s">
        <v>43</v>
      </c>
      <c r="B12" s="5">
        <v>46776854</v>
      </c>
      <c r="C12" s="5">
        <v>3641405</v>
      </c>
      <c r="D12" s="5">
        <v>3641405</v>
      </c>
      <c r="E12" s="5">
        <v>3641405</v>
      </c>
      <c r="F12" s="5">
        <v>5321405</v>
      </c>
      <c r="G12" s="5">
        <v>3641405</v>
      </c>
      <c r="H12" s="5">
        <v>3641405</v>
      </c>
      <c r="I12" s="5">
        <v>3641405</v>
      </c>
      <c r="J12" s="5">
        <v>3641405</v>
      </c>
      <c r="K12" s="5">
        <v>3641405</v>
      </c>
      <c r="L12" s="5">
        <v>3641405</v>
      </c>
      <c r="M12" s="5">
        <v>3641405</v>
      </c>
      <c r="N12" s="5">
        <v>5041399</v>
      </c>
      <c r="O12" s="5">
        <f t="shared" ref="O12:O13" si="2">SUM(C12:N12)</f>
        <v>46776854</v>
      </c>
      <c r="P12" s="14"/>
    </row>
    <row r="13" spans="1:16" ht="25.5" x14ac:dyDescent="0.25">
      <c r="A13" s="7" t="s">
        <v>31</v>
      </c>
      <c r="B13" s="5">
        <v>8769596</v>
      </c>
      <c r="C13" s="5">
        <v>708050</v>
      </c>
      <c r="D13" s="5">
        <v>708050</v>
      </c>
      <c r="E13" s="5">
        <v>708050</v>
      </c>
      <c r="F13" s="5">
        <v>708050</v>
      </c>
      <c r="G13" s="5">
        <v>708050</v>
      </c>
      <c r="H13" s="5">
        <v>708050</v>
      </c>
      <c r="I13" s="5">
        <v>708050</v>
      </c>
      <c r="J13" s="5">
        <v>708050</v>
      </c>
      <c r="K13" s="5">
        <v>708050</v>
      </c>
      <c r="L13" s="5">
        <v>708050</v>
      </c>
      <c r="M13" s="5">
        <v>708050</v>
      </c>
      <c r="N13" s="5">
        <v>981046</v>
      </c>
      <c r="O13" s="5">
        <f t="shared" si="2"/>
        <v>8769596</v>
      </c>
      <c r="P13" s="14"/>
    </row>
    <row r="14" spans="1:16" x14ac:dyDescent="0.25">
      <c r="A14" s="8" t="s">
        <v>32</v>
      </c>
      <c r="B14" s="5">
        <v>12364918</v>
      </c>
      <c r="C14" s="5">
        <v>1087898</v>
      </c>
      <c r="D14" s="5">
        <v>1087898</v>
      </c>
      <c r="E14" s="5">
        <v>1087898</v>
      </c>
      <c r="F14" s="5">
        <v>1087898</v>
      </c>
      <c r="G14" s="5">
        <v>1087898</v>
      </c>
      <c r="H14" s="5">
        <v>1087898</v>
      </c>
      <c r="I14" s="5">
        <v>1087898</v>
      </c>
      <c r="J14" s="5">
        <v>1087898</v>
      </c>
      <c r="K14" s="5">
        <v>398034</v>
      </c>
      <c r="L14" s="5">
        <v>1087898</v>
      </c>
      <c r="M14" s="5">
        <v>1087898</v>
      </c>
      <c r="N14" s="5">
        <v>1087904</v>
      </c>
      <c r="O14" s="5">
        <f>SUM(C14:N14)</f>
        <v>12364918</v>
      </c>
      <c r="P14" s="14"/>
    </row>
    <row r="15" spans="1:16" x14ac:dyDescent="0.25">
      <c r="A15" s="8" t="s">
        <v>65</v>
      </c>
      <c r="B15" s="5">
        <v>500000</v>
      </c>
      <c r="C15" s="5"/>
      <c r="D15" s="5"/>
      <c r="E15" s="5">
        <v>500000</v>
      </c>
      <c r="F15" s="5"/>
      <c r="G15" s="5"/>
      <c r="H15" s="5"/>
      <c r="I15" s="5"/>
      <c r="J15" s="5"/>
      <c r="K15" s="5"/>
      <c r="L15" s="5"/>
      <c r="M15" s="5"/>
      <c r="N15" s="5"/>
      <c r="O15" s="5">
        <f>SUM(C15:N15)</f>
        <v>500000</v>
      </c>
      <c r="P15" s="14"/>
    </row>
    <row r="16" spans="1:16" x14ac:dyDescent="0.25">
      <c r="A16" s="16" t="s">
        <v>44</v>
      </c>
      <c r="B16" s="6">
        <f>SUM(B12:B15)</f>
        <v>68411368</v>
      </c>
      <c r="C16" s="6">
        <f t="shared" ref="C16:N16" si="3">SUM(C12:C14)</f>
        <v>5437353</v>
      </c>
      <c r="D16" s="6">
        <f t="shared" si="3"/>
        <v>5437353</v>
      </c>
      <c r="E16" s="6">
        <f>SUM(E12:E15)</f>
        <v>5937353</v>
      </c>
      <c r="F16" s="6">
        <f t="shared" si="3"/>
        <v>7117353</v>
      </c>
      <c r="G16" s="6">
        <f t="shared" si="3"/>
        <v>5437353</v>
      </c>
      <c r="H16" s="6">
        <f t="shared" si="3"/>
        <v>5437353</v>
      </c>
      <c r="I16" s="6">
        <f t="shared" si="3"/>
        <v>5437353</v>
      </c>
      <c r="J16" s="6">
        <f t="shared" si="3"/>
        <v>5437353</v>
      </c>
      <c r="K16" s="6">
        <f t="shared" si="3"/>
        <v>4747489</v>
      </c>
      <c r="L16" s="6">
        <f t="shared" si="3"/>
        <v>5437353</v>
      </c>
      <c r="M16" s="6">
        <f t="shared" si="3"/>
        <v>5437353</v>
      </c>
      <c r="N16" s="6">
        <f t="shared" si="3"/>
        <v>7110349</v>
      </c>
      <c r="O16" s="6">
        <f>SUM(O12:O15)</f>
        <v>68411368</v>
      </c>
      <c r="P16" s="13"/>
    </row>
    <row r="19" spans="1:11" customFormat="1" x14ac:dyDescent="0.25">
      <c r="A19" s="1" t="s">
        <v>68</v>
      </c>
      <c r="B19" s="1"/>
      <c r="C19" s="15"/>
      <c r="D19" s="15"/>
    </row>
    <row r="20" spans="1:11" customFormat="1" x14ac:dyDescent="0.25">
      <c r="A20" s="1"/>
      <c r="B20" s="1"/>
      <c r="C20" s="15"/>
      <c r="D20" s="15"/>
    </row>
    <row r="21" spans="1:11" customFormat="1" x14ac:dyDescent="0.25">
      <c r="A21" s="1"/>
      <c r="B21" s="1"/>
      <c r="C21" s="15"/>
      <c r="D21" s="15"/>
    </row>
    <row r="22" spans="1:11" customFormat="1" x14ac:dyDescent="0.25">
      <c r="A22" s="1"/>
      <c r="B22" s="1"/>
      <c r="C22" s="27" t="s">
        <v>19</v>
      </c>
      <c r="D22" s="27"/>
      <c r="E22" s="27"/>
      <c r="I22" s="25" t="s">
        <v>17</v>
      </c>
      <c r="J22" s="25"/>
      <c r="K22" s="25"/>
    </row>
    <row r="23" spans="1:11" customFormat="1" x14ac:dyDescent="0.25">
      <c r="A23" s="1"/>
      <c r="B23" s="1"/>
      <c r="C23" s="27" t="s">
        <v>20</v>
      </c>
      <c r="D23" s="27"/>
      <c r="E23" s="27"/>
      <c r="I23" s="25" t="s">
        <v>18</v>
      </c>
      <c r="J23" s="25"/>
      <c r="K23" s="25"/>
    </row>
  </sheetData>
  <mergeCells count="8">
    <mergeCell ref="C22:E22"/>
    <mergeCell ref="I22:K22"/>
    <mergeCell ref="C23:E23"/>
    <mergeCell ref="I23:K23"/>
    <mergeCell ref="A1:O1"/>
    <mergeCell ref="A4:O4"/>
    <mergeCell ref="N6:O6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23"/>
  <sheetViews>
    <sheetView tabSelected="1" topLeftCell="A13" workbookViewId="0">
      <selection activeCell="A26" sqref="A26"/>
    </sheetView>
  </sheetViews>
  <sheetFormatPr defaultRowHeight="15" x14ac:dyDescent="0.25"/>
  <cols>
    <col min="1" max="1" width="33.85546875" style="1" customWidth="1"/>
    <col min="2" max="2" width="10.42578125" style="1" customWidth="1"/>
    <col min="3" max="3" width="8.7109375" style="1" customWidth="1"/>
    <col min="4" max="4" width="9.28515625" style="1" customWidth="1"/>
    <col min="5" max="5" width="8.5703125" style="1" customWidth="1"/>
    <col min="6" max="6" width="9" style="1" customWidth="1"/>
    <col min="7" max="7" width="9.140625" style="1" customWidth="1"/>
    <col min="8" max="8" width="9" style="1" customWidth="1"/>
    <col min="9" max="9" width="9.85546875" style="1" customWidth="1"/>
    <col min="10" max="12" width="9.140625" style="1" customWidth="1"/>
    <col min="13" max="13" width="8.5703125" style="1" customWidth="1"/>
    <col min="14" max="14" width="8.7109375" style="1" customWidth="1"/>
    <col min="15" max="15" width="9.85546875" style="1" customWidth="1"/>
  </cols>
  <sheetData>
    <row r="1" spans="1:16" ht="15" customHeight="1" x14ac:dyDescent="0.25">
      <c r="A1" s="23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x14ac:dyDescent="0.25">
      <c r="A2" s="26" t="s">
        <v>45</v>
      </c>
      <c r="B2" s="26"/>
      <c r="C2" s="26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4" t="s">
        <v>66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8" t="s">
        <v>60</v>
      </c>
      <c r="O6" s="28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 t="s">
        <v>46</v>
      </c>
    </row>
    <row r="9" spans="1:16" x14ac:dyDescent="0.25">
      <c r="A9" s="8" t="s">
        <v>16</v>
      </c>
      <c r="B9" s="5">
        <v>9626155</v>
      </c>
      <c r="C9" s="22">
        <v>802180</v>
      </c>
      <c r="D9" s="22">
        <v>802180</v>
      </c>
      <c r="E9" s="22">
        <v>802180</v>
      </c>
      <c r="F9" s="22">
        <v>802180</v>
      </c>
      <c r="G9" s="22">
        <v>802180</v>
      </c>
      <c r="H9" s="22">
        <v>802180</v>
      </c>
      <c r="I9" s="22">
        <v>802180</v>
      </c>
      <c r="J9" s="22">
        <v>802180</v>
      </c>
      <c r="K9" s="22">
        <v>802175</v>
      </c>
      <c r="L9" s="22">
        <v>802180</v>
      </c>
      <c r="M9" s="22">
        <v>802180</v>
      </c>
      <c r="N9" s="22">
        <v>802180</v>
      </c>
      <c r="O9" s="5">
        <f t="shared" ref="O9:O11" si="0">SUM(C9:N9)</f>
        <v>9626155</v>
      </c>
    </row>
    <row r="10" spans="1:16" x14ac:dyDescent="0.25">
      <c r="A10" s="8" t="s">
        <v>61</v>
      </c>
      <c r="B10" s="5">
        <v>4004185</v>
      </c>
      <c r="C10" s="22">
        <v>447395</v>
      </c>
      <c r="D10" s="22">
        <v>447395</v>
      </c>
      <c r="E10" s="22">
        <v>447395</v>
      </c>
      <c r="F10" s="22">
        <v>147889</v>
      </c>
      <c r="G10" s="22">
        <v>314264</v>
      </c>
      <c r="H10" s="22">
        <v>314264</v>
      </c>
      <c r="I10" s="22">
        <v>314264</v>
      </c>
      <c r="J10" s="22">
        <v>314264</v>
      </c>
      <c r="K10" s="22">
        <v>314264</v>
      </c>
      <c r="L10" s="22">
        <v>314264</v>
      </c>
      <c r="M10" s="22">
        <v>314264</v>
      </c>
      <c r="N10" s="22">
        <v>314263</v>
      </c>
      <c r="O10" s="5">
        <f>SUM(C10:N10)</f>
        <v>4004185</v>
      </c>
    </row>
    <row r="11" spans="1:16" ht="15.75" thickBot="1" x14ac:dyDescent="0.3">
      <c r="A11" s="7" t="s">
        <v>41</v>
      </c>
      <c r="B11" s="5">
        <v>45219506</v>
      </c>
      <c r="C11" s="5">
        <v>3415078</v>
      </c>
      <c r="D11" s="5">
        <v>3415078</v>
      </c>
      <c r="E11" s="5">
        <v>3415078</v>
      </c>
      <c r="F11" s="5">
        <v>5154584</v>
      </c>
      <c r="G11" s="5">
        <v>3548209</v>
      </c>
      <c r="H11" s="5">
        <v>3548209</v>
      </c>
      <c r="I11" s="5">
        <v>3548209</v>
      </c>
      <c r="J11" s="5">
        <v>3548209</v>
      </c>
      <c r="K11" s="5">
        <v>3548214</v>
      </c>
      <c r="L11" s="5">
        <v>3548209</v>
      </c>
      <c r="M11" s="5">
        <v>3548210</v>
      </c>
      <c r="N11" s="5">
        <v>4982219</v>
      </c>
      <c r="O11" s="5">
        <f t="shared" si="0"/>
        <v>45219506</v>
      </c>
      <c r="P11" s="12"/>
    </row>
    <row r="12" spans="1:16" ht="15.75" thickBot="1" x14ac:dyDescent="0.3">
      <c r="A12" s="19" t="s">
        <v>42</v>
      </c>
      <c r="B12" s="20">
        <f>SUM(B9:B11)</f>
        <v>58849846</v>
      </c>
      <c r="C12" s="20">
        <f t="shared" ref="C12:N12" si="1">SUM(C9:C11)</f>
        <v>4664653</v>
      </c>
      <c r="D12" s="20">
        <f t="shared" si="1"/>
        <v>4664653</v>
      </c>
      <c r="E12" s="20">
        <f t="shared" si="1"/>
        <v>4664653</v>
      </c>
      <c r="F12" s="20">
        <f t="shared" si="1"/>
        <v>6104653</v>
      </c>
      <c r="G12" s="20">
        <f t="shared" si="1"/>
        <v>4664653</v>
      </c>
      <c r="H12" s="20">
        <f t="shared" si="1"/>
        <v>4664653</v>
      </c>
      <c r="I12" s="20">
        <f t="shared" si="1"/>
        <v>4664653</v>
      </c>
      <c r="J12" s="20">
        <f t="shared" si="1"/>
        <v>4664653</v>
      </c>
      <c r="K12" s="20">
        <f t="shared" si="1"/>
        <v>4664653</v>
      </c>
      <c r="L12" s="20">
        <f t="shared" si="1"/>
        <v>4664653</v>
      </c>
      <c r="M12" s="20">
        <f t="shared" si="1"/>
        <v>4664654</v>
      </c>
      <c r="N12" s="20">
        <f t="shared" si="1"/>
        <v>6098662</v>
      </c>
      <c r="O12" s="21">
        <f>SUM(O9:O11)</f>
        <v>58849846</v>
      </c>
      <c r="P12" s="9"/>
    </row>
    <row r="13" spans="1:16" x14ac:dyDescent="0.25">
      <c r="A13" s="8" t="s">
        <v>43</v>
      </c>
      <c r="B13" s="5">
        <v>35680024</v>
      </c>
      <c r="C13" s="5">
        <v>2753335</v>
      </c>
      <c r="D13" s="5">
        <v>2753335</v>
      </c>
      <c r="E13" s="5">
        <v>2753335</v>
      </c>
      <c r="F13" s="5">
        <v>4193335</v>
      </c>
      <c r="G13" s="5">
        <v>2753335</v>
      </c>
      <c r="H13" s="5">
        <v>2753335</v>
      </c>
      <c r="I13" s="5">
        <v>2753335</v>
      </c>
      <c r="J13" s="5">
        <v>2753335</v>
      </c>
      <c r="K13" s="5">
        <v>2753335</v>
      </c>
      <c r="L13" s="5">
        <v>2753335</v>
      </c>
      <c r="M13" s="5">
        <v>2753335</v>
      </c>
      <c r="N13" s="5">
        <v>3953339</v>
      </c>
      <c r="O13" s="5">
        <f t="shared" ref="O13:O14" si="2">SUM(C13:N13)</f>
        <v>35680024</v>
      </c>
      <c r="P13" s="14"/>
    </row>
    <row r="14" spans="1:16" ht="25.5" x14ac:dyDescent="0.25">
      <c r="A14" s="7" t="s">
        <v>31</v>
      </c>
      <c r="B14" s="5">
        <v>6105653</v>
      </c>
      <c r="C14" s="5">
        <v>489304</v>
      </c>
      <c r="D14" s="5">
        <v>489304</v>
      </c>
      <c r="E14" s="5">
        <v>489304</v>
      </c>
      <c r="F14" s="5">
        <v>489304</v>
      </c>
      <c r="G14" s="5">
        <v>489304</v>
      </c>
      <c r="H14" s="5">
        <v>489304</v>
      </c>
      <c r="I14" s="5">
        <v>489304</v>
      </c>
      <c r="J14" s="5">
        <v>489304</v>
      </c>
      <c r="K14" s="5">
        <v>489304</v>
      </c>
      <c r="L14" s="5">
        <v>489304</v>
      </c>
      <c r="M14" s="5">
        <v>489304</v>
      </c>
      <c r="N14" s="5">
        <v>723309</v>
      </c>
      <c r="O14" s="5">
        <f t="shared" si="2"/>
        <v>6105653</v>
      </c>
      <c r="P14" s="14"/>
    </row>
    <row r="15" spans="1:16" x14ac:dyDescent="0.25">
      <c r="A15" s="8" t="s">
        <v>32</v>
      </c>
      <c r="B15" s="5">
        <v>17064169</v>
      </c>
      <c r="C15" s="5">
        <v>1422014</v>
      </c>
      <c r="D15" s="5">
        <v>1422014</v>
      </c>
      <c r="E15" s="5">
        <v>1422014</v>
      </c>
      <c r="F15" s="5">
        <v>1422014</v>
      </c>
      <c r="G15" s="5">
        <v>1422014</v>
      </c>
      <c r="H15" s="5">
        <v>1422014</v>
      </c>
      <c r="I15" s="5">
        <v>1422014</v>
      </c>
      <c r="J15" s="5">
        <v>1422014</v>
      </c>
      <c r="K15" s="5">
        <v>1422014</v>
      </c>
      <c r="L15" s="5">
        <v>1422014</v>
      </c>
      <c r="M15" s="5">
        <v>1422015</v>
      </c>
      <c r="N15" s="5">
        <v>1422014</v>
      </c>
      <c r="O15" s="5">
        <f>SUM(C15:N15)</f>
        <v>17064169</v>
      </c>
      <c r="P15" s="14"/>
    </row>
    <row r="16" spans="1:16" x14ac:dyDescent="0.25">
      <c r="A16" s="16" t="s">
        <v>44</v>
      </c>
      <c r="B16" s="6">
        <f t="shared" ref="B16:O16" si="3">SUM(B13:B15)</f>
        <v>58849846</v>
      </c>
      <c r="C16" s="6">
        <f t="shared" si="3"/>
        <v>4664653</v>
      </c>
      <c r="D16" s="6">
        <f t="shared" si="3"/>
        <v>4664653</v>
      </c>
      <c r="E16" s="6">
        <f t="shared" si="3"/>
        <v>4664653</v>
      </c>
      <c r="F16" s="6">
        <f t="shared" si="3"/>
        <v>6104653</v>
      </c>
      <c r="G16" s="6">
        <f t="shared" si="3"/>
        <v>4664653</v>
      </c>
      <c r="H16" s="6">
        <f t="shared" si="3"/>
        <v>4664653</v>
      </c>
      <c r="I16" s="6">
        <f t="shared" si="3"/>
        <v>4664653</v>
      </c>
      <c r="J16" s="6">
        <f t="shared" si="3"/>
        <v>4664653</v>
      </c>
      <c r="K16" s="6">
        <f t="shared" si="3"/>
        <v>4664653</v>
      </c>
      <c r="L16" s="6">
        <f t="shared" si="3"/>
        <v>4664653</v>
      </c>
      <c r="M16" s="6">
        <f t="shared" si="3"/>
        <v>4664654</v>
      </c>
      <c r="N16" s="6">
        <f t="shared" si="3"/>
        <v>6098662</v>
      </c>
      <c r="O16" s="6">
        <f t="shared" si="3"/>
        <v>58849846</v>
      </c>
      <c r="P16" s="13"/>
    </row>
    <row r="19" spans="1:11" customFormat="1" x14ac:dyDescent="0.25">
      <c r="A19" s="1" t="s">
        <v>68</v>
      </c>
      <c r="B19" s="1"/>
      <c r="C19" s="15"/>
      <c r="D19" s="15"/>
    </row>
    <row r="20" spans="1:11" customFormat="1" x14ac:dyDescent="0.25">
      <c r="A20" s="1"/>
      <c r="B20" s="1"/>
      <c r="C20" s="15"/>
      <c r="D20" s="15"/>
    </row>
    <row r="21" spans="1:11" customFormat="1" x14ac:dyDescent="0.25">
      <c r="A21" s="1"/>
      <c r="B21" s="1"/>
      <c r="C21" s="15"/>
      <c r="D21" s="15"/>
    </row>
    <row r="22" spans="1:11" customFormat="1" x14ac:dyDescent="0.25">
      <c r="A22" s="1"/>
      <c r="B22" s="1"/>
      <c r="C22" s="27" t="s">
        <v>19</v>
      </c>
      <c r="D22" s="27"/>
      <c r="E22" s="27"/>
      <c r="I22" s="25" t="s">
        <v>17</v>
      </c>
      <c r="J22" s="25"/>
      <c r="K22" s="25"/>
    </row>
    <row r="23" spans="1:11" customFormat="1" x14ac:dyDescent="0.25">
      <c r="A23" s="1"/>
      <c r="B23" s="1"/>
      <c r="C23" s="27" t="s">
        <v>20</v>
      </c>
      <c r="D23" s="27"/>
      <c r="E23" s="27"/>
      <c r="I23" s="25" t="s">
        <v>18</v>
      </c>
      <c r="J23" s="25"/>
      <c r="K23" s="25"/>
    </row>
  </sheetData>
  <mergeCells count="8">
    <mergeCell ref="C23:E23"/>
    <mergeCell ref="I23:K23"/>
    <mergeCell ref="A1:O1"/>
    <mergeCell ref="A2:C2"/>
    <mergeCell ref="A4:O4"/>
    <mergeCell ref="N6:O6"/>
    <mergeCell ref="C22:E22"/>
    <mergeCell ref="I22:K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ignoredErrors>
    <ignoredError sqref="O11 O13:O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10.1. BÖ Elői felh ütemt</vt:lpstr>
      <vt:lpstr>10.2. Hivatal Elői felh ütemt</vt:lpstr>
      <vt:lpstr>10.3. BNVÓ Elői felh ütemt</vt:lpstr>
      <vt:lpstr>10.4. BNI Elői felh ütemt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HZsolt</cp:lastModifiedBy>
  <cp:lastPrinted>2019-02-26T11:00:55Z</cp:lastPrinted>
  <dcterms:created xsi:type="dcterms:W3CDTF">2016-01-27T12:55:37Z</dcterms:created>
  <dcterms:modified xsi:type="dcterms:W3CDTF">2019-02-28T10:52:56Z</dcterms:modified>
</cp:coreProperties>
</file>