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7.5. sz. mell." sheetId="1" r:id="rId1"/>
  </sheets>
  <definedNames>
    <definedName name="_xlnm.Print_Titles" localSheetId="0">'7.5. sz. mell.'!$1:$6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E59" i="1"/>
  <c r="D55" i="1"/>
  <c r="E50" i="1"/>
  <c r="D50" i="1"/>
  <c r="C50" i="1"/>
  <c r="E44" i="1"/>
  <c r="E55" i="1" s="1"/>
  <c r="D44" i="1"/>
  <c r="C44" i="1"/>
  <c r="C55" i="1" s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<sst xmlns="http://schemas.openxmlformats.org/spreadsheetml/2006/main" count="115" uniqueCount="102">
  <si>
    <t>7.5. melléklet a 19/2019.(V.30.) önkormányzati rendelethez</t>
  </si>
  <si>
    <t>Költségvetési szerv megnevezése</t>
  </si>
  <si>
    <t>Kornisné Liptay Elza Szociális és Gyermekjóléti Központ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</si>
  <si>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</si>
  <si>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</si>
  <si>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</si>
  <si>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</si>
  <si>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</si>
  <si>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</si>
  <si>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</si>
  <si>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</si>
  <si>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</si>
  <si>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</si>
  <si>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</si>
  <si>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</si>
  <si>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</si>
  <si>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</si>
  <si>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</si>
  <si>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</si>
  <si>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</si>
  <si>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</si>
  <si>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</si>
  <si>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</si>
  <si>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</si>
  <si>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</si>
  <si>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</si>
  <si>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</si>
  <si>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</si>
  <si>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</si>
  <si>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</si>
  <si>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</si>
  <si>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</si>
  <si>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</si>
  <si>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</si>
  <si>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</si>
  <si>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</si>
  <si>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</si>
  <si>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</si>
  <si>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</si>
  <si>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</si>
  <si>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</si>
  <si>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</si>
  <si>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</si>
  <si>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</si>
  <si>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</si>
  <si>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</si>
  <si>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</si>
  <si>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</si>
  <si>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</si>
  <si>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</si>
  <si>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</si>
  <si>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</si>
  <si>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</si>
  <si>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</si>
  <si>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</si>
  <si>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</si>
  <si>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</si>
  <si>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</si>
  <si>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</si>
  <si>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</si>
  <si>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</si>
  <si>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</si>
  <si>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</si>
  <si>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</si>
  <si>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</si>
  <si>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</si>
  <si>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</si>
  <si>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</si>
  <si>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</si>
  <si>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</si>
  <si>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</si>
  <si>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</si>
  <si>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</si>
  <si>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</si>
  <si>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</si>
  <si>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</si>
  <si>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</si>
  <si>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</si>
  <si>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</si>
  <si>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</si>
  <si>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</si>
  <si>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</si>
  <si>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</si>
  <si>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</si>
  <si>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</si>
  <si>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</si>
  <si>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</si>
  <si>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</si>
  <si>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</si>
  <si>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</si>
  <si>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</si>
  <si>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</si>
  <si>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</si>
  <si>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</si>
  <si>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</si>
  <si>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</si>
  <si>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</si>
  <si>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</si>
  <si>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GIOP 5.2.1-14 pályázat keretében foglalkoztatottak létszáma (fő)</t>
  </si>
  <si>
    <t>Gyakorlati képzés-szoc. gondozó és ápoló (fő)</t>
  </si>
  <si>
    <t>NRSZH pályázat- megvált. Munkakép. Fogl. Létszám (fő)</t>
  </si>
  <si>
    <t>EFOP 3.2.9-16 pályázat keretében 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</si>
</sst>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name val="Times New Roman CE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3" fillId="0" borderId="0" applyFont="0" applyFill="0" applyBorder="0" applyAlignment="0" applyProtection="0"/>
    <xf numFmtId="0" fontId="1" fillId="0" borderId="0"/>
    <xf numFmtId="0" fontId="14" fillId="0" borderId="0"/>
  </cellStyleXfs>
  <cellXfs count="117">
    <xf numFmtId="0" fontId="0" fillId="0" borderId="0" xfId="0"/>
    <xf numFmtId="164" fontId="2" fillId="0" borderId="0" xfId="2" applyNumberFormat="1" applyFont="1" applyFill="1" applyAlignment="1" applyProtection="1">
      <alignment horizontal="left" vertical="center" wrapText="1"/>
    </xf>
    <xf numFmtId="164" fontId="3" fillId="0" borderId="0" xfId="2" applyNumberFormat="1" applyFont="1" applyFill="1" applyAlignment="1" applyProtection="1">
      <alignment vertical="center" wrapText="1"/>
    </xf>
    <xf numFmtId="0" fontId="4" fillId="0" borderId="0" xfId="2" applyFont="1" applyAlignment="1" applyProtection="1">
      <alignment horizontal="right" vertical="top"/>
    </xf>
    <xf numFmtId="0" fontId="5" fillId="0" borderId="0" xfId="2" applyFont="1" applyAlignment="1" applyProtection="1">
      <alignment horizontal="right" vertical="top"/>
      <protection locked="0"/>
    </xf>
    <xf numFmtId="164" fontId="2" fillId="0" borderId="0" xfId="2" applyNumberFormat="1" applyFont="1" applyFill="1" applyAlignment="1" applyProtection="1">
      <alignment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49" fontId="6" fillId="0" borderId="5" xfId="2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horizontal="center" vertical="center"/>
    </xf>
    <xf numFmtId="0" fontId="6" fillId="0" borderId="8" xfId="2" quotePrefix="1" applyFont="1" applyFill="1" applyBorder="1" applyAlignment="1" applyProtection="1">
      <alignment horizontal="center" vertical="center"/>
    </xf>
    <xf numFmtId="0" fontId="6" fillId="0" borderId="9" xfId="2" quotePrefix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 applyProtection="1">
      <alignment horizontal="right" vertical="center"/>
    </xf>
    <xf numFmtId="0" fontId="6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right"/>
    </xf>
    <xf numFmtId="0" fontId="9" fillId="0" borderId="0" xfId="2" applyFont="1" applyFill="1" applyAlignment="1" applyProtection="1">
      <alignment vertical="center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1" fillId="0" borderId="0" xfId="2" applyFill="1" applyAlignment="1" applyProtection="1">
      <alignment vertical="center" wrapText="1"/>
    </xf>
    <xf numFmtId="0" fontId="10" fillId="0" borderId="15" xfId="2" applyFont="1" applyFill="1" applyBorder="1" applyAlignment="1" applyProtection="1">
      <alignment horizontal="center" vertical="center" wrapText="1"/>
    </xf>
    <xf numFmtId="0" fontId="10" fillId="0" borderId="16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10" fillId="0" borderId="18" xfId="2" applyFont="1" applyFill="1" applyBorder="1" applyAlignment="1" applyProtection="1">
      <alignment horizontal="center" vertical="center" wrapText="1"/>
    </xf>
    <xf numFmtId="0" fontId="7" fillId="0" borderId="0" xfId="2" applyFont="1" applyFill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9" xfId="2" applyFont="1" applyFill="1" applyBorder="1" applyAlignment="1" applyProtection="1">
      <alignment horizontal="center" vertical="center" wrapText="1"/>
    </xf>
    <xf numFmtId="0" fontId="6" fillId="0" borderId="18" xfId="2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2" applyNumberFormat="1" applyFont="1" applyFill="1" applyBorder="1" applyAlignment="1" applyProtection="1">
      <alignment horizontal="right" vertical="center" wrapText="1" indent="1"/>
    </xf>
    <xf numFmtId="164" fontId="11" fillId="0" borderId="17" xfId="2" applyNumberFormat="1" applyFont="1" applyFill="1" applyBorder="1" applyAlignment="1" applyProtection="1">
      <alignment horizontal="right" vertical="center" wrapText="1" indent="1"/>
    </xf>
    <xf numFmtId="164" fontId="11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0" xfId="2" applyFont="1" applyFill="1" applyAlignment="1" applyProtection="1">
      <alignment vertical="center" wrapText="1"/>
    </xf>
    <xf numFmtId="49" fontId="13" fillId="0" borderId="20" xfId="2" applyNumberFormat="1" applyFont="1" applyFill="1" applyBorder="1" applyAlignment="1" applyProtection="1">
      <alignment horizontal="center" vertical="center" wrapText="1"/>
    </xf>
    <xf numFmtId="0" fontId="15" fillId="0" borderId="21" xfId="3" applyFont="1" applyFill="1" applyBorder="1" applyAlignment="1" applyProtection="1">
      <alignment horizontal="left" vertical="center" wrapText="1" indent="1"/>
    </xf>
    <xf numFmtId="164" fontId="15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2" applyNumberFormat="1" applyFont="1" applyFill="1" applyBorder="1" applyAlignment="1" applyProtection="1">
      <alignment horizontal="center" vertical="center" wrapText="1"/>
    </xf>
    <xf numFmtId="0" fontId="15" fillId="0" borderId="25" xfId="3" applyFont="1" applyFill="1" applyBorder="1" applyAlignment="1" applyProtection="1">
      <alignment horizontal="left" vertical="center" wrapText="1" indent="1"/>
    </xf>
    <xf numFmtId="164" fontId="15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3" applyFont="1" applyFill="1" applyBorder="1" applyAlignment="1" applyProtection="1">
      <alignment horizontal="left" vertical="center" wrapText="1" indent="1"/>
    </xf>
    <xf numFmtId="0" fontId="16" fillId="0" borderId="0" xfId="2" applyFont="1" applyFill="1" applyAlignment="1" applyProtection="1">
      <alignment vertical="center" wrapText="1"/>
    </xf>
    <xf numFmtId="164" fontId="13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2" xfId="3" applyFont="1" applyFill="1" applyBorder="1" applyAlignment="1" applyProtection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2" applyFont="1" applyFill="1" applyBorder="1" applyAlignment="1" applyProtection="1">
      <alignment horizontal="center" vertical="center" wrapText="1"/>
    </xf>
    <xf numFmtId="0" fontId="11" fillId="0" borderId="16" xfId="3" applyFont="1" applyFill="1" applyBorder="1" applyAlignment="1" applyProtection="1">
      <alignment horizontal="left" vertical="center" wrapText="1" indent="1"/>
    </xf>
    <xf numFmtId="164" fontId="11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2" applyNumberFormat="1" applyFont="1" applyFill="1" applyBorder="1" applyAlignment="1" applyProtection="1">
      <alignment horizontal="center" vertical="center" wrapText="1"/>
    </xf>
    <xf numFmtId="0" fontId="13" fillId="0" borderId="22" xfId="3" applyFont="1" applyFill="1" applyBorder="1" applyAlignment="1" applyProtection="1">
      <alignment horizontal="left" vertical="center" wrapText="1" indent="1"/>
    </xf>
    <xf numFmtId="164" fontId="13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3" applyFont="1" applyFill="1" applyBorder="1" applyAlignment="1" applyProtection="1">
      <alignment horizontal="left" vertical="center" wrapText="1" indent="1"/>
    </xf>
    <xf numFmtId="164" fontId="13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3" quotePrefix="1" applyFont="1" applyFill="1" applyBorder="1" applyAlignment="1" applyProtection="1">
      <alignment horizontal="left" vertical="center" wrapText="1" indent="1"/>
    </xf>
    <xf numFmtId="164" fontId="13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3" applyFont="1" applyFill="1" applyBorder="1" applyAlignment="1" applyProtection="1">
      <alignment horizontal="left" vertical="center" wrapText="1" indent="1"/>
    </xf>
    <xf numFmtId="0" fontId="18" fillId="0" borderId="15" xfId="2" applyFont="1" applyBorder="1" applyAlignment="1" applyProtection="1">
      <alignment horizontal="center" vertical="center" wrapText="1"/>
    </xf>
    <xf numFmtId="0" fontId="19" fillId="0" borderId="17" xfId="2" applyFont="1" applyBorder="1" applyAlignment="1" applyProtection="1">
      <alignment horizontal="left" wrapText="1" indent="1"/>
    </xf>
    <xf numFmtId="164" fontId="10" fillId="0" borderId="16" xfId="2" applyNumberFormat="1" applyFont="1" applyFill="1" applyBorder="1" applyAlignment="1" applyProtection="1">
      <alignment horizontal="right" vertical="center" wrapText="1" indent="1"/>
    </xf>
    <xf numFmtId="164" fontId="10" fillId="0" borderId="17" xfId="2" applyNumberFormat="1" applyFont="1" applyFill="1" applyBorder="1" applyAlignment="1" applyProtection="1">
      <alignment horizontal="right" vertical="center" wrapText="1" indent="1"/>
    </xf>
    <xf numFmtId="164" fontId="10" fillId="0" borderId="18" xfId="2" applyNumberFormat="1" applyFont="1" applyFill="1" applyBorder="1" applyAlignment="1" applyProtection="1">
      <alignment horizontal="right" vertical="center" wrapText="1" indent="1"/>
    </xf>
    <xf numFmtId="0" fontId="15" fillId="0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horizontal="right" vertical="center" wrapText="1" indent="1"/>
    </xf>
    <xf numFmtId="0" fontId="20" fillId="0" borderId="0" xfId="2" applyFont="1" applyFill="1" applyAlignment="1" applyProtection="1">
      <alignment vertical="center" wrapText="1"/>
    </xf>
    <xf numFmtId="0" fontId="15" fillId="0" borderId="0" xfId="2" applyFont="1" applyFill="1" applyAlignment="1" applyProtection="1">
      <alignment horizontal="left" vertical="center" wrapText="1"/>
    </xf>
    <xf numFmtId="0" fontId="15" fillId="0" borderId="0" xfId="2" applyFont="1" applyFill="1" applyAlignment="1" applyProtection="1">
      <alignment vertical="center" wrapText="1"/>
    </xf>
    <xf numFmtId="0" fontId="15" fillId="0" borderId="0" xfId="2" applyFont="1" applyFill="1" applyAlignment="1" applyProtection="1">
      <alignment horizontal="right" vertical="center" wrapText="1" indent="1"/>
    </xf>
    <xf numFmtId="164" fontId="15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2" applyFont="1" applyFill="1" applyBorder="1" applyAlignment="1" applyProtection="1">
      <alignment horizontal="left" vertical="center" wrapText="1" indent="1"/>
    </xf>
    <xf numFmtId="0" fontId="1" fillId="0" borderId="0" xfId="2" applyFill="1" applyAlignment="1" applyProtection="1">
      <alignment horizontal="left" vertical="center" wrapText="1"/>
    </xf>
    <xf numFmtId="0" fontId="1" fillId="0" borderId="0" xfId="2" applyFill="1" applyAlignment="1" applyProtection="1">
      <alignment horizontal="right" vertical="center" wrapText="1" indent="1"/>
    </xf>
    <xf numFmtId="0" fontId="9" fillId="0" borderId="15" xfId="2" applyFont="1" applyFill="1" applyBorder="1" applyAlignment="1" applyProtection="1">
      <alignment horizontal="left" vertical="center"/>
    </xf>
    <xf numFmtId="0" fontId="9" fillId="0" borderId="17" xfId="2" applyFont="1" applyFill="1" applyBorder="1" applyAlignment="1" applyProtection="1">
      <alignment vertical="center" wrapText="1"/>
    </xf>
    <xf numFmtId="165" fontId="9" fillId="0" borderId="16" xfId="2" applyNumberFormat="1" applyFont="1" applyFill="1" applyBorder="1" applyAlignment="1" applyProtection="1">
      <alignment vertical="center" wrapText="1"/>
      <protection locked="0"/>
    </xf>
    <xf numFmtId="165" fontId="9" fillId="0" borderId="38" xfId="2" applyNumberFormat="1" applyFont="1" applyFill="1" applyBorder="1" applyAlignment="1" applyProtection="1">
      <alignment vertical="center" wrapText="1"/>
      <protection locked="0"/>
    </xf>
    <xf numFmtId="0" fontId="21" fillId="0" borderId="0" xfId="2" applyFont="1" applyFill="1" applyAlignment="1" applyProtection="1">
      <alignment vertical="center" wrapText="1"/>
    </xf>
    <xf numFmtId="0" fontId="9" fillId="0" borderId="39" xfId="2" applyFont="1" applyFill="1" applyBorder="1" applyAlignment="1" applyProtection="1">
      <alignment horizontal="left" vertical="center"/>
    </xf>
    <xf numFmtId="0" fontId="9" fillId="0" borderId="40" xfId="2" applyFont="1" applyFill="1" applyBorder="1" applyAlignment="1" applyProtection="1">
      <alignment vertical="center" wrapText="1"/>
    </xf>
    <xf numFmtId="165" fontId="9" fillId="0" borderId="12" xfId="2" applyNumberFormat="1" applyFont="1" applyFill="1" applyBorder="1" applyAlignment="1" applyProtection="1">
      <alignment vertical="center" wrapText="1"/>
      <protection locked="0"/>
    </xf>
    <xf numFmtId="165" fontId="9" fillId="0" borderId="14" xfId="2" applyNumberFormat="1" applyFont="1" applyFill="1" applyBorder="1" applyAlignment="1" applyProtection="1">
      <alignment vertical="center" wrapText="1"/>
      <protection locked="0"/>
    </xf>
    <xf numFmtId="0" fontId="9" fillId="0" borderId="24" xfId="2" applyFont="1" applyFill="1" applyBorder="1" applyAlignment="1" applyProtection="1">
      <alignment horizontal="left" vertical="center"/>
    </xf>
    <xf numFmtId="0" fontId="9" fillId="0" borderId="25" xfId="2" applyFont="1" applyFill="1" applyBorder="1" applyAlignment="1" applyProtection="1">
      <alignment vertical="center" wrapText="1"/>
    </xf>
    <xf numFmtId="165" fontId="9" fillId="0" borderId="25" xfId="2" applyNumberFormat="1" applyFont="1" applyFill="1" applyBorder="1" applyAlignment="1" applyProtection="1">
      <alignment vertical="center" wrapText="1"/>
      <protection locked="0"/>
    </xf>
    <xf numFmtId="165" fontId="9" fillId="0" borderId="41" xfId="2" applyNumberFormat="1" applyFont="1" applyFill="1" applyBorder="1" applyAlignment="1" applyProtection="1">
      <alignment vertical="center" wrapText="1"/>
      <protection locked="0"/>
    </xf>
    <xf numFmtId="0" fontId="9" fillId="0" borderId="24" xfId="2" applyFont="1" applyFill="1" applyBorder="1" applyAlignment="1" applyProtection="1">
      <alignment horizontal="left" vertical="center" wrapText="1"/>
    </xf>
    <xf numFmtId="0" fontId="9" fillId="0" borderId="25" xfId="2" applyFont="1" applyFill="1" applyBorder="1" applyAlignment="1" applyProtection="1">
      <alignment horizontal="left" vertical="center" wrapText="1"/>
    </xf>
    <xf numFmtId="0" fontId="22" fillId="0" borderId="6" xfId="2" applyFont="1" applyFill="1" applyBorder="1" applyAlignment="1" applyProtection="1">
      <alignment horizontal="left" vertical="center" wrapText="1"/>
    </xf>
    <xf numFmtId="0" fontId="22" fillId="0" borderId="37" xfId="2" applyFont="1" applyFill="1" applyBorder="1" applyAlignment="1" applyProtection="1">
      <alignment horizontal="left" vertical="center" wrapText="1"/>
    </xf>
    <xf numFmtId="165" fontId="22" fillId="0" borderId="36" xfId="2" applyNumberFormat="1" applyFont="1" applyFill="1" applyBorder="1" applyAlignment="1" applyProtection="1">
      <alignment vertical="center" wrapText="1"/>
    </xf>
    <xf numFmtId="165" fontId="22" fillId="0" borderId="36" xfId="1" applyNumberFormat="1" applyFont="1" applyFill="1" applyBorder="1" applyAlignment="1" applyProtection="1">
      <alignment vertical="center" wrapText="1"/>
    </xf>
    <xf numFmtId="165" fontId="22" fillId="0" borderId="42" xfId="2" applyNumberFormat="1" applyFont="1" applyFill="1" applyBorder="1" applyAlignment="1" applyProtection="1">
      <alignment vertical="center" wrapText="1"/>
    </xf>
  </cellXfs>
  <cellStyles count="4">
    <cellStyle name="Ezres" xfId="1" builtinId="3"/>
    <cellStyle name="Normál" xfId="0" builtinId="0"/>
    <cellStyle name="Normál_KVRENMUNKA" xfId="3"/>
    <cellStyle name="Normál_ZARSZREND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theme="6"/>
  </sheetPr>
  <dimension ref="A1:F61"/>
  <sheetViews>
    <sheetView tabSelected="1" zoomScaleNormal="100" zoomScaleSheetLayoutView="145" workbookViewId="0">
      <selection activeCell="B6" sqref="B6"/>
    </sheetView>
  </sheetViews>
  <sheetFormatPr defaultColWidth="8" defaultRowHeight="12.75" x14ac:dyDescent="0.25"/>
  <cols>
    <col min="1" max="1" width="16" style="95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 x14ac:dyDescent="0.3">
      <c r="A1" s="1"/>
      <c r="B1" s="2"/>
      <c r="C1" s="3"/>
      <c r="D1" s="3"/>
      <c r="E1" s="4" t="s">
        <v>0</v>
      </c>
    </row>
    <row r="2" spans="1:5" s="11" customFormat="1" ht="25.5" customHeight="1" x14ac:dyDescent="0.25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 x14ac:dyDescent="0.3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 x14ac:dyDescent="0.3">
      <c r="A4" s="17"/>
      <c r="B4" s="17"/>
      <c r="C4" s="18"/>
      <c r="D4" s="18"/>
      <c r="E4" s="18" t="s">
        <v>7</v>
      </c>
    </row>
    <row r="5" spans="1:5" ht="24.75" thickBot="1" x14ac:dyDescent="0.3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 x14ac:dyDescent="0.3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 x14ac:dyDescent="0.3">
      <c r="A7" s="30" t="s">
        <v>18</v>
      </c>
      <c r="B7" s="31"/>
      <c r="C7" s="31"/>
      <c r="D7" s="31"/>
      <c r="E7" s="32"/>
    </row>
    <row r="8" spans="1:5" s="37" customFormat="1" ht="12" customHeight="1" thickBot="1" x14ac:dyDescent="0.3">
      <c r="A8" s="25" t="s">
        <v>19</v>
      </c>
      <c r="B8" s="33" t="s">
        <v>20</v>
      </c>
      <c r="C8" s="34">
        <f>SUM(C9:C18)</f>
        <v>184566273</v>
      </c>
      <c r="D8" s="35">
        <f>SUM(D9:D18)</f>
        <v>182117888</v>
      </c>
      <c r="E8" s="36">
        <f>SUM(E9:E18)</f>
        <v>178480675</v>
      </c>
    </row>
    <row r="9" spans="1:5" s="37" customFormat="1" ht="12" customHeight="1" x14ac:dyDescent="0.25">
      <c r="A9" s="38" t="s">
        <v>21</v>
      </c>
      <c r="B9" s="39" t="s">
        <v>22</v>
      </c>
      <c r="C9" s="40"/>
      <c r="D9" s="40"/>
      <c r="E9" s="41">
        <v>196887</v>
      </c>
    </row>
    <row r="10" spans="1:5" s="37" customFormat="1" ht="12" customHeight="1" x14ac:dyDescent="0.25">
      <c r="A10" s="42" t="s">
        <v>23</v>
      </c>
      <c r="B10" s="43" t="s">
        <v>24</v>
      </c>
      <c r="C10" s="44">
        <v>10239158</v>
      </c>
      <c r="D10" s="44">
        <v>12715221</v>
      </c>
      <c r="E10" s="45">
        <v>12535962</v>
      </c>
    </row>
    <row r="11" spans="1:5" s="37" customFormat="1" ht="12" customHeight="1" x14ac:dyDescent="0.25">
      <c r="A11" s="42" t="s">
        <v>25</v>
      </c>
      <c r="B11" s="43" t="s">
        <v>26</v>
      </c>
      <c r="C11" s="44">
        <v>12700000</v>
      </c>
      <c r="D11" s="44">
        <v>9450000</v>
      </c>
      <c r="E11" s="45">
        <v>8926631</v>
      </c>
    </row>
    <row r="12" spans="1:5" s="37" customFormat="1" ht="12" customHeight="1" x14ac:dyDescent="0.25">
      <c r="A12" s="42" t="s">
        <v>27</v>
      </c>
      <c r="B12" s="43" t="s">
        <v>28</v>
      </c>
      <c r="C12" s="44"/>
      <c r="D12" s="44"/>
      <c r="E12" s="45"/>
    </row>
    <row r="13" spans="1:5" s="37" customFormat="1" ht="12" customHeight="1" x14ac:dyDescent="0.25">
      <c r="A13" s="42" t="s">
        <v>29</v>
      </c>
      <c r="B13" s="43" t="s">
        <v>30</v>
      </c>
      <c r="C13" s="44">
        <v>157919035</v>
      </c>
      <c r="D13" s="44">
        <v>153919035</v>
      </c>
      <c r="E13" s="45">
        <v>152473422</v>
      </c>
    </row>
    <row r="14" spans="1:5" s="37" customFormat="1" ht="12" customHeight="1" x14ac:dyDescent="0.25">
      <c r="A14" s="42" t="s">
        <v>31</v>
      </c>
      <c r="B14" s="43" t="s">
        <v>32</v>
      </c>
      <c r="C14" s="44">
        <v>3708080</v>
      </c>
      <c r="D14" s="44">
        <v>4348267</v>
      </c>
      <c r="E14" s="45">
        <v>3880095</v>
      </c>
    </row>
    <row r="15" spans="1:5" s="47" customFormat="1" ht="12" customHeight="1" x14ac:dyDescent="0.25">
      <c r="A15" s="42" t="s">
        <v>33</v>
      </c>
      <c r="B15" s="46" t="s">
        <v>34</v>
      </c>
      <c r="C15" s="44"/>
      <c r="D15" s="44"/>
      <c r="E15" s="45"/>
    </row>
    <row r="16" spans="1:5" s="47" customFormat="1" ht="12" customHeight="1" x14ac:dyDescent="0.25">
      <c r="A16" s="42" t="s">
        <v>35</v>
      </c>
      <c r="B16" s="43" t="s">
        <v>36</v>
      </c>
      <c r="C16" s="44"/>
      <c r="D16" s="44"/>
      <c r="E16" s="45"/>
    </row>
    <row r="17" spans="1:5" s="37" customFormat="1" ht="12" customHeight="1" x14ac:dyDescent="0.25">
      <c r="A17" s="42" t="s">
        <v>37</v>
      </c>
      <c r="B17" s="43" t="s">
        <v>38</v>
      </c>
      <c r="C17" s="48"/>
      <c r="D17" s="48"/>
      <c r="E17" s="49"/>
    </row>
    <row r="18" spans="1:5" s="47" customFormat="1" ht="12" customHeight="1" thickBot="1" x14ac:dyDescent="0.3">
      <c r="A18" s="42" t="s">
        <v>39</v>
      </c>
      <c r="B18" s="46" t="s">
        <v>40</v>
      </c>
      <c r="C18" s="50"/>
      <c r="D18" s="50">
        <v>1685365</v>
      </c>
      <c r="E18" s="51">
        <v>467678</v>
      </c>
    </row>
    <row r="19" spans="1:5" s="47" customFormat="1" ht="12" customHeight="1" thickBot="1" x14ac:dyDescent="0.3">
      <c r="A19" s="25" t="s">
        <v>41</v>
      </c>
      <c r="B19" s="33" t="s">
        <v>42</v>
      </c>
      <c r="C19" s="35">
        <f>SUM(C20:C22)</f>
        <v>19512535</v>
      </c>
      <c r="D19" s="35">
        <f>SUM(D20:D22)</f>
        <v>20745576</v>
      </c>
      <c r="E19" s="36">
        <f>SUM(E20:E22)</f>
        <v>20742353</v>
      </c>
    </row>
    <row r="20" spans="1:5" s="47" customFormat="1" ht="12" customHeight="1" x14ac:dyDescent="0.25">
      <c r="A20" s="42" t="s">
        <v>43</v>
      </c>
      <c r="B20" s="52" t="s">
        <v>44</v>
      </c>
      <c r="C20" s="53"/>
      <c r="D20" s="54"/>
      <c r="E20" s="55"/>
    </row>
    <row r="21" spans="1:5" s="47" customFormat="1" ht="12" customHeight="1" x14ac:dyDescent="0.25">
      <c r="A21" s="42" t="s">
        <v>45</v>
      </c>
      <c r="B21" s="43" t="s">
        <v>46</v>
      </c>
      <c r="C21" s="53"/>
      <c r="D21" s="54"/>
      <c r="E21" s="55"/>
    </row>
    <row r="22" spans="1:5" s="47" customFormat="1" ht="12" customHeight="1" x14ac:dyDescent="0.25">
      <c r="A22" s="42" t="s">
        <v>47</v>
      </c>
      <c r="B22" s="43" t="s">
        <v>48</v>
      </c>
      <c r="C22" s="53">
        <v>19512535</v>
      </c>
      <c r="D22" s="54">
        <v>20745576</v>
      </c>
      <c r="E22" s="55">
        <v>20742353</v>
      </c>
    </row>
    <row r="23" spans="1:5" s="37" customFormat="1" ht="12" customHeight="1" thickBot="1" x14ac:dyDescent="0.3">
      <c r="A23" s="42" t="s">
        <v>49</v>
      </c>
      <c r="B23" s="43" t="s">
        <v>50</v>
      </c>
      <c r="C23" s="53"/>
      <c r="D23" s="56">
        <v>399535</v>
      </c>
      <c r="E23" s="55">
        <v>2611610</v>
      </c>
    </row>
    <row r="24" spans="1:5" s="37" customFormat="1" ht="12" customHeight="1" thickBot="1" x14ac:dyDescent="0.3">
      <c r="A24" s="57" t="s">
        <v>51</v>
      </c>
      <c r="B24" s="58" t="s">
        <v>52</v>
      </c>
      <c r="C24" s="59"/>
      <c r="D24" s="60"/>
      <c r="E24" s="61"/>
    </row>
    <row r="25" spans="1:5" s="37" customFormat="1" ht="12" customHeight="1" thickBot="1" x14ac:dyDescent="0.3">
      <c r="A25" s="57" t="s">
        <v>53</v>
      </c>
      <c r="B25" s="58" t="s">
        <v>54</v>
      </c>
      <c r="C25" s="34">
        <f>+C26+C27</f>
        <v>0</v>
      </c>
      <c r="D25" s="35">
        <f>+D26+D27</f>
        <v>4353475</v>
      </c>
      <c r="E25" s="36">
        <f>+E26+E27</f>
        <v>4339000</v>
      </c>
    </row>
    <row r="26" spans="1:5" s="37" customFormat="1" ht="12" customHeight="1" x14ac:dyDescent="0.25">
      <c r="A26" s="62" t="s">
        <v>55</v>
      </c>
      <c r="B26" s="63" t="s">
        <v>46</v>
      </c>
      <c r="C26" s="64"/>
      <c r="D26" s="65"/>
      <c r="E26" s="66"/>
    </row>
    <row r="27" spans="1:5" s="37" customFormat="1" ht="12" customHeight="1" x14ac:dyDescent="0.25">
      <c r="A27" s="62" t="s">
        <v>56</v>
      </c>
      <c r="B27" s="67" t="s">
        <v>57</v>
      </c>
      <c r="C27" s="68"/>
      <c r="D27" s="69">
        <v>4353475</v>
      </c>
      <c r="E27" s="70">
        <v>4339000</v>
      </c>
    </row>
    <row r="28" spans="1:5" s="37" customFormat="1" ht="12" customHeight="1" thickBot="1" x14ac:dyDescent="0.3">
      <c r="A28" s="42" t="s">
        <v>58</v>
      </c>
      <c r="B28" s="71" t="s">
        <v>59</v>
      </c>
      <c r="C28" s="72"/>
      <c r="D28" s="73"/>
      <c r="E28" s="74"/>
    </row>
    <row r="29" spans="1:5" s="37" customFormat="1" ht="12" customHeight="1" thickBot="1" x14ac:dyDescent="0.3">
      <c r="A29" s="57" t="s">
        <v>60</v>
      </c>
      <c r="B29" s="58" t="s">
        <v>61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 x14ac:dyDescent="0.25">
      <c r="A30" s="62" t="s">
        <v>62</v>
      </c>
      <c r="B30" s="63" t="s">
        <v>63</v>
      </c>
      <c r="C30" s="64"/>
      <c r="D30" s="65"/>
      <c r="E30" s="66"/>
    </row>
    <row r="31" spans="1:5" s="37" customFormat="1" ht="12" customHeight="1" x14ac:dyDescent="0.25">
      <c r="A31" s="62" t="s">
        <v>64</v>
      </c>
      <c r="B31" s="67" t="s">
        <v>65</v>
      </c>
      <c r="C31" s="68"/>
      <c r="D31" s="69"/>
      <c r="E31" s="70"/>
    </row>
    <row r="32" spans="1:5" s="37" customFormat="1" ht="12" customHeight="1" thickBot="1" x14ac:dyDescent="0.3">
      <c r="A32" s="42" t="s">
        <v>66</v>
      </c>
      <c r="B32" s="75" t="s">
        <v>67</v>
      </c>
      <c r="C32" s="72"/>
      <c r="D32" s="73"/>
      <c r="E32" s="74"/>
    </row>
    <row r="33" spans="1:5" s="37" customFormat="1" ht="12" customHeight="1" thickBot="1" x14ac:dyDescent="0.3">
      <c r="A33" s="57" t="s">
        <v>68</v>
      </c>
      <c r="B33" s="58" t="s">
        <v>69</v>
      </c>
      <c r="C33" s="59"/>
      <c r="D33" s="60"/>
      <c r="E33" s="61"/>
    </row>
    <row r="34" spans="1:5" s="37" customFormat="1" ht="12" customHeight="1" thickBot="1" x14ac:dyDescent="0.3">
      <c r="A34" s="57" t="s">
        <v>70</v>
      </c>
      <c r="B34" s="58" t="s">
        <v>71</v>
      </c>
      <c r="C34" s="59"/>
      <c r="D34" s="60"/>
      <c r="E34" s="61"/>
    </row>
    <row r="35" spans="1:5" s="37" customFormat="1" ht="12" customHeight="1" thickBot="1" x14ac:dyDescent="0.3">
      <c r="A35" s="25" t="s">
        <v>72</v>
      </c>
      <c r="B35" s="58" t="s">
        <v>73</v>
      </c>
      <c r="C35" s="34">
        <f>+C8+C19+C24+C25+C29+C33+C34</f>
        <v>204078808</v>
      </c>
      <c r="D35" s="35">
        <f>+D8+D19+D24+D25+D29+D33+D34</f>
        <v>207216939</v>
      </c>
      <c r="E35" s="36">
        <f>+E8+E19+E24+E25+E29+E33+E34</f>
        <v>203562028</v>
      </c>
    </row>
    <row r="36" spans="1:5" s="47" customFormat="1" ht="12" customHeight="1" thickBot="1" x14ac:dyDescent="0.3">
      <c r="A36" s="76" t="s">
        <v>74</v>
      </c>
      <c r="B36" s="58" t="s">
        <v>75</v>
      </c>
      <c r="C36" s="34">
        <f>+C37+C38+C39</f>
        <v>518586592</v>
      </c>
      <c r="D36" s="35">
        <f>+D37+D38+D39</f>
        <v>521474852</v>
      </c>
      <c r="E36" s="36">
        <f>+E37+E38+E39</f>
        <v>520287542</v>
      </c>
    </row>
    <row r="37" spans="1:5" s="47" customFormat="1" ht="15" customHeight="1" x14ac:dyDescent="0.25">
      <c r="A37" s="62" t="s">
        <v>76</v>
      </c>
      <c r="B37" s="63" t="s">
        <v>77</v>
      </c>
      <c r="C37" s="64">
        <v>20415305</v>
      </c>
      <c r="D37" s="65">
        <v>20415277</v>
      </c>
      <c r="E37" s="66">
        <v>20415277</v>
      </c>
    </row>
    <row r="38" spans="1:5" s="47" customFormat="1" ht="15" customHeight="1" x14ac:dyDescent="0.25">
      <c r="A38" s="62" t="s">
        <v>78</v>
      </c>
      <c r="B38" s="67" t="s">
        <v>79</v>
      </c>
      <c r="C38" s="68"/>
      <c r="D38" s="69"/>
      <c r="E38" s="70"/>
    </row>
    <row r="39" spans="1:5" ht="13.5" thickBot="1" x14ac:dyDescent="0.3">
      <c r="A39" s="42" t="s">
        <v>80</v>
      </c>
      <c r="B39" s="75" t="s">
        <v>81</v>
      </c>
      <c r="C39" s="72">
        <v>498171287</v>
      </c>
      <c r="D39" s="73">
        <v>501059575</v>
      </c>
      <c r="E39" s="74">
        <v>499872265</v>
      </c>
    </row>
    <row r="40" spans="1:5" s="29" customFormat="1" ht="16.5" customHeight="1" thickBot="1" x14ac:dyDescent="0.25">
      <c r="A40" s="76" t="s">
        <v>82</v>
      </c>
      <c r="B40" s="77" t="s">
        <v>83</v>
      </c>
      <c r="C40" s="78">
        <f>+C35+C36</f>
        <v>722665400</v>
      </c>
      <c r="D40" s="79">
        <f>+D35+D36</f>
        <v>728691791</v>
      </c>
      <c r="E40" s="80">
        <f>+E35+E36</f>
        <v>723849570</v>
      </c>
    </row>
    <row r="41" spans="1:5" s="84" customFormat="1" ht="12" customHeight="1" x14ac:dyDescent="0.25">
      <c r="A41" s="81"/>
      <c r="B41" s="82"/>
      <c r="C41" s="83"/>
      <c r="D41" s="83"/>
      <c r="E41" s="83"/>
    </row>
    <row r="42" spans="1:5" ht="12" customHeight="1" thickBot="1" x14ac:dyDescent="0.3">
      <c r="A42" s="85"/>
      <c r="B42" s="86"/>
      <c r="C42" s="87"/>
      <c r="D42" s="87"/>
      <c r="E42" s="87"/>
    </row>
    <row r="43" spans="1:5" ht="12" customHeight="1" thickBot="1" x14ac:dyDescent="0.3">
      <c r="A43" s="30" t="s">
        <v>84</v>
      </c>
      <c r="B43" s="31"/>
      <c r="C43" s="31"/>
      <c r="D43" s="31"/>
      <c r="E43" s="32"/>
    </row>
    <row r="44" spans="1:5" ht="12" customHeight="1" thickBot="1" x14ac:dyDescent="0.3">
      <c r="A44" s="57" t="s">
        <v>19</v>
      </c>
      <c r="B44" s="58" t="s">
        <v>85</v>
      </c>
      <c r="C44" s="34">
        <f>SUM(C45:C49)</f>
        <v>709966782</v>
      </c>
      <c r="D44" s="34">
        <f>SUM(D45:D49)</f>
        <v>713902088</v>
      </c>
      <c r="E44" s="36">
        <f>SUM(E45:E49)</f>
        <v>697438718</v>
      </c>
    </row>
    <row r="45" spans="1:5" ht="12" customHeight="1" x14ac:dyDescent="0.25">
      <c r="A45" s="42" t="s">
        <v>21</v>
      </c>
      <c r="B45" s="52" t="s">
        <v>86</v>
      </c>
      <c r="C45" s="88">
        <v>432587281</v>
      </c>
      <c r="D45" s="88">
        <v>429470084</v>
      </c>
      <c r="E45" s="89">
        <v>422882166</v>
      </c>
    </row>
    <row r="46" spans="1:5" ht="12" customHeight="1" x14ac:dyDescent="0.25">
      <c r="A46" s="42" t="s">
        <v>23</v>
      </c>
      <c r="B46" s="43" t="s">
        <v>87</v>
      </c>
      <c r="C46" s="44">
        <v>91161523</v>
      </c>
      <c r="D46" s="44">
        <v>90679657</v>
      </c>
      <c r="E46" s="45">
        <v>86728904</v>
      </c>
    </row>
    <row r="47" spans="1:5" ht="12" customHeight="1" x14ac:dyDescent="0.25">
      <c r="A47" s="42" t="s">
        <v>25</v>
      </c>
      <c r="B47" s="43" t="s">
        <v>88</v>
      </c>
      <c r="C47" s="90">
        <v>186217978</v>
      </c>
      <c r="D47" s="90">
        <v>193752347</v>
      </c>
      <c r="E47" s="91">
        <v>187827648</v>
      </c>
    </row>
    <row r="48" spans="1:5" s="84" customFormat="1" ht="12" customHeight="1" x14ac:dyDescent="0.25">
      <c r="A48" s="42" t="s">
        <v>27</v>
      </c>
      <c r="B48" s="43" t="s">
        <v>89</v>
      </c>
      <c r="C48" s="92"/>
      <c r="D48" s="92"/>
      <c r="E48" s="93"/>
    </row>
    <row r="49" spans="1:6" ht="12" customHeight="1" thickBot="1" x14ac:dyDescent="0.3">
      <c r="A49" s="42" t="s">
        <v>29</v>
      </c>
      <c r="B49" s="43" t="s">
        <v>90</v>
      </c>
      <c r="C49" s="92"/>
      <c r="D49" s="92"/>
      <c r="E49" s="93"/>
    </row>
    <row r="50" spans="1:6" ht="12" customHeight="1" thickBot="1" x14ac:dyDescent="0.3">
      <c r="A50" s="57" t="s">
        <v>41</v>
      </c>
      <c r="B50" s="58" t="s">
        <v>91</v>
      </c>
      <c r="C50" s="34">
        <f>SUM(C51:C53)</f>
        <v>12698618</v>
      </c>
      <c r="D50" s="34">
        <f>SUM(D51:D53)</f>
        <v>14789703</v>
      </c>
      <c r="E50" s="36">
        <f>SUM(E51:E53)</f>
        <v>12570240</v>
      </c>
    </row>
    <row r="51" spans="1:6" ht="12" customHeight="1" x14ac:dyDescent="0.25">
      <c r="A51" s="42" t="s">
        <v>43</v>
      </c>
      <c r="B51" s="52" t="s">
        <v>92</v>
      </c>
      <c r="C51" s="64">
        <v>12698618</v>
      </c>
      <c r="D51" s="64">
        <v>14789703</v>
      </c>
      <c r="E51" s="66">
        <v>12570240</v>
      </c>
    </row>
    <row r="52" spans="1:6" ht="12" customHeight="1" x14ac:dyDescent="0.25">
      <c r="A52" s="42" t="s">
        <v>45</v>
      </c>
      <c r="B52" s="43" t="s">
        <v>93</v>
      </c>
      <c r="C52" s="92"/>
      <c r="D52" s="92"/>
      <c r="E52" s="93"/>
    </row>
    <row r="53" spans="1:6" ht="15" customHeight="1" x14ac:dyDescent="0.25">
      <c r="A53" s="42" t="s">
        <v>47</v>
      </c>
      <c r="B53" s="43" t="s">
        <v>94</v>
      </c>
      <c r="C53" s="92"/>
      <c r="D53" s="92"/>
      <c r="E53" s="93"/>
    </row>
    <row r="54" spans="1:6" ht="13.5" thickBot="1" x14ac:dyDescent="0.3">
      <c r="A54" s="42" t="s">
        <v>49</v>
      </c>
      <c r="B54" s="43" t="s">
        <v>95</v>
      </c>
      <c r="C54" s="92"/>
      <c r="D54" s="92"/>
      <c r="E54" s="93"/>
    </row>
    <row r="55" spans="1:6" ht="15" customHeight="1" thickBot="1" x14ac:dyDescent="0.3">
      <c r="A55" s="57" t="s">
        <v>51</v>
      </c>
      <c r="B55" s="94" t="s">
        <v>96</v>
      </c>
      <c r="C55" s="78">
        <f>+C44+C50</f>
        <v>722665400</v>
      </c>
      <c r="D55" s="78">
        <f>+D44+D50</f>
        <v>728691791</v>
      </c>
      <c r="E55" s="80">
        <f>+E44+E50</f>
        <v>710008958</v>
      </c>
    </row>
    <row r="56" spans="1:6" ht="13.5" thickBot="1" x14ac:dyDescent="0.3">
      <c r="C56" s="96"/>
      <c r="D56" s="96"/>
      <c r="E56" s="96"/>
    </row>
    <row r="57" spans="1:6" ht="13.5" thickBot="1" x14ac:dyDescent="0.3">
      <c r="A57" s="97" t="s">
        <v>97</v>
      </c>
      <c r="B57" s="98"/>
      <c r="C57" s="99">
        <v>141.19999999999999</v>
      </c>
      <c r="D57" s="99">
        <v>144.07</v>
      </c>
      <c r="E57" s="100">
        <v>137.30000000000001</v>
      </c>
      <c r="F57" s="101"/>
    </row>
    <row r="58" spans="1:6" x14ac:dyDescent="0.25">
      <c r="A58" s="102" t="s">
        <v>98</v>
      </c>
      <c r="B58" s="103"/>
      <c r="C58" s="104"/>
      <c r="D58" s="104">
        <v>1.3</v>
      </c>
      <c r="E58" s="105">
        <v>1</v>
      </c>
    </row>
    <row r="59" spans="1:6" x14ac:dyDescent="0.25">
      <c r="A59" s="106" t="s">
        <v>99</v>
      </c>
      <c r="B59" s="107"/>
      <c r="C59" s="108">
        <v>61</v>
      </c>
      <c r="D59" s="108">
        <v>61</v>
      </c>
      <c r="E59" s="109">
        <f>(44*5+29*6+14*12+8*3+1*1+7*3)/12</f>
        <v>50.666666666666664</v>
      </c>
    </row>
    <row r="60" spans="1:6" x14ac:dyDescent="0.25">
      <c r="A60" s="110" t="s">
        <v>100</v>
      </c>
      <c r="B60" s="111"/>
      <c r="C60" s="108"/>
      <c r="D60" s="108">
        <v>1.1000000000000001</v>
      </c>
      <c r="E60" s="109">
        <v>1.1000000000000001</v>
      </c>
    </row>
    <row r="61" spans="1:6" ht="13.5" thickBot="1" x14ac:dyDescent="0.3">
      <c r="A61" s="112" t="s">
        <v>101</v>
      </c>
      <c r="B61" s="113"/>
      <c r="C61" s="114">
        <v>2</v>
      </c>
      <c r="D61" s="115">
        <v>2</v>
      </c>
      <c r="E61" s="116">
        <f>(1*12+1*8.5)/12</f>
        <v>1.7083333333333333</v>
      </c>
    </row>
  </sheetData>
  <sheetProtection formatCells="0"/>
  <mergeCells count="6">
    <mergeCell ref="B2:D2"/>
    <mergeCell ref="B3:D3"/>
    <mergeCell ref="A7:E7"/>
    <mergeCell ref="A43:E43"/>
    <mergeCell ref="A60:B60"/>
    <mergeCell ref="A61:B6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7.5. sz. mell.</vt:lpstr>
      <vt:lpstr>'7.5. sz. mell.'!Nyomtatási_cím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2019-05-30T16:21:50Z</dcterms:created>
  <dcterms:modified xsi:type="dcterms:W3CDTF">2019-05-30T16:21:50Z</dcterms:modified>
</cp:coreProperties>
</file>