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2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<sst xmlns="http://schemas.openxmlformats.org/spreadsheetml/2006/main" count="53" uniqueCount="48">
  <si>
    <t>I. Működési célú bevételek és kiadások mérlege
(Önkormányzati szinten)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</si>
  <si>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</si>
  <si>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</si>
  <si>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</si>
  <si>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</si>
  <si>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</si>
  <si>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</si>
  <si>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</si>
  <si>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</si>
  <si>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</si>
  <si>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</si>
  <si>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</si>
  <si>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</si>
  <si>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</si>
  <si>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</si>
  <si>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</si>
  <si>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</si>
  <si>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</si>
  <si>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</si>
  <si>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Egyéb működési bevételek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</si>
  <si>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</si>
  <si>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</si>
  <si>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</si>
  <si>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</si>
  <si>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</si>
  <si>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</si>
  <si>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</si>
  <si>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 xml:space="preserve">   Egyéb belső finanszírozási bevételek</t>
  </si>
  <si>
    <t>Kölcsön törlesztése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</si>
  <si>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</si>
  <si>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</si>
  <si>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</si>
  <si>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</si>
  <si>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Költségvetési hiány:</t>
  </si>
  <si>
    <t>Költségvetési többlet:</t>
  </si>
  <si>
    <t>Tárgyévi  hiány:</t>
  </si>
  <si>
    <t>Tárgyévi  többlet:</t>
  </si>
  <si>
    <t>Ebből TB alaptól átvett</t>
  </si>
  <si>
    <t xml:space="preserve">Költségvetési bevételek összesen </t>
  </si>
  <si>
    <t>Költségvetési kiadások összesen</t>
  </si>
  <si>
    <t xml:space="preserve">Hiány belső finanszírozásának bevételei </t>
  </si>
  <si>
    <t xml:space="preserve">Hiány külső finanszírozásának bevételei </t>
  </si>
  <si>
    <t xml:space="preserve">Működési célú finanszírozási bevételek összesen </t>
  </si>
  <si>
    <t xml:space="preserve">BEVÉTEL ÖSSZESEN </t>
  </si>
  <si>
    <t xml:space="preserve">KIADÁSOK ÖSSZESEN </t>
  </si>
  <si>
    <t>2017. évi előirányzat</t>
  </si>
  <si>
    <t xml:space="preserve"> forintban </t>
  </si>
  <si>
    <t xml:space="preserve">2. melléklet a 7/2017. (II. 23.) önkormányzati rendelethez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</si>
</sst>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</fonts>
  <fills count="2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3" borderId="0" applyNumberFormat="0" applyBorder="0" applyAlignment="0" applyProtection="0"/>
    <xf numFmtId="0" fontId="18" fillId="11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left" vertical="center" wrapText="1" indent="1"/>
      <protection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23" fillId="0" borderId="33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8" fillId="0" borderId="34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tabSelected="1" zoomScale="115" zoomScaleNormal="115" zoomScaleSheetLayoutView="100" workbookViewId="0" topLeftCell="A1">
      <selection activeCell="F1" sqref="F1:F29"/>
    </sheetView>
  </sheetViews>
  <sheetFormatPr defaultColWidth="9.00390625" defaultRowHeight="12.75"/>
  <cols>
    <col min="1" max="1" width="6.875" style="1" customWidth="1"/>
    <col min="2" max="2" width="55.125" style="4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51" t="s">
        <v>47</v>
      </c>
    </row>
    <row r="2" spans="5:6" ht="14.25" thickBot="1">
      <c r="E2" s="5" t="s">
        <v>46</v>
      </c>
      <c r="F2" s="51"/>
    </row>
    <row r="3" spans="1:6" ht="18" customHeight="1" thickBot="1">
      <c r="A3" s="49" t="s">
        <v>1</v>
      </c>
      <c r="B3" s="6" t="s">
        <v>2</v>
      </c>
      <c r="C3" s="7"/>
      <c r="D3" s="6" t="s">
        <v>3</v>
      </c>
      <c r="E3" s="8"/>
      <c r="F3" s="51"/>
    </row>
    <row r="4" spans="1:6" s="12" customFormat="1" ht="35.25" customHeight="1" thickBot="1">
      <c r="A4" s="50"/>
      <c r="B4" s="9" t="s">
        <v>4</v>
      </c>
      <c r="C4" s="10" t="s">
        <v>45</v>
      </c>
      <c r="D4" s="9" t="s">
        <v>4</v>
      </c>
      <c r="E4" s="11" t="s">
        <v>45</v>
      </c>
      <c r="F4" s="51"/>
    </row>
    <row r="5" spans="1:6" s="17" customFormat="1" ht="12" customHeight="1" thickBot="1">
      <c r="A5" s="13">
        <v>1</v>
      </c>
      <c r="B5" s="14">
        <v>2</v>
      </c>
      <c r="C5" s="15" t="s">
        <v>5</v>
      </c>
      <c r="D5" s="14" t="s">
        <v>6</v>
      </c>
      <c r="E5" s="16" t="s">
        <v>7</v>
      </c>
      <c r="F5" s="51"/>
    </row>
    <row r="6" spans="1:6" ht="12.75" customHeight="1">
      <c r="A6" s="18" t="s">
        <v>8</v>
      </c>
      <c r="B6" s="19" t="s">
        <v>9</v>
      </c>
      <c r="C6" s="20">
        <v>661641474</v>
      </c>
      <c r="D6" s="19" t="s">
        <v>10</v>
      </c>
      <c r="E6" s="21">
        <v>423622000</v>
      </c>
      <c r="F6" s="51"/>
    </row>
    <row r="7" spans="1:6" ht="12.75" customHeight="1">
      <c r="A7" s="22" t="s">
        <v>11</v>
      </c>
      <c r="B7" s="23" t="s">
        <v>12</v>
      </c>
      <c r="C7" s="24">
        <v>18500000</v>
      </c>
      <c r="D7" s="23" t="s">
        <v>13</v>
      </c>
      <c r="E7" s="25">
        <v>90508000</v>
      </c>
      <c r="F7" s="51"/>
    </row>
    <row r="8" spans="1:6" ht="12.75" customHeight="1">
      <c r="A8" s="22" t="s">
        <v>5</v>
      </c>
      <c r="B8" s="23" t="s">
        <v>37</v>
      </c>
      <c r="C8" s="24">
        <v>18500000</v>
      </c>
      <c r="D8" s="23" t="s">
        <v>14</v>
      </c>
      <c r="E8" s="25">
        <v>627082474</v>
      </c>
      <c r="F8" s="51"/>
    </row>
    <row r="9" spans="1:6" ht="12.75" customHeight="1">
      <c r="A9" s="22" t="s">
        <v>6</v>
      </c>
      <c r="B9" s="23" t="s">
        <v>15</v>
      </c>
      <c r="C9" s="24">
        <v>295000000</v>
      </c>
      <c r="D9" s="23" t="s">
        <v>16</v>
      </c>
      <c r="E9" s="25">
        <v>94827000</v>
      </c>
      <c r="F9" s="51"/>
    </row>
    <row r="10" spans="1:6" ht="12.75" customHeight="1">
      <c r="A10" s="22" t="s">
        <v>7</v>
      </c>
      <c r="B10" s="26" t="s">
        <v>17</v>
      </c>
      <c r="C10" s="24"/>
      <c r="D10" s="23" t="s">
        <v>18</v>
      </c>
      <c r="E10" s="25">
        <v>88624000</v>
      </c>
      <c r="F10" s="51"/>
    </row>
    <row r="11" spans="1:6" ht="12.75" customHeight="1">
      <c r="A11" s="22">
        <v>6</v>
      </c>
      <c r="B11" s="23" t="s">
        <v>19</v>
      </c>
      <c r="C11" s="24">
        <v>236896000</v>
      </c>
      <c r="D11" s="28"/>
      <c r="E11" s="25"/>
      <c r="F11" s="51"/>
    </row>
    <row r="12" spans="1:6" ht="12.75" customHeight="1">
      <c r="A12" s="22">
        <v>7</v>
      </c>
      <c r="B12" s="28"/>
      <c r="C12" s="24"/>
      <c r="D12" s="28"/>
      <c r="E12" s="25"/>
      <c r="F12" s="51"/>
    </row>
    <row r="13" spans="1:6" ht="12.75" customHeight="1">
      <c r="A13" s="22">
        <v>8</v>
      </c>
      <c r="B13" s="29"/>
      <c r="C13" s="27"/>
      <c r="D13" s="28"/>
      <c r="E13" s="25"/>
      <c r="F13" s="51"/>
    </row>
    <row r="14" spans="1:6" ht="12.75" customHeight="1">
      <c r="A14" s="22">
        <v>9</v>
      </c>
      <c r="B14" s="28"/>
      <c r="C14" s="24"/>
      <c r="D14" s="28"/>
      <c r="E14" s="25"/>
      <c r="F14" s="51"/>
    </row>
    <row r="15" spans="1:6" ht="12.75" customHeight="1">
      <c r="A15" s="22">
        <v>10</v>
      </c>
      <c r="B15" s="28"/>
      <c r="C15" s="24"/>
      <c r="D15" s="28"/>
      <c r="E15" s="25"/>
      <c r="F15" s="51"/>
    </row>
    <row r="16" spans="1:6" ht="12.75" customHeight="1" thickBot="1">
      <c r="A16" s="22">
        <v>11</v>
      </c>
      <c r="B16" s="30"/>
      <c r="C16" s="31"/>
      <c r="D16" s="28"/>
      <c r="E16" s="32"/>
      <c r="F16" s="51"/>
    </row>
    <row r="17" spans="1:6" ht="15.75" customHeight="1" thickBot="1">
      <c r="A17" s="33">
        <v>12</v>
      </c>
      <c r="B17" s="34" t="s">
        <v>38</v>
      </c>
      <c r="C17" s="35">
        <f>+C6+C7+C9+C10+C11+C12+C13+C14+C15+C16</f>
        <v>1212037474</v>
      </c>
      <c r="D17" s="34" t="s">
        <v>39</v>
      </c>
      <c r="E17" s="36">
        <f>SUM(E6:E16)</f>
        <v>1324663474</v>
      </c>
      <c r="F17" s="51"/>
    </row>
    <row r="18" spans="1:6" ht="12.75" customHeight="1">
      <c r="A18" s="37">
        <v>13</v>
      </c>
      <c r="B18" s="38" t="s">
        <v>40</v>
      </c>
      <c r="C18" s="39">
        <v>50000000</v>
      </c>
      <c r="D18" s="40" t="s">
        <v>20</v>
      </c>
      <c r="E18" s="41"/>
      <c r="F18" s="51"/>
    </row>
    <row r="19" spans="1:6" ht="12.75" customHeight="1">
      <c r="A19" s="42">
        <v>14</v>
      </c>
      <c r="B19" s="40" t="s">
        <v>21</v>
      </c>
      <c r="C19" s="43">
        <v>50000000</v>
      </c>
      <c r="D19" s="40" t="s">
        <v>22</v>
      </c>
      <c r="E19" s="44"/>
      <c r="F19" s="51"/>
    </row>
    <row r="20" spans="1:6" ht="12.75" customHeight="1">
      <c r="A20" s="42">
        <v>15</v>
      </c>
      <c r="B20" s="40" t="s">
        <v>23</v>
      </c>
      <c r="C20" s="43"/>
      <c r="D20" s="40" t="s">
        <v>24</v>
      </c>
      <c r="E20" s="44"/>
      <c r="F20" s="51"/>
    </row>
    <row r="21" spans="1:6" ht="12.75" customHeight="1">
      <c r="A21" s="42">
        <v>16</v>
      </c>
      <c r="B21" s="40" t="s">
        <v>25</v>
      </c>
      <c r="C21" s="43"/>
      <c r="D21" s="40" t="s">
        <v>26</v>
      </c>
      <c r="E21" s="44"/>
      <c r="F21" s="51"/>
    </row>
    <row r="22" spans="1:6" ht="12.75" customHeight="1">
      <c r="A22" s="42">
        <v>17</v>
      </c>
      <c r="B22" s="40" t="s">
        <v>27</v>
      </c>
      <c r="C22" s="43"/>
      <c r="D22" s="38" t="s">
        <v>28</v>
      </c>
      <c r="E22" s="44"/>
      <c r="F22" s="51"/>
    </row>
    <row r="23" spans="1:6" ht="12.75" customHeight="1">
      <c r="A23" s="42">
        <v>18</v>
      </c>
      <c r="B23" s="40" t="s">
        <v>41</v>
      </c>
      <c r="C23" s="45">
        <f>+C24+C25</f>
        <v>0</v>
      </c>
      <c r="D23" s="40" t="s">
        <v>29</v>
      </c>
      <c r="E23" s="44"/>
      <c r="F23" s="51"/>
    </row>
    <row r="24" spans="1:6" ht="12.75" customHeight="1">
      <c r="A24" s="37">
        <v>19</v>
      </c>
      <c r="B24" s="38" t="s">
        <v>30</v>
      </c>
      <c r="C24" s="46"/>
      <c r="D24" s="19" t="s">
        <v>31</v>
      </c>
      <c r="E24" s="41"/>
      <c r="F24" s="51"/>
    </row>
    <row r="25" spans="1:6" ht="12.75" customHeight="1" thickBot="1">
      <c r="A25" s="42">
        <v>20</v>
      </c>
      <c r="B25" s="40" t="s">
        <v>32</v>
      </c>
      <c r="C25" s="43"/>
      <c r="D25" s="28"/>
      <c r="E25" s="44"/>
      <c r="F25" s="51"/>
    </row>
    <row r="26" spans="1:6" ht="15.75" customHeight="1" thickBot="1">
      <c r="A26" s="33">
        <v>21</v>
      </c>
      <c r="B26" s="34" t="s">
        <v>42</v>
      </c>
      <c r="C26" s="35">
        <f>+C18+C23</f>
        <v>50000000</v>
      </c>
      <c r="D26" s="34"/>
      <c r="E26" s="36">
        <f>SUM(E18:E25)</f>
        <v>0</v>
      </c>
      <c r="F26" s="51"/>
    </row>
    <row r="27" spans="1:6" ht="13.5" thickBot="1">
      <c r="A27" s="33">
        <v>22</v>
      </c>
      <c r="B27" s="47" t="s">
        <v>43</v>
      </c>
      <c r="C27" s="48">
        <f>+C17+C26</f>
        <v>1262037474</v>
      </c>
      <c r="D27" s="47" t="s">
        <v>44</v>
      </c>
      <c r="E27" s="48">
        <f>+E17+E26</f>
        <v>1324663474</v>
      </c>
      <c r="F27" s="51"/>
    </row>
    <row r="28" spans="1:6" ht="13.5" thickBot="1">
      <c r="A28" s="33">
        <v>23</v>
      </c>
      <c r="B28" s="47" t="s">
        <v>33</v>
      </c>
      <c r="C28" s="48">
        <f>IF(C17-E17&lt;0,E17-C17,"-")</f>
        <v>112626000</v>
      </c>
      <c r="D28" s="47" t="s">
        <v>34</v>
      </c>
      <c r="E28" s="48" t="str">
        <f>IF(C17-E17&gt;0,C17-E17,"-")</f>
        <v>-</v>
      </c>
      <c r="F28" s="51"/>
    </row>
    <row r="29" spans="1:6" ht="13.5" thickBot="1">
      <c r="A29" s="33">
        <v>24</v>
      </c>
      <c r="B29" s="47" t="s">
        <v>35</v>
      </c>
      <c r="C29" s="48">
        <f>IF(C17+C26-E27&lt;0,E27-(C17+C18),"-")</f>
        <v>62626000</v>
      </c>
      <c r="D29" s="47" t="s">
        <v>36</v>
      </c>
      <c r="E29" s="48" t="str">
        <f>IF(C17+C18-E27&gt;0,C17+C18-E27,"-")</f>
        <v>-</v>
      </c>
      <c r="F29" s="51"/>
    </row>
    <row r="30" spans="2:4" ht="18.75">
      <c r="B30" s="52"/>
      <c r="C30" s="52"/>
      <c r="D30" s="52"/>
    </row>
  </sheetData>
  <sheetProtection/>
  <mergeCells count="3">
    <mergeCell ref="A3:A4"/>
    <mergeCell ref="F1:F29"/>
    <mergeCell ref="B30:D30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jogiasz</cp:lastModifiedBy>
  <dcterms:created xsi:type="dcterms:W3CDTF">2014-01-27T18:19:07Z</dcterms:created>
  <dcterms:modified xsi:type="dcterms:W3CDTF">2017-03-08T08:43:25Z</dcterms:modified>
  <cp:category/>
  <cp:version/>
  <cp:contentType/>
  <cp:contentStatus/>
</cp:coreProperties>
</file>