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.sz.mell  " sheetId="1" r:id="rId1"/>
  </sheets>
  <definedNames>
    <definedName name="_xlfn.IFERROR" hidden="1">#NAME?</definedName>
    <definedName name="_xlnm.Print_Area" localSheetId="0">'1.sz.mell  '!$A$1:$I$25</definedName>
  </definedNames>
  <calcPr fullCalcOnLoad="1"/>
</workbook>
</file>

<file path=xl/sharedStrings.xml><?xml version="1.0" encoding="utf-8"?>
<sst xmlns="http://schemas.openxmlformats.org/spreadsheetml/2006/main" count="74" uniqueCount="70">
  <si>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</si>
  <si>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</si>
  <si>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</si>
  <si>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</si>
  <si>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</si>
  <si>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</si>
  <si>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</si>
  <si>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</si>
  <si>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</si>
  <si>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</si>
  <si>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</si>
  <si>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</si>
  <si>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</si>
  <si>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</si>
  <si>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</si>
  <si>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</si>
  <si>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</si>
  <si>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</si>
  <si>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</si>
  <si>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</si>
  <si>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</si>
  <si>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7.</t>
  </si>
  <si>
    <t>Egyéb működési bevételek</t>
  </si>
  <si>
    <t>11.</t>
  </si>
  <si>
    <t>12.</t>
  </si>
  <si>
    <t>13.</t>
  </si>
  <si>
    <t>14.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</si>
  <si>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</si>
  <si>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</si>
  <si>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</si>
  <si>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</si>
  <si>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</si>
  <si>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</si>
  <si>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</si>
  <si>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</si>
  <si>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</si>
  <si>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</si>
  <si>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</si>
  <si>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</si>
  <si>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</si>
  <si>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</si>
  <si>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</si>
  <si>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</si>
  <si>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</si>
  <si>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</si>
  <si>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</si>
  <si>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</si>
  <si>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</si>
  <si>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</si>
  <si>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>Központi,irányítószervi támogatások folyósítása</t>
  </si>
  <si>
    <t>Keszőhidegkút Község Önkormányzata</t>
  </si>
  <si>
    <t>Tartalékok+ pályázati önrész</t>
  </si>
  <si>
    <t>ÁHB megelőlegezések visszafizetése</t>
  </si>
  <si>
    <t>I. Működési célú bevételek és kiadások mérlege</t>
  </si>
  <si>
    <t>Költségvetési bevételek összesen (1.+2.+4.+5.+7.)</t>
  </si>
  <si>
    <t>Költségvetési kiadások összesen (1.+...+7.)</t>
  </si>
  <si>
    <t>8.</t>
  </si>
  <si>
    <t>9.</t>
  </si>
  <si>
    <t>10.</t>
  </si>
  <si>
    <t>Hiány belső finanszírozásának bevételei (10.+…+13. )</t>
  </si>
  <si>
    <t>Működési célú finanszírozási bevételek összesen (9.+14.)</t>
  </si>
  <si>
    <t>Működési célú finanszírozási kiadások összesen (9.+...+14.)</t>
  </si>
  <si>
    <t xml:space="preserve">Hiány külső finanszírozásának bevételei (15.+16.) </t>
  </si>
  <si>
    <t>BEVÉTEL ÖSSZESEN (8.+17.)</t>
  </si>
  <si>
    <t>KIADÁSOK ÖSSZESEN (8.+17.)</t>
  </si>
  <si>
    <t xml:space="preserve"> Forintban!</t>
  </si>
  <si>
    <t>2018.évi módosított előirányzat</t>
  </si>
  <si>
    <t>2018. évi eredeti előirányzat</t>
  </si>
  <si>
    <t>2018.09.12. ei. Módosítás</t>
  </si>
  <si>
    <t>1. sz. melléklet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</si>
</sst>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  <font>
      <b/>
      <i/>
      <sz val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right" vertical="center"/>
      <protection/>
    </xf>
    <xf numFmtId="164" fontId="22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25" xfId="0" applyNumberFormat="1" applyFont="1" applyFill="1" applyBorder="1" applyAlignment="1" applyProtection="1">
      <alignment horizontal="center" vertical="center" wrapText="1"/>
      <protection/>
    </xf>
    <xf numFmtId="164" fontId="22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0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Border="1" applyAlignment="1" applyProtection="1">
      <alignment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/>
      <protection/>
    </xf>
    <xf numFmtId="164" fontId="25" fillId="0" borderId="0" xfId="0" applyNumberFormat="1" applyFont="1" applyFill="1" applyAlignment="1" applyProtection="1">
      <alignment horizontal="right" vertical="top"/>
      <protection/>
    </xf>
    <xf numFmtId="164" fontId="22" fillId="0" borderId="31" xfId="0" applyNumberFormat="1" applyFont="1" applyFill="1" applyBorder="1" applyAlignment="1" applyProtection="1">
      <alignment horizontal="center" vertical="center" wrapText="1"/>
      <protection/>
    </xf>
    <xf numFmtId="164" fontId="22" fillId="0" borderId="3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4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6"/>
  <sheetViews>
    <sheetView tabSelected="1" view="pageBreakPreview" zoomScaleNormal="115" zoomScaleSheetLayoutView="100" workbookViewId="0" topLeftCell="A1">
      <selection activeCell="E17" sqref="E17"/>
    </sheetView>
  </sheetViews>
  <sheetFormatPr defaultColWidth="9.00390625" defaultRowHeight="12.75"/>
  <cols>
    <col min="1" max="1" width="6.875" style="4" customWidth="1"/>
    <col min="2" max="2" width="55.125" style="4" customWidth="1"/>
    <col min="3" max="5" width="16.375" style="1" customWidth="1"/>
    <col min="6" max="6" width="55.125" style="1" customWidth="1"/>
    <col min="7" max="8" width="18.00390625" style="1" customWidth="1"/>
    <col min="9" max="10" width="16.375" style="1" customWidth="1"/>
    <col min="11" max="11" width="4.875" style="1" customWidth="1"/>
    <col min="12" max="16384" width="9.375" style="1" customWidth="1"/>
  </cols>
  <sheetData>
    <row r="1" spans="2:11" ht="39.75" customHeight="1">
      <c r="B1" s="2" t="s">
        <v>53</v>
      </c>
      <c r="C1" s="3"/>
      <c r="D1" s="3"/>
      <c r="E1" s="3"/>
      <c r="F1" s="3"/>
      <c r="G1" s="3"/>
      <c r="H1" s="3"/>
      <c r="I1" s="50" t="s">
        <v>69</v>
      </c>
      <c r="J1" s="49"/>
      <c r="K1" s="53"/>
    </row>
    <row r="2" spans="2:11" ht="16.5" thickBot="1">
      <c r="B2" s="28" t="s">
        <v>50</v>
      </c>
      <c r="I2" s="41" t="s">
        <v>65</v>
      </c>
      <c r="J2" s="33"/>
      <c r="K2" s="53"/>
    </row>
    <row r="3" spans="1:11" ht="13.5" thickBot="1">
      <c r="A3" s="51" t="s">
        <v>0</v>
      </c>
      <c r="B3" s="9" t="s">
        <v>1</v>
      </c>
      <c r="C3" s="10"/>
      <c r="D3" s="34"/>
      <c r="E3" s="34"/>
      <c r="F3" s="9" t="s">
        <v>2</v>
      </c>
      <c r="G3" s="36"/>
      <c r="H3" s="36"/>
      <c r="I3" s="44"/>
      <c r="J3" s="43"/>
      <c r="K3" s="53"/>
    </row>
    <row r="4" spans="1:11" s="5" customFormat="1" ht="39" thickBot="1">
      <c r="A4" s="52"/>
      <c r="B4" s="11" t="s">
        <v>3</v>
      </c>
      <c r="C4" s="12" t="s">
        <v>67</v>
      </c>
      <c r="D4" s="35" t="s">
        <v>68</v>
      </c>
      <c r="E4" s="35" t="s">
        <v>66</v>
      </c>
      <c r="F4" s="11" t="s">
        <v>3</v>
      </c>
      <c r="G4" s="12" t="s">
        <v>67</v>
      </c>
      <c r="H4" s="35" t="s">
        <v>68</v>
      </c>
      <c r="I4" s="42" t="s">
        <v>66</v>
      </c>
      <c r="J4" s="38"/>
      <c r="K4" s="53"/>
    </row>
    <row r="5" spans="1:11" s="6" customFormat="1" ht="13.5" thickBot="1">
      <c r="A5" s="13">
        <v>1</v>
      </c>
      <c r="B5" s="11">
        <v>2</v>
      </c>
      <c r="C5" s="12">
        <v>3</v>
      </c>
      <c r="D5" s="35">
        <v>4</v>
      </c>
      <c r="E5" s="35">
        <v>5</v>
      </c>
      <c r="F5" s="11">
        <v>6</v>
      </c>
      <c r="G5" s="12">
        <v>7</v>
      </c>
      <c r="H5" s="12">
        <v>8</v>
      </c>
      <c r="I5" s="42">
        <v>9</v>
      </c>
      <c r="J5" s="38"/>
      <c r="K5" s="53"/>
    </row>
    <row r="6" spans="1:11" ht="12.75">
      <c r="A6" s="29" t="s">
        <v>7</v>
      </c>
      <c r="B6" s="14" t="s">
        <v>8</v>
      </c>
      <c r="C6" s="55">
        <v>20603266</v>
      </c>
      <c r="D6" s="56">
        <f>SUM(E6-C6)</f>
        <v>36036</v>
      </c>
      <c r="E6" s="56">
        <v>20639302</v>
      </c>
      <c r="F6" s="14" t="s">
        <v>9</v>
      </c>
      <c r="G6" s="15">
        <v>12167614</v>
      </c>
      <c r="H6" s="15">
        <f aca="true" t="shared" si="0" ref="H6:H12">SUM(I6-G6)</f>
        <v>12727478</v>
      </c>
      <c r="I6" s="45">
        <v>24895092</v>
      </c>
      <c r="J6" s="39"/>
      <c r="K6" s="53"/>
    </row>
    <row r="7" spans="1:11" ht="25.5">
      <c r="A7" s="30" t="s">
        <v>10</v>
      </c>
      <c r="B7" s="16" t="s">
        <v>11</v>
      </c>
      <c r="C7" s="57">
        <v>5395667</v>
      </c>
      <c r="D7" s="56">
        <f>SUM(E7-C7)</f>
        <v>15263102</v>
      </c>
      <c r="E7" s="58">
        <v>20658769</v>
      </c>
      <c r="F7" s="16" t="s">
        <v>12</v>
      </c>
      <c r="G7" s="17">
        <v>1889512</v>
      </c>
      <c r="H7" s="15">
        <f t="shared" si="0"/>
        <v>752896</v>
      </c>
      <c r="I7" s="46">
        <v>2642408</v>
      </c>
      <c r="J7" s="39"/>
      <c r="K7" s="53"/>
    </row>
    <row r="8" spans="1:11" ht="12.75">
      <c r="A8" s="30" t="s">
        <v>4</v>
      </c>
      <c r="B8" s="16" t="s">
        <v>13</v>
      </c>
      <c r="C8" s="57"/>
      <c r="D8" s="58"/>
      <c r="E8" s="58"/>
      <c r="F8" s="16" t="s">
        <v>14</v>
      </c>
      <c r="G8" s="17">
        <v>11778720</v>
      </c>
      <c r="H8" s="15">
        <f t="shared" si="0"/>
        <v>2868219</v>
      </c>
      <c r="I8" s="46">
        <v>14646939</v>
      </c>
      <c r="J8" s="39"/>
      <c r="K8" s="53"/>
    </row>
    <row r="9" spans="1:11" ht="12.75">
      <c r="A9" s="30" t="s">
        <v>5</v>
      </c>
      <c r="B9" s="16" t="s">
        <v>15</v>
      </c>
      <c r="C9" s="57">
        <v>2810418</v>
      </c>
      <c r="D9" s="56">
        <f>SUM(E9-C9)</f>
        <v>0</v>
      </c>
      <c r="E9" s="58">
        <v>2810418</v>
      </c>
      <c r="F9" s="16" t="s">
        <v>16</v>
      </c>
      <c r="G9" s="17">
        <v>3641000</v>
      </c>
      <c r="H9" s="15">
        <f t="shared" si="0"/>
        <v>74000</v>
      </c>
      <c r="I9" s="46">
        <v>3715000</v>
      </c>
      <c r="J9" s="39"/>
      <c r="K9" s="53"/>
    </row>
    <row r="10" spans="1:11" ht="12.75">
      <c r="A10" s="30" t="s">
        <v>6</v>
      </c>
      <c r="B10" s="18" t="s">
        <v>17</v>
      </c>
      <c r="C10" s="57"/>
      <c r="D10" s="58"/>
      <c r="E10" s="58"/>
      <c r="F10" s="16" t="s">
        <v>18</v>
      </c>
      <c r="G10" s="17">
        <v>1969063</v>
      </c>
      <c r="H10" s="15">
        <f t="shared" si="0"/>
        <v>455423</v>
      </c>
      <c r="I10" s="46">
        <v>2424486</v>
      </c>
      <c r="J10" s="39"/>
      <c r="K10" s="53"/>
    </row>
    <row r="11" spans="1:11" ht="12.75">
      <c r="A11" s="30" t="s">
        <v>19</v>
      </c>
      <c r="B11" s="16" t="s">
        <v>20</v>
      </c>
      <c r="C11" s="57"/>
      <c r="D11" s="57"/>
      <c r="E11" s="59"/>
      <c r="F11" s="27" t="s">
        <v>51</v>
      </c>
      <c r="G11" s="17">
        <v>7096726</v>
      </c>
      <c r="H11" s="15">
        <f t="shared" si="0"/>
        <v>-428872</v>
      </c>
      <c r="I11" s="46">
        <v>6667854</v>
      </c>
      <c r="J11" s="39"/>
      <c r="K11" s="53"/>
    </row>
    <row r="12" spans="1:11" ht="13.5" thickBot="1">
      <c r="A12" s="30" t="s">
        <v>21</v>
      </c>
      <c r="B12" s="16" t="s">
        <v>22</v>
      </c>
      <c r="C12" s="57">
        <v>161600</v>
      </c>
      <c r="D12" s="56">
        <f>SUM(E12-C12)</f>
        <v>0</v>
      </c>
      <c r="E12" s="58">
        <v>161600</v>
      </c>
      <c r="F12" s="19"/>
      <c r="G12" s="17"/>
      <c r="H12" s="15">
        <f t="shared" si="0"/>
        <v>0</v>
      </c>
      <c r="I12" s="47"/>
      <c r="J12" s="39"/>
      <c r="K12" s="53"/>
    </row>
    <row r="13" spans="1:11" ht="13.5" thickBot="1">
      <c r="A13" s="13" t="s">
        <v>56</v>
      </c>
      <c r="B13" s="7" t="s">
        <v>54</v>
      </c>
      <c r="C13" s="20">
        <f>SUM(C6+C7+C9+C10+C12)</f>
        <v>28970951</v>
      </c>
      <c r="D13" s="20">
        <f>SUM(D6+D7+D9+D10+D12)</f>
        <v>15299138</v>
      </c>
      <c r="E13" s="20">
        <f>SUM(E6+E7+E9+E10+E12)</f>
        <v>44270089</v>
      </c>
      <c r="F13" s="7" t="s">
        <v>55</v>
      </c>
      <c r="G13" s="20">
        <f>SUM(G6:G12)</f>
        <v>38542635</v>
      </c>
      <c r="H13" s="20">
        <f>SUM(H6:H12)</f>
        <v>16449144</v>
      </c>
      <c r="I13" s="8">
        <f>SUM(I6:I12)</f>
        <v>54991779</v>
      </c>
      <c r="J13" s="40"/>
      <c r="K13" s="53"/>
    </row>
    <row r="14" spans="1:11" ht="12.75">
      <c r="A14" s="31" t="s">
        <v>57</v>
      </c>
      <c r="B14" s="24" t="s">
        <v>59</v>
      </c>
      <c r="C14" s="60">
        <f>SUM(C15:C18)</f>
        <v>10395814</v>
      </c>
      <c r="D14" s="60">
        <f>SUM(E14-C14)</f>
        <v>1150006</v>
      </c>
      <c r="E14" s="61">
        <f>SUM(E15:E18)</f>
        <v>11545820</v>
      </c>
      <c r="F14" s="16" t="s">
        <v>27</v>
      </c>
      <c r="G14" s="23"/>
      <c r="H14" s="23"/>
      <c r="I14" s="48"/>
      <c r="J14" s="39"/>
      <c r="K14" s="53"/>
    </row>
    <row r="15" spans="1:11" ht="12.75">
      <c r="A15" s="31" t="s">
        <v>58</v>
      </c>
      <c r="B15" s="16" t="s">
        <v>29</v>
      </c>
      <c r="C15" s="57">
        <v>10395814</v>
      </c>
      <c r="D15" s="57">
        <f>SUM(E15-C15)</f>
        <v>1150006</v>
      </c>
      <c r="E15" s="58">
        <v>11545820</v>
      </c>
      <c r="F15" s="16" t="s">
        <v>30</v>
      </c>
      <c r="G15" s="17"/>
      <c r="H15" s="17"/>
      <c r="I15" s="46"/>
      <c r="J15" s="39"/>
      <c r="K15" s="53"/>
    </row>
    <row r="16" spans="1:11" ht="12.75">
      <c r="A16" s="31" t="s">
        <v>23</v>
      </c>
      <c r="B16" s="16" t="s">
        <v>32</v>
      </c>
      <c r="C16" s="57"/>
      <c r="D16" s="58"/>
      <c r="E16" s="58"/>
      <c r="F16" s="16" t="s">
        <v>33</v>
      </c>
      <c r="G16" s="17"/>
      <c r="H16" s="17"/>
      <c r="I16" s="46"/>
      <c r="J16" s="39"/>
      <c r="K16" s="53"/>
    </row>
    <row r="17" spans="1:11" ht="12.75">
      <c r="A17" s="31" t="s">
        <v>24</v>
      </c>
      <c r="B17" s="16" t="s">
        <v>35</v>
      </c>
      <c r="C17" s="57"/>
      <c r="D17" s="58"/>
      <c r="E17" s="58"/>
      <c r="F17" s="16" t="s">
        <v>36</v>
      </c>
      <c r="G17" s="17"/>
      <c r="H17" s="17"/>
      <c r="I17" s="46"/>
      <c r="J17" s="39"/>
      <c r="K17" s="53"/>
    </row>
    <row r="18" spans="1:11" ht="12.75">
      <c r="A18" s="31" t="s">
        <v>25</v>
      </c>
      <c r="B18" s="16" t="s">
        <v>38</v>
      </c>
      <c r="C18" s="57"/>
      <c r="D18" s="62"/>
      <c r="E18" s="62"/>
      <c r="F18" s="22" t="s">
        <v>39</v>
      </c>
      <c r="G18" s="17"/>
      <c r="H18" s="17"/>
      <c r="I18" s="46"/>
      <c r="J18" s="39"/>
      <c r="K18" s="53"/>
    </row>
    <row r="19" spans="1:11" ht="12.75">
      <c r="A19" s="32" t="s">
        <v>26</v>
      </c>
      <c r="B19" s="25" t="s">
        <v>62</v>
      </c>
      <c r="C19" s="63">
        <f>SUM(C20:C21)</f>
        <v>0</v>
      </c>
      <c r="D19" s="64"/>
      <c r="E19" s="63">
        <f>SUM(E20:E21)</f>
        <v>0</v>
      </c>
      <c r="F19" s="16" t="s">
        <v>41</v>
      </c>
      <c r="G19" s="17"/>
      <c r="H19" s="17"/>
      <c r="I19" s="46"/>
      <c r="J19" s="39"/>
      <c r="K19" s="53"/>
    </row>
    <row r="20" spans="1:11" ht="12.75">
      <c r="A20" s="32" t="s">
        <v>28</v>
      </c>
      <c r="B20" s="22" t="s">
        <v>43</v>
      </c>
      <c r="C20" s="65"/>
      <c r="D20" s="62"/>
      <c r="E20" s="62"/>
      <c r="F20" s="14" t="s">
        <v>52</v>
      </c>
      <c r="G20" s="23">
        <v>824130</v>
      </c>
      <c r="H20" s="23"/>
      <c r="I20" s="48">
        <v>824130</v>
      </c>
      <c r="J20" s="39"/>
      <c r="K20" s="53"/>
    </row>
    <row r="21" spans="1:11" ht="13.5" thickBot="1">
      <c r="A21" s="32" t="s">
        <v>31</v>
      </c>
      <c r="B21" s="16" t="s">
        <v>44</v>
      </c>
      <c r="C21" s="57"/>
      <c r="D21" s="58"/>
      <c r="E21" s="58"/>
      <c r="F21" s="26" t="s">
        <v>49</v>
      </c>
      <c r="G21" s="17"/>
      <c r="H21" s="17"/>
      <c r="I21" s="46"/>
      <c r="J21" s="39"/>
      <c r="K21" s="53"/>
    </row>
    <row r="22" spans="1:11" ht="26.25" thickBot="1">
      <c r="A22" s="13" t="s">
        <v>34</v>
      </c>
      <c r="B22" s="7" t="s">
        <v>60</v>
      </c>
      <c r="C22" s="20">
        <f>SUM(C14,C19)</f>
        <v>10395814</v>
      </c>
      <c r="D22" s="20">
        <f>SUM(D15:D21)</f>
        <v>1150006</v>
      </c>
      <c r="E22" s="21">
        <f>SUM(E14,E19)</f>
        <v>11545820</v>
      </c>
      <c r="F22" s="7" t="s">
        <v>61</v>
      </c>
      <c r="G22" s="20">
        <f>SUM(G14:G21)</f>
        <v>824130</v>
      </c>
      <c r="H22" s="20">
        <f>SUM(H14:H21)</f>
        <v>0</v>
      </c>
      <c r="I22" s="8">
        <f>SUM(I14:I21)</f>
        <v>824130</v>
      </c>
      <c r="J22" s="40"/>
      <c r="K22" s="53"/>
    </row>
    <row r="23" spans="1:11" ht="13.5" thickBot="1">
      <c r="A23" s="13" t="s">
        <v>37</v>
      </c>
      <c r="B23" s="7" t="s">
        <v>63</v>
      </c>
      <c r="C23" s="20">
        <f>SUM(C13,C22)</f>
        <v>39366765</v>
      </c>
      <c r="D23" s="20">
        <f>SUM(D13,D22)</f>
        <v>16449144</v>
      </c>
      <c r="E23" s="21">
        <f>SUM(E13,E22)</f>
        <v>55815909</v>
      </c>
      <c r="F23" s="7" t="s">
        <v>64</v>
      </c>
      <c r="G23" s="20">
        <f>SUM(G13,G22)</f>
        <v>39366765</v>
      </c>
      <c r="H23" s="20">
        <f>SUM(H13,H22)</f>
        <v>16449144</v>
      </c>
      <c r="I23" s="8">
        <f>SUM(I13,I22)</f>
        <v>55815909</v>
      </c>
      <c r="J23" s="40"/>
      <c r="K23" s="53"/>
    </row>
    <row r="24" spans="1:11" ht="13.5" thickBot="1">
      <c r="A24" s="13" t="s">
        <v>40</v>
      </c>
      <c r="B24" s="7" t="s">
        <v>45</v>
      </c>
      <c r="C24" s="20"/>
      <c r="D24" s="20"/>
      <c r="E24" s="21"/>
      <c r="F24" s="7" t="s">
        <v>46</v>
      </c>
      <c r="G24" s="20"/>
      <c r="H24" s="20"/>
      <c r="I24" s="8"/>
      <c r="J24" s="40"/>
      <c r="K24" s="53"/>
    </row>
    <row r="25" spans="1:11" ht="13.5" thickBot="1">
      <c r="A25" s="13" t="s">
        <v>42</v>
      </c>
      <c r="B25" s="7" t="s">
        <v>47</v>
      </c>
      <c r="C25" s="20"/>
      <c r="D25" s="20"/>
      <c r="E25" s="21"/>
      <c r="F25" s="7" t="s">
        <v>48</v>
      </c>
      <c r="G25" s="20"/>
      <c r="H25" s="20"/>
      <c r="I25" s="8"/>
      <c r="J25" s="40"/>
      <c r="K25" s="53"/>
    </row>
    <row r="26" spans="2:8" ht="18.75">
      <c r="B26" s="54"/>
      <c r="C26" s="54"/>
      <c r="D26" s="54"/>
      <c r="E26" s="54"/>
      <c r="F26" s="54"/>
      <c r="G26" s="37"/>
      <c r="H26" s="37"/>
    </row>
  </sheetData>
  <sheetProtection/>
  <mergeCells count="3">
    <mergeCell ref="A3:A4"/>
    <mergeCell ref="K1:K25"/>
    <mergeCell ref="B26:F26"/>
  </mergeCells>
  <printOptions horizontalCentered="1"/>
  <pageMargins left="0.1968503937007874" right="0.1968503937007874" top="0.7086614173228347" bottom="0.31496062992125984" header="0.6692913385826772" footer="0.2755905511811024"/>
  <pageSetup horizontalDpi="600" verticalDpi="600" orientation="landscape" paperSize="9" scale="73" r:id="rId1"/>
  <headerFooter alignWithMargins="0">
    <oddHeader xml:space="preserve">&amp;R&amp;"Times New Roman CE,Félkövér dőlt"&amp;11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2018-09-20T14:17:37Z</cp:lastPrinted>
  <dcterms:created xsi:type="dcterms:W3CDTF">2014-02-06T13:24:42Z</dcterms:created>
  <dcterms:modified xsi:type="dcterms:W3CDTF">2018-09-20T14:17:38Z</dcterms:modified>
  <cp:category/>
  <cp:version/>
  <cp:contentType/>
  <cp:contentStatus/>
</cp:coreProperties>
</file>