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140" windowWidth="17020" windowHeight="7250"/>
  </bookViews>
  <sheets>
    <sheet name="Munka1" sheetId="1" r:id="rId1"/>
  </sheets>
  <definedNames>
    <definedName name="_xlnm.Print_Area" localSheetId="0">Munka1!$A$1:$N$35</definedName>
  </definedNames>
  <calcPr calcId="144525"/>
</workbook>
</file>

<file path=xl/calcChain.xml><?xml version="1.0" encoding="utf-8"?>
<calcChain xmlns="http://schemas.openxmlformats.org/spreadsheetml/2006/main">
  <c r="D8" i="1"/>
  <c r="D16" l="1"/>
  <c r="E26" l="1"/>
  <c r="F26"/>
  <c r="G26"/>
  <c r="H26"/>
  <c r="I26"/>
  <c r="J26"/>
  <c r="K26"/>
  <c r="L26"/>
  <c r="L34" s="1"/>
  <c r="M26"/>
  <c r="N26"/>
  <c r="D26"/>
  <c r="E18"/>
  <c r="F18"/>
  <c r="G18"/>
  <c r="H18"/>
  <c r="I18"/>
  <c r="J18"/>
  <c r="K18"/>
  <c r="L18"/>
  <c r="M18"/>
  <c r="N18"/>
  <c r="D18"/>
  <c r="N34" l="1"/>
  <c r="M34"/>
  <c r="K34"/>
  <c r="J34"/>
  <c r="I34"/>
  <c r="H34"/>
  <c r="G34"/>
  <c r="F34"/>
  <c r="E34"/>
  <c r="D34"/>
  <c r="M16"/>
  <c r="M17" s="1"/>
  <c r="N16"/>
  <c r="N17" s="1"/>
  <c r="E16"/>
  <c r="E17" s="1"/>
  <c r="E35" s="1"/>
  <c r="F16"/>
  <c r="F17" s="1"/>
  <c r="F35" s="1"/>
  <c r="G16"/>
  <c r="G17" s="1"/>
  <c r="H16"/>
  <c r="H17" s="1"/>
  <c r="I16"/>
  <c r="I17" s="1"/>
  <c r="I35" s="1"/>
  <c r="J16"/>
  <c r="J17" s="1"/>
  <c r="K16"/>
  <c r="K17" s="1"/>
  <c r="K35" s="1"/>
  <c r="L16"/>
  <c r="L17" s="1"/>
  <c r="L35" s="1"/>
  <c r="D17"/>
  <c r="D35" l="1"/>
  <c r="N35"/>
  <c r="M35"/>
  <c r="J35"/>
  <c r="H35"/>
  <c r="G35"/>
</calcChain>
</file>

<file path=xl/sharedStrings.xml><?xml version="1.0" encoding="utf-8"?>
<sst xmlns="http://schemas.openxmlformats.org/spreadsheetml/2006/main" count="60" uniqueCount="56">
  <si>
    <t>Megnevezés</t>
  </si>
  <si>
    <t>sorszám</t>
  </si>
  <si>
    <t>Felvett,átvállalt hitel és annak tőketartozása</t>
  </si>
  <si>
    <t>Felvett,átvállalt kölcsön tőketertozása</t>
  </si>
  <si>
    <t>Hitelviszonyt megtestesítő értékpapír</t>
  </si>
  <si>
    <t>Adott váltó</t>
  </si>
  <si>
    <t>Pénzügyi lizing</t>
  </si>
  <si>
    <t>Halasztott fizetés</t>
  </si>
  <si>
    <t>Kezességvállalásból eredő fiz.kötelezettség</t>
  </si>
  <si>
    <t>Felvett, átvállalt hitel és annak tőketarozása</t>
  </si>
  <si>
    <t>Felvett, átvállalt kölcsön és annak tőketartozása</t>
  </si>
  <si>
    <t>Kezességvállalásból eredő fizetési kötelezettség</t>
  </si>
  <si>
    <t>Helyi adóból és a települési adóból származó bevétel</t>
  </si>
  <si>
    <t>Önkormányzati vagyon és az önkormányzatot megillető vagyoni értékű jog értékesítéséből és hasznosításából származó bevétel</t>
  </si>
  <si>
    <t>Osztalék, a koncessziós díj és a hozambevétel</t>
  </si>
  <si>
    <t>Tárgyi eszköz és az immateriális jószág értékesítéséből származó bevétel</t>
  </si>
  <si>
    <t>Részvény, részesedés értékesítéséből származó bevétel</t>
  </si>
  <si>
    <t>Vállalat értékesítéséből vagy privatizációból származó bevétel</t>
  </si>
  <si>
    <t>Bírság-, pótlék- és díjbevétel</t>
  </si>
  <si>
    <t>1.</t>
  </si>
  <si>
    <t>2.</t>
  </si>
  <si>
    <t>3.</t>
  </si>
  <si>
    <t>4.</t>
  </si>
  <si>
    <t>5.</t>
  </si>
  <si>
    <t>6.</t>
  </si>
  <si>
    <t>7.</t>
  </si>
  <si>
    <t>8.</t>
  </si>
  <si>
    <t>Saját bevétel (1-8)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</si>
  <si>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</si>
  <si>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</si>
  <si>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</si>
  <si>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</si>
  <si>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</si>
  <si>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</si>
  <si>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</si>
  <si>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</si>
  <si>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</si>
  <si>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</si>
  <si>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</si>
  <si>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</si>
  <si>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</si>
  <si>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</si>
  <si>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</si>
  <si>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</si>
  <si>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</si>
  <si>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</si>
  <si>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</si>
  <si>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</si>
  <si>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Saját bevételek (9) 50 %-a</t>
  </si>
  <si>
    <t>Előző években keletk. tárgyévet terhelő fizetési kötelezettség (12-18)</t>
  </si>
  <si>
    <t>Tárgyévben keletkezett tárgyévet terhelő fiz. Kötelezettség (20-26)</t>
  </si>
  <si>
    <t>Fizetési kötelezettség összesen (11+19)</t>
  </si>
  <si>
    <t>Fizetési kötelezettséggel csökkentett saját bevétel (10-27)</t>
  </si>
  <si>
    <t>Kezesség-, illetve garanciavállalással kapcsolatos megtérülés</t>
  </si>
  <si>
    <t>Adatok forintban</t>
  </si>
  <si>
    <t>Magyarország gazdasági stabilitásáról szóló 2011. évi CXCIV. törvény 3.§ (1) bekezdése szerinti adósságot keletkeztető ügyletekből és kezességvállalásokból fennálló kötelezettségek és az adósságot keletkeztető ügyletekhez történő hozzájárulás részletes szabályairól szóló 353/2011 (XII.30) kormányrendelet szerint meghatározott saját bevétel bemutatása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</si>
</sst>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6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color indexed="8"/>
      <name val="Calibri"/>
      <family val="2"/>
      <charset val="238"/>
    </font>
    <font>
      <b/>
      <sz val="10"/>
      <color indexed="8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0" fillId="0" borderId="0" xfId="0"/>
    <xf numFmtId="0" fontId="0" fillId="0" borderId="1" xfId="0" applyBorder="1"/>
    <xf numFmtId="164" fontId="1" fillId="0" borderId="1" xfId="1" applyNumberFormat="1" applyFont="1" applyBorder="1"/>
    <xf numFmtId="0" fontId="0" fillId="0" borderId="1" xfId="0" applyBorder="1" applyAlignment="1">
      <alignment horizontal="center" vertical="center"/>
    </xf>
    <xf numFmtId="164" fontId="1" fillId="0" borderId="1" xfId="1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1" fillId="0" borderId="5" xfId="1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5" fillId="0" borderId="1" xfId="1" applyNumberFormat="1" applyFont="1" applyBorder="1"/>
    <xf numFmtId="0" fontId="4" fillId="0" borderId="0" xfId="0" applyFont="1"/>
    <xf numFmtId="164" fontId="4" fillId="0" borderId="1" xfId="0" applyNumberFormat="1" applyFont="1" applyBorder="1"/>
    <xf numFmtId="0" fontId="0" fillId="0" borderId="4" xfId="0" applyBorder="1" applyAlignment="1">
      <alignment horizontal="right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</cellXfs>
  <cellStyles count="2">
    <cellStyle name="Ezres 2" xfId="1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O35"/>
  <sheetViews>
    <sheetView tabSelected="1" view="pageLayout" topLeftCell="H1" workbookViewId="0">
      <selection activeCell="B37" sqref="B37"/>
    </sheetView>
  </sheetViews>
  <sheetFormatPr defaultRowHeight="14.5"/>
  <cols>
    <col min="1" max="2" width="33.7265625" customWidth="1"/>
    <col min="4" max="8" width="17" bestFit="1" customWidth="1"/>
    <col min="9" max="9" width="17" customWidth="1"/>
    <col min="10" max="10" width="18.453125" customWidth="1"/>
    <col min="11" max="11" width="17" bestFit="1" customWidth="1"/>
    <col min="12" max="12" width="14.26953125" bestFit="1" customWidth="1"/>
    <col min="13" max="13" width="21.54296875" customWidth="1"/>
    <col min="14" max="14" width="16.81640625" customWidth="1"/>
  </cols>
  <sheetData>
    <row r="2" spans="1:15">
      <c r="A2" s="1"/>
      <c r="B2" s="23" t="s">
        <v>55</v>
      </c>
      <c r="C2" s="23"/>
      <c r="D2" s="23"/>
      <c r="E2" s="23"/>
      <c r="F2" s="23"/>
      <c r="G2" s="23"/>
      <c r="H2" s="23"/>
      <c r="I2" s="23"/>
      <c r="J2" s="23"/>
      <c r="K2" s="23"/>
      <c r="L2" s="1"/>
      <c r="M2" s="1"/>
    </row>
    <row r="3" spans="1:15">
      <c r="A3" s="1"/>
      <c r="B3" s="23"/>
      <c r="C3" s="23"/>
      <c r="D3" s="23"/>
      <c r="E3" s="23"/>
      <c r="F3" s="23"/>
      <c r="G3" s="23"/>
      <c r="H3" s="23"/>
      <c r="I3" s="23"/>
      <c r="J3" s="23"/>
      <c r="K3" s="23"/>
      <c r="L3" s="1"/>
      <c r="M3" s="1"/>
    </row>
    <row r="4" spans="1:15">
      <c r="B4" s="23"/>
      <c r="C4" s="23"/>
      <c r="D4" s="23"/>
      <c r="E4" s="23"/>
      <c r="F4" s="23"/>
      <c r="G4" s="23"/>
      <c r="H4" s="23"/>
      <c r="I4" s="23"/>
      <c r="J4" s="23"/>
      <c r="K4" s="23"/>
    </row>
    <row r="5" spans="1:1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2" t="s">
        <v>54</v>
      </c>
      <c r="M5" s="12"/>
      <c r="N5" s="12"/>
    </row>
    <row r="6" spans="1:15">
      <c r="A6" s="19" t="s">
        <v>0</v>
      </c>
      <c r="B6" s="19"/>
      <c r="C6" s="20" t="s">
        <v>1</v>
      </c>
      <c r="D6" s="16"/>
      <c r="E6" s="16"/>
      <c r="F6" s="16"/>
      <c r="G6" s="16"/>
      <c r="H6" s="16"/>
      <c r="I6" s="16"/>
      <c r="J6" s="16"/>
      <c r="K6" s="16"/>
      <c r="L6" s="16"/>
      <c r="M6" s="16"/>
      <c r="N6" s="2"/>
    </row>
    <row r="7" spans="1:15">
      <c r="A7" s="19"/>
      <c r="B7" s="19"/>
      <c r="C7" s="20"/>
      <c r="D7" s="2">
        <v>2014</v>
      </c>
      <c r="E7" s="2">
        <v>2015</v>
      </c>
      <c r="F7" s="2">
        <v>2016</v>
      </c>
      <c r="G7" s="2">
        <v>2017</v>
      </c>
      <c r="H7" s="2">
        <v>2018</v>
      </c>
      <c r="I7" s="2">
        <v>2019</v>
      </c>
      <c r="J7" s="2">
        <v>2020</v>
      </c>
      <c r="K7" s="2">
        <v>2021</v>
      </c>
      <c r="L7" s="2">
        <v>2022</v>
      </c>
      <c r="M7" s="2">
        <v>2023</v>
      </c>
      <c r="N7" s="2">
        <v>2024</v>
      </c>
    </row>
    <row r="8" spans="1:15">
      <c r="A8" s="13" t="s">
        <v>12</v>
      </c>
      <c r="B8" s="13"/>
      <c r="C8" s="6" t="s">
        <v>19</v>
      </c>
      <c r="D8" s="5">
        <f>649649000-17000</f>
        <v>649632000</v>
      </c>
      <c r="E8" s="5">
        <v>662769000</v>
      </c>
      <c r="F8" s="5">
        <v>662769000</v>
      </c>
      <c r="G8" s="5">
        <v>662769000</v>
      </c>
      <c r="H8" s="5">
        <v>662769000</v>
      </c>
      <c r="I8" s="5">
        <v>662769000</v>
      </c>
      <c r="J8" s="5">
        <v>662769000</v>
      </c>
      <c r="K8" s="5">
        <v>662769000</v>
      </c>
      <c r="L8" s="5">
        <v>662769000</v>
      </c>
      <c r="M8" s="5">
        <v>662769000</v>
      </c>
      <c r="N8" s="5">
        <v>662769000</v>
      </c>
    </row>
    <row r="9" spans="1:15" s="1" customFormat="1" ht="49.9" customHeight="1">
      <c r="A9" s="21" t="s">
        <v>13</v>
      </c>
      <c r="B9" s="22"/>
      <c r="C9" s="6" t="s">
        <v>20</v>
      </c>
      <c r="D9" s="5">
        <v>24342000</v>
      </c>
      <c r="E9" s="5">
        <v>31046000</v>
      </c>
      <c r="F9" s="5">
        <v>31046000</v>
      </c>
      <c r="G9" s="5">
        <v>31046000</v>
      </c>
      <c r="H9" s="5">
        <v>31046000</v>
      </c>
      <c r="I9" s="5">
        <v>31046000</v>
      </c>
      <c r="J9" s="5">
        <v>31046000</v>
      </c>
      <c r="K9" s="5">
        <v>31046000</v>
      </c>
      <c r="L9" s="5">
        <v>31046000</v>
      </c>
      <c r="M9" s="5">
        <v>31046000</v>
      </c>
      <c r="N9" s="5">
        <v>31046000</v>
      </c>
    </row>
    <row r="10" spans="1:15">
      <c r="A10" s="18" t="s">
        <v>14</v>
      </c>
      <c r="B10" s="18"/>
      <c r="C10" s="6" t="s">
        <v>21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7"/>
    </row>
    <row r="11" spans="1:15">
      <c r="A11" s="13" t="s">
        <v>18</v>
      </c>
      <c r="B11" s="13"/>
      <c r="C11" s="6" t="s">
        <v>22</v>
      </c>
      <c r="D11" s="5">
        <v>4492000</v>
      </c>
      <c r="E11" s="5">
        <v>7250000</v>
      </c>
      <c r="F11" s="5">
        <v>7250000</v>
      </c>
      <c r="G11" s="5">
        <v>7250000</v>
      </c>
      <c r="H11" s="5">
        <v>7250000</v>
      </c>
      <c r="I11" s="5">
        <v>7250000</v>
      </c>
      <c r="J11" s="5">
        <v>7250000</v>
      </c>
      <c r="K11" s="5">
        <v>7250000</v>
      </c>
      <c r="L11" s="5">
        <v>7250000</v>
      </c>
      <c r="M11" s="5">
        <v>7250000</v>
      </c>
      <c r="N11" s="5">
        <v>7250000</v>
      </c>
    </row>
    <row r="12" spans="1:15">
      <c r="A12" s="18" t="s">
        <v>15</v>
      </c>
      <c r="B12" s="18"/>
      <c r="C12" s="6" t="s">
        <v>23</v>
      </c>
      <c r="D12" s="5">
        <v>2477000</v>
      </c>
      <c r="E12" s="5">
        <v>10000</v>
      </c>
      <c r="F12" s="5">
        <v>10000</v>
      </c>
      <c r="G12" s="5">
        <v>10000</v>
      </c>
      <c r="H12" s="5">
        <v>10000</v>
      </c>
      <c r="I12" s="5">
        <v>10000</v>
      </c>
      <c r="J12" s="5">
        <v>10000</v>
      </c>
      <c r="K12" s="5">
        <v>10000</v>
      </c>
      <c r="L12" s="5">
        <v>10000</v>
      </c>
      <c r="M12" s="5">
        <v>10000</v>
      </c>
      <c r="N12" s="4"/>
    </row>
    <row r="13" spans="1:15">
      <c r="A13" s="13" t="s">
        <v>16</v>
      </c>
      <c r="B13" s="13"/>
      <c r="C13" s="6" t="s">
        <v>24</v>
      </c>
      <c r="D13" s="3">
        <v>1000</v>
      </c>
      <c r="E13" s="3">
        <v>0</v>
      </c>
      <c r="F13" s="3">
        <v>0</v>
      </c>
      <c r="G13" s="3">
        <v>0</v>
      </c>
      <c r="H13" s="3">
        <v>0</v>
      </c>
      <c r="I13" s="3">
        <v>0</v>
      </c>
      <c r="J13" s="3">
        <v>0</v>
      </c>
      <c r="K13" s="3">
        <v>0</v>
      </c>
      <c r="L13" s="3">
        <v>0</v>
      </c>
      <c r="M13" s="3">
        <v>0</v>
      </c>
      <c r="N13" s="3">
        <v>0</v>
      </c>
    </row>
    <row r="14" spans="1:15">
      <c r="A14" s="21" t="s">
        <v>17</v>
      </c>
      <c r="B14" s="22"/>
      <c r="C14" s="6" t="s">
        <v>25</v>
      </c>
      <c r="D14" s="3">
        <v>0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  <c r="N14" s="3">
        <v>0</v>
      </c>
    </row>
    <row r="15" spans="1:15">
      <c r="A15" s="18" t="s">
        <v>53</v>
      </c>
      <c r="B15" s="18"/>
      <c r="C15" s="6" t="s">
        <v>26</v>
      </c>
      <c r="D15" s="3">
        <v>0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  <c r="L15" s="3">
        <v>0</v>
      </c>
      <c r="M15" s="3">
        <v>0</v>
      </c>
      <c r="N15" s="3">
        <v>0</v>
      </c>
    </row>
    <row r="16" spans="1:15" s="10" customFormat="1">
      <c r="A16" s="17" t="s">
        <v>27</v>
      </c>
      <c r="B16" s="17"/>
      <c r="C16" s="8" t="s">
        <v>28</v>
      </c>
      <c r="D16" s="9">
        <f>SUM(D8:D15)</f>
        <v>680944000</v>
      </c>
      <c r="E16" s="9">
        <f t="shared" ref="E16:L16" si="0">SUM(E8:E15)</f>
        <v>701075000</v>
      </c>
      <c r="F16" s="9">
        <f t="shared" si="0"/>
        <v>701075000</v>
      </c>
      <c r="G16" s="9">
        <f t="shared" si="0"/>
        <v>701075000</v>
      </c>
      <c r="H16" s="9">
        <f t="shared" si="0"/>
        <v>701075000</v>
      </c>
      <c r="I16" s="9">
        <f t="shared" si="0"/>
        <v>701075000</v>
      </c>
      <c r="J16" s="9">
        <f t="shared" si="0"/>
        <v>701075000</v>
      </c>
      <c r="K16" s="9">
        <f t="shared" si="0"/>
        <v>701075000</v>
      </c>
      <c r="L16" s="9">
        <f t="shared" si="0"/>
        <v>701075000</v>
      </c>
      <c r="M16" s="9">
        <f>SUM(M8:M15)</f>
        <v>701075000</v>
      </c>
      <c r="N16" s="9">
        <f t="shared" ref="N16" si="1">SUM(N8:N15)</f>
        <v>701065000</v>
      </c>
    </row>
    <row r="17" spans="1:14" s="10" customFormat="1">
      <c r="A17" s="14" t="s">
        <v>48</v>
      </c>
      <c r="B17" s="14"/>
      <c r="C17" s="8" t="s">
        <v>29</v>
      </c>
      <c r="D17" s="9">
        <f>D16/2</f>
        <v>340472000</v>
      </c>
      <c r="E17" s="9">
        <f t="shared" ref="E17:N17" si="2">E16/2</f>
        <v>350537500</v>
      </c>
      <c r="F17" s="9">
        <f t="shared" si="2"/>
        <v>350537500</v>
      </c>
      <c r="G17" s="9">
        <f t="shared" si="2"/>
        <v>350537500</v>
      </c>
      <c r="H17" s="9">
        <f t="shared" si="2"/>
        <v>350537500</v>
      </c>
      <c r="I17" s="9">
        <f t="shared" si="2"/>
        <v>350537500</v>
      </c>
      <c r="J17" s="9">
        <f t="shared" si="2"/>
        <v>350537500</v>
      </c>
      <c r="K17" s="9">
        <f t="shared" si="2"/>
        <v>350537500</v>
      </c>
      <c r="L17" s="9">
        <f t="shared" si="2"/>
        <v>350537500</v>
      </c>
      <c r="M17" s="9">
        <f t="shared" si="2"/>
        <v>350537500</v>
      </c>
      <c r="N17" s="9">
        <f t="shared" si="2"/>
        <v>350532500</v>
      </c>
    </row>
    <row r="18" spans="1:14" s="10" customFormat="1">
      <c r="A18" s="14" t="s">
        <v>49</v>
      </c>
      <c r="B18" s="14"/>
      <c r="C18" s="8" t="s">
        <v>30</v>
      </c>
      <c r="D18" s="9">
        <f>SUM(D19:D25)</f>
        <v>0</v>
      </c>
      <c r="E18" s="9">
        <f t="shared" ref="E18:N18" si="3">SUM(E19:E25)</f>
        <v>18239752</v>
      </c>
      <c r="F18" s="9">
        <f t="shared" si="3"/>
        <v>18239752</v>
      </c>
      <c r="G18" s="9">
        <f t="shared" si="3"/>
        <v>18239744</v>
      </c>
      <c r="H18" s="9">
        <f t="shared" si="3"/>
        <v>0</v>
      </c>
      <c r="I18" s="9">
        <f t="shared" si="3"/>
        <v>0</v>
      </c>
      <c r="J18" s="9">
        <f t="shared" si="3"/>
        <v>0</v>
      </c>
      <c r="K18" s="9">
        <f t="shared" si="3"/>
        <v>0</v>
      </c>
      <c r="L18" s="9">
        <f t="shared" si="3"/>
        <v>0</v>
      </c>
      <c r="M18" s="9">
        <f t="shared" si="3"/>
        <v>0</v>
      </c>
      <c r="N18" s="9">
        <f t="shared" si="3"/>
        <v>0</v>
      </c>
    </row>
    <row r="19" spans="1:14">
      <c r="A19" s="15" t="s">
        <v>2</v>
      </c>
      <c r="B19" s="15"/>
      <c r="C19" s="6" t="s">
        <v>31</v>
      </c>
      <c r="D19" s="3">
        <v>0</v>
      </c>
      <c r="E19" s="3">
        <v>18239752</v>
      </c>
      <c r="F19" s="3">
        <v>18239752</v>
      </c>
      <c r="G19" s="3">
        <v>18239744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 s="3">
        <v>0</v>
      </c>
      <c r="N19" s="2">
        <v>0</v>
      </c>
    </row>
    <row r="20" spans="1:14">
      <c r="A20" s="15" t="s">
        <v>3</v>
      </c>
      <c r="B20" s="15"/>
      <c r="C20" s="6" t="s">
        <v>32</v>
      </c>
      <c r="D20" s="3">
        <v>0</v>
      </c>
      <c r="E20" s="3">
        <v>0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  <c r="M20" s="3">
        <v>0</v>
      </c>
      <c r="N20" s="3">
        <v>0</v>
      </c>
    </row>
    <row r="21" spans="1:14">
      <c r="A21" s="15" t="s">
        <v>4</v>
      </c>
      <c r="B21" s="15"/>
      <c r="C21" s="6" t="s">
        <v>33</v>
      </c>
      <c r="D21" s="3">
        <v>0</v>
      </c>
      <c r="E21" s="3">
        <v>0</v>
      </c>
      <c r="F21" s="3">
        <v>0</v>
      </c>
      <c r="G21" s="3">
        <v>0</v>
      </c>
      <c r="H21" s="3">
        <v>0</v>
      </c>
      <c r="I21" s="3">
        <v>0</v>
      </c>
      <c r="J21" s="3">
        <v>0</v>
      </c>
      <c r="K21" s="3">
        <v>0</v>
      </c>
      <c r="L21" s="3">
        <v>0</v>
      </c>
      <c r="M21" s="3">
        <v>0</v>
      </c>
      <c r="N21" s="3">
        <v>0</v>
      </c>
    </row>
    <row r="22" spans="1:14">
      <c r="A22" s="15" t="s">
        <v>5</v>
      </c>
      <c r="B22" s="15"/>
      <c r="C22" s="6" t="s">
        <v>34</v>
      </c>
      <c r="D22" s="3">
        <v>0</v>
      </c>
      <c r="E22" s="3">
        <v>0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3">
        <v>0</v>
      </c>
    </row>
    <row r="23" spans="1:14">
      <c r="A23" s="15" t="s">
        <v>6</v>
      </c>
      <c r="B23" s="15"/>
      <c r="C23" s="6" t="s">
        <v>35</v>
      </c>
      <c r="D23" s="3">
        <v>0</v>
      </c>
      <c r="E23" s="3">
        <v>0</v>
      </c>
      <c r="F23" s="3">
        <v>0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  <c r="L23" s="3">
        <v>0</v>
      </c>
      <c r="M23" s="3">
        <v>0</v>
      </c>
      <c r="N23" s="3">
        <v>0</v>
      </c>
    </row>
    <row r="24" spans="1:14">
      <c r="A24" s="15" t="s">
        <v>7</v>
      </c>
      <c r="B24" s="15"/>
      <c r="C24" s="6" t="s">
        <v>36</v>
      </c>
      <c r="D24" s="3">
        <v>0</v>
      </c>
      <c r="E24" s="3">
        <v>0</v>
      </c>
      <c r="F24" s="3">
        <v>0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  <c r="L24" s="3">
        <v>0</v>
      </c>
      <c r="M24" s="3">
        <v>0</v>
      </c>
      <c r="N24" s="3">
        <v>0</v>
      </c>
    </row>
    <row r="25" spans="1:14">
      <c r="A25" s="15" t="s">
        <v>8</v>
      </c>
      <c r="B25" s="15"/>
      <c r="C25" s="6" t="s">
        <v>37</v>
      </c>
      <c r="D25" s="3">
        <v>0</v>
      </c>
      <c r="E25" s="3">
        <v>0</v>
      </c>
      <c r="F25" s="3">
        <v>0</v>
      </c>
      <c r="G25" s="3">
        <v>0</v>
      </c>
      <c r="H25" s="3">
        <v>0</v>
      </c>
      <c r="I25" s="3">
        <v>0</v>
      </c>
      <c r="J25" s="3">
        <v>0</v>
      </c>
      <c r="K25" s="3">
        <v>0</v>
      </c>
      <c r="L25" s="3">
        <v>0</v>
      </c>
      <c r="M25" s="3">
        <v>0</v>
      </c>
      <c r="N25" s="3">
        <v>0</v>
      </c>
    </row>
    <row r="26" spans="1:14" s="10" customFormat="1">
      <c r="A26" s="14" t="s">
        <v>50</v>
      </c>
      <c r="B26" s="14"/>
      <c r="C26" s="8" t="s">
        <v>38</v>
      </c>
      <c r="D26" s="11">
        <f>SUM(D27:D33)</f>
        <v>4670890</v>
      </c>
      <c r="E26" s="11">
        <f t="shared" ref="E26:N26" si="4">SUM(E27:E33)</f>
        <v>12806629</v>
      </c>
      <c r="F26" s="11">
        <f t="shared" si="4"/>
        <v>12332683</v>
      </c>
      <c r="G26" s="11">
        <f t="shared" si="4"/>
        <v>11809280</v>
      </c>
      <c r="H26" s="11">
        <f t="shared" si="4"/>
        <v>3013391</v>
      </c>
      <c r="I26" s="11">
        <f t="shared" si="4"/>
        <v>0</v>
      </c>
      <c r="J26" s="11">
        <f t="shared" si="4"/>
        <v>0</v>
      </c>
      <c r="K26" s="11">
        <f t="shared" si="4"/>
        <v>0</v>
      </c>
      <c r="L26" s="11">
        <f t="shared" si="4"/>
        <v>0</v>
      </c>
      <c r="M26" s="11">
        <f t="shared" si="4"/>
        <v>0</v>
      </c>
      <c r="N26" s="11">
        <f t="shared" si="4"/>
        <v>0</v>
      </c>
    </row>
    <row r="27" spans="1:14">
      <c r="A27" s="15" t="s">
        <v>9</v>
      </c>
      <c r="B27" s="15"/>
      <c r="C27" s="6" t="s">
        <v>39</v>
      </c>
      <c r="D27" s="3">
        <v>4670890</v>
      </c>
      <c r="E27" s="3">
        <v>12806629</v>
      </c>
      <c r="F27" s="3">
        <v>12332683</v>
      </c>
      <c r="G27" s="3">
        <v>11809280</v>
      </c>
      <c r="H27" s="3">
        <v>3013391</v>
      </c>
      <c r="I27" s="3">
        <v>0</v>
      </c>
      <c r="J27" s="3">
        <v>0</v>
      </c>
      <c r="K27" s="3">
        <v>0</v>
      </c>
      <c r="L27" s="3">
        <v>0</v>
      </c>
      <c r="M27" s="3">
        <v>0</v>
      </c>
      <c r="N27" s="2">
        <v>0</v>
      </c>
    </row>
    <row r="28" spans="1:14">
      <c r="A28" s="21" t="s">
        <v>10</v>
      </c>
      <c r="B28" s="22"/>
      <c r="C28" s="6" t="s">
        <v>40</v>
      </c>
      <c r="D28" s="3">
        <v>0</v>
      </c>
      <c r="E28" s="3">
        <v>0</v>
      </c>
      <c r="F28" s="3">
        <v>0</v>
      </c>
      <c r="G28" s="3">
        <v>0</v>
      </c>
      <c r="H28" s="3">
        <v>0</v>
      </c>
      <c r="I28" s="3">
        <v>0</v>
      </c>
      <c r="J28" s="3">
        <v>0</v>
      </c>
      <c r="K28" s="3">
        <v>0</v>
      </c>
      <c r="L28" s="3">
        <v>0</v>
      </c>
      <c r="M28" s="3">
        <v>0</v>
      </c>
      <c r="N28" s="3">
        <v>0</v>
      </c>
    </row>
    <row r="29" spans="1:14">
      <c r="A29" s="13" t="s">
        <v>4</v>
      </c>
      <c r="B29" s="13"/>
      <c r="C29" s="6" t="s">
        <v>41</v>
      </c>
      <c r="D29" s="3">
        <v>0</v>
      </c>
      <c r="E29" s="3">
        <v>0</v>
      </c>
      <c r="F29" s="3">
        <v>0</v>
      </c>
      <c r="G29" s="3">
        <v>0</v>
      </c>
      <c r="H29" s="3">
        <v>0</v>
      </c>
      <c r="I29" s="3">
        <v>0</v>
      </c>
      <c r="J29" s="3">
        <v>0</v>
      </c>
      <c r="K29" s="3">
        <v>0</v>
      </c>
      <c r="L29" s="3">
        <v>0</v>
      </c>
      <c r="M29" s="3">
        <v>0</v>
      </c>
      <c r="N29" s="3">
        <v>0</v>
      </c>
    </row>
    <row r="30" spans="1:14">
      <c r="A30" s="13" t="s">
        <v>5</v>
      </c>
      <c r="B30" s="13"/>
      <c r="C30" s="6" t="s">
        <v>42</v>
      </c>
      <c r="D30" s="3">
        <v>0</v>
      </c>
      <c r="E30" s="3">
        <v>0</v>
      </c>
      <c r="F30" s="3">
        <v>0</v>
      </c>
      <c r="G30" s="3">
        <v>0</v>
      </c>
      <c r="H30" s="3">
        <v>0</v>
      </c>
      <c r="I30" s="3">
        <v>0</v>
      </c>
      <c r="J30" s="3">
        <v>0</v>
      </c>
      <c r="K30" s="3">
        <v>0</v>
      </c>
      <c r="L30" s="3">
        <v>0</v>
      </c>
      <c r="M30" s="3">
        <v>0</v>
      </c>
      <c r="N30" s="3">
        <v>0</v>
      </c>
    </row>
    <row r="31" spans="1:14">
      <c r="A31" s="13" t="s">
        <v>6</v>
      </c>
      <c r="B31" s="13"/>
      <c r="C31" s="6" t="s">
        <v>43</v>
      </c>
      <c r="D31" s="3">
        <v>0</v>
      </c>
      <c r="E31" s="3">
        <v>0</v>
      </c>
      <c r="F31" s="3">
        <v>0</v>
      </c>
      <c r="G31" s="3">
        <v>0</v>
      </c>
      <c r="H31" s="3">
        <v>0</v>
      </c>
      <c r="I31" s="3">
        <v>0</v>
      </c>
      <c r="J31" s="3">
        <v>0</v>
      </c>
      <c r="K31" s="3">
        <v>0</v>
      </c>
      <c r="L31" s="3">
        <v>0</v>
      </c>
      <c r="M31" s="3">
        <v>0</v>
      </c>
      <c r="N31" s="3">
        <v>0</v>
      </c>
    </row>
    <row r="32" spans="1:14">
      <c r="A32" s="13" t="s">
        <v>7</v>
      </c>
      <c r="B32" s="13"/>
      <c r="C32" s="6" t="s">
        <v>44</v>
      </c>
      <c r="D32" s="3">
        <v>0</v>
      </c>
      <c r="E32" s="3">
        <v>0</v>
      </c>
      <c r="F32" s="3">
        <v>0</v>
      </c>
      <c r="G32" s="3">
        <v>0</v>
      </c>
      <c r="H32" s="3">
        <v>0</v>
      </c>
      <c r="I32" s="3">
        <v>0</v>
      </c>
      <c r="J32" s="3">
        <v>0</v>
      </c>
      <c r="K32" s="3">
        <v>0</v>
      </c>
      <c r="L32" s="3">
        <v>0</v>
      </c>
      <c r="M32" s="3">
        <v>0</v>
      </c>
      <c r="N32" s="3">
        <v>0</v>
      </c>
    </row>
    <row r="33" spans="1:14">
      <c r="A33" s="21" t="s">
        <v>11</v>
      </c>
      <c r="B33" s="22"/>
      <c r="C33" s="6" t="s">
        <v>45</v>
      </c>
      <c r="D33" s="3">
        <v>0</v>
      </c>
      <c r="E33" s="3">
        <v>0</v>
      </c>
      <c r="F33" s="3">
        <v>0</v>
      </c>
      <c r="G33" s="3">
        <v>0</v>
      </c>
      <c r="H33" s="3">
        <v>0</v>
      </c>
      <c r="I33" s="3">
        <v>0</v>
      </c>
      <c r="J33" s="3">
        <v>0</v>
      </c>
      <c r="K33" s="3">
        <v>0</v>
      </c>
      <c r="L33" s="3">
        <v>0</v>
      </c>
      <c r="M33" s="3">
        <v>0</v>
      </c>
      <c r="N33" s="3">
        <v>0</v>
      </c>
    </row>
    <row r="34" spans="1:14" s="10" customFormat="1">
      <c r="A34" s="14" t="s">
        <v>51</v>
      </c>
      <c r="B34" s="14"/>
      <c r="C34" s="8" t="s">
        <v>46</v>
      </c>
      <c r="D34" s="9">
        <f>D26+D18</f>
        <v>4670890</v>
      </c>
      <c r="E34" s="9">
        <f t="shared" ref="E34:N34" si="5">E26+E18</f>
        <v>31046381</v>
      </c>
      <c r="F34" s="9">
        <f t="shared" si="5"/>
        <v>30572435</v>
      </c>
      <c r="G34" s="9">
        <f t="shared" si="5"/>
        <v>30049024</v>
      </c>
      <c r="H34" s="9">
        <f t="shared" si="5"/>
        <v>3013391</v>
      </c>
      <c r="I34" s="9">
        <f t="shared" si="5"/>
        <v>0</v>
      </c>
      <c r="J34" s="9">
        <f t="shared" si="5"/>
        <v>0</v>
      </c>
      <c r="K34" s="9">
        <f t="shared" si="5"/>
        <v>0</v>
      </c>
      <c r="L34" s="9">
        <f t="shared" si="5"/>
        <v>0</v>
      </c>
      <c r="M34" s="9">
        <f t="shared" si="5"/>
        <v>0</v>
      </c>
      <c r="N34" s="9">
        <f t="shared" si="5"/>
        <v>0</v>
      </c>
    </row>
    <row r="35" spans="1:14" s="10" customFormat="1">
      <c r="A35" s="24" t="s">
        <v>52</v>
      </c>
      <c r="B35" s="25"/>
      <c r="C35" s="8" t="s">
        <v>47</v>
      </c>
      <c r="D35" s="9">
        <f>D17-D34</f>
        <v>335801110</v>
      </c>
      <c r="E35" s="9">
        <f t="shared" ref="E35:N35" si="6">E17-E34</f>
        <v>319491119</v>
      </c>
      <c r="F35" s="9">
        <f t="shared" si="6"/>
        <v>319965065</v>
      </c>
      <c r="G35" s="9">
        <f t="shared" si="6"/>
        <v>320488476</v>
      </c>
      <c r="H35" s="9">
        <f t="shared" si="6"/>
        <v>347524109</v>
      </c>
      <c r="I35" s="9">
        <f t="shared" si="6"/>
        <v>350537500</v>
      </c>
      <c r="J35" s="9">
        <f t="shared" si="6"/>
        <v>350537500</v>
      </c>
      <c r="K35" s="9">
        <f t="shared" si="6"/>
        <v>350537500</v>
      </c>
      <c r="L35" s="9">
        <f t="shared" si="6"/>
        <v>350537500</v>
      </c>
      <c r="M35" s="9">
        <f t="shared" si="6"/>
        <v>350537500</v>
      </c>
      <c r="N35" s="9">
        <f t="shared" si="6"/>
        <v>350532500</v>
      </c>
    </row>
  </sheetData>
  <mergeCells count="33">
    <mergeCell ref="B2:K4"/>
    <mergeCell ref="A35:B35"/>
    <mergeCell ref="A14:B14"/>
    <mergeCell ref="A30:B30"/>
    <mergeCell ref="A31:B31"/>
    <mergeCell ref="A32:B32"/>
    <mergeCell ref="A21:B21"/>
    <mergeCell ref="A22:B22"/>
    <mergeCell ref="A23:B23"/>
    <mergeCell ref="A26:B26"/>
    <mergeCell ref="A33:B33"/>
    <mergeCell ref="A34:B34"/>
    <mergeCell ref="A28:B28"/>
    <mergeCell ref="A18:B18"/>
    <mergeCell ref="A19:B19"/>
    <mergeCell ref="A29:B29"/>
    <mergeCell ref="A27:B27"/>
    <mergeCell ref="A6:B7"/>
    <mergeCell ref="C6:C7"/>
    <mergeCell ref="A25:B25"/>
    <mergeCell ref="A9:B9"/>
    <mergeCell ref="L5:N5"/>
    <mergeCell ref="A8:B8"/>
    <mergeCell ref="A17:B17"/>
    <mergeCell ref="A20:B20"/>
    <mergeCell ref="A24:B24"/>
    <mergeCell ref="D6:M6"/>
    <mergeCell ref="A16:B16"/>
    <mergeCell ref="A11:B11"/>
    <mergeCell ref="A12:B12"/>
    <mergeCell ref="A10:B10"/>
    <mergeCell ref="A13:B13"/>
    <mergeCell ref="A15:B15"/>
  </mergeCells>
  <pageMargins left="0.70866141732283472" right="0.70866141732283472" top="0.74803149606299213" bottom="0.74803149606299213" header="0.31496062992125984" footer="0.31496062992125984"/>
  <pageSetup paperSize="8" scale="70" orientation="landscape" horizontalDpi="4294967293" verticalDpi="4294967293" r:id="rId1"/>
  <headerFooter>
    <oddHeader>&amp;R12. számú melléklet a 14/2015. (V.29.) 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Munka1</vt:lpstr>
      <vt:lpstr>Munka1!Nyomtatási_terület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Pabar Beatrix</dc:creator>
  <cp:lastModifiedBy>jdoczine</cp:lastModifiedBy>
  <cp:lastPrinted>2015-05-13T12:39:11Z</cp:lastPrinted>
  <dcterms:created xsi:type="dcterms:W3CDTF">2015-01-28T13:31:30Z</dcterms:created>
  <dcterms:modified xsi:type="dcterms:W3CDTF">2015-06-01T08:54:38Z</dcterms:modified>
</cp:coreProperties>
</file>