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H39" i="1"/>
  <c r="G39"/>
  <c r="F39"/>
  <c r="H38"/>
  <c r="H37"/>
  <c r="H36"/>
  <c r="H35"/>
  <c r="D35"/>
  <c r="G34"/>
  <c r="F34"/>
  <c r="D34"/>
  <c r="D33"/>
  <c r="C33"/>
  <c r="B33"/>
  <c r="H32"/>
  <c r="H34" s="1"/>
  <c r="H31"/>
  <c r="G31"/>
  <c r="D31"/>
  <c r="H29"/>
  <c r="D29"/>
  <c r="H28"/>
  <c r="D28"/>
  <c r="H27"/>
  <c r="D27"/>
  <c r="C27"/>
  <c r="B27"/>
  <c r="H26"/>
  <c r="G26"/>
  <c r="F26"/>
  <c r="D26"/>
  <c r="H25"/>
  <c r="G25"/>
  <c r="F25"/>
  <c r="D25"/>
  <c r="H24"/>
  <c r="H30" s="1"/>
  <c r="G24"/>
  <c r="G30" s="1"/>
  <c r="F24"/>
  <c r="F30" s="1"/>
  <c r="D24"/>
  <c r="D30" s="1"/>
  <c r="C24"/>
  <c r="C30" s="1"/>
  <c r="B24"/>
  <c r="B30" s="1"/>
  <c r="H23"/>
  <c r="D23"/>
  <c r="H22"/>
  <c r="D22"/>
  <c r="H21"/>
  <c r="H20"/>
  <c r="D20"/>
  <c r="H18"/>
  <c r="H16"/>
  <c r="F16"/>
  <c r="H15"/>
  <c r="G15"/>
  <c r="F15"/>
  <c r="H14"/>
  <c r="G14"/>
  <c r="F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H19" s="1"/>
  <c r="H41" s="1"/>
  <c r="G10"/>
  <c r="G19" s="1"/>
  <c r="G41" s="1"/>
  <c r="F10"/>
  <c r="F19" s="1"/>
  <c r="F41" s="1"/>
  <c r="D10"/>
  <c r="D19" s="1"/>
  <c r="D41" s="1"/>
  <c r="C10"/>
  <c r="C19" s="1"/>
  <c r="C41" s="1"/>
  <c r="B10"/>
  <c r="B19" s="1"/>
  <c r="B41" s="1"/>
</calcChain>
</file>

<file path=xl/sharedStrings.xml><?xml version="1.0" encoding="utf-8"?>
<sst xmlns="http://schemas.openxmlformats.org/spreadsheetml/2006/main" count="67" uniqueCount="63">
  <si>
    <t>Etyek Nagyközség Önkormányzata Képviselő-testületének 11/2015. (V.28.) önkormányzati rendeletéhez
2014. évi zárszámadás</t>
  </si>
  <si>
    <t xml:space="preserve">Működési és felhalmozási célú  bevételek és kiadások mérlege </t>
  </si>
  <si>
    <t>3.sz. melléklet</t>
  </si>
  <si>
    <t>Fő mérleg</t>
  </si>
  <si>
    <t>adatok: eFt</t>
  </si>
  <si>
    <t>A</t>
  </si>
  <si>
    <t>B</t>
  </si>
  <si>
    <t>C</t>
  </si>
  <si>
    <t>D</t>
  </si>
  <si>
    <t>E</t>
  </si>
  <si>
    <t>F</t>
  </si>
  <si>
    <t>G</t>
  </si>
  <si>
    <t>H</t>
  </si>
  <si>
    <t>BEVÉTEL</t>
  </si>
  <si>
    <t>Eredeti előirányzat</t>
  </si>
  <si>
    <t>Módosított előirányzat</t>
  </si>
  <si>
    <t>Teljesítés</t>
  </si>
  <si>
    <t>KIADÁS</t>
  </si>
  <si>
    <t>MŰKÖDÉSI BEVÉTELEK</t>
  </si>
  <si>
    <t>MŰKÖDÉSI KIADÁSOK</t>
  </si>
  <si>
    <t>1. Intézményi működési bevételek</t>
  </si>
  <si>
    <t xml:space="preserve"> 1. Személyi juttatások</t>
  </si>
  <si>
    <t>2. Sajátos működési bevételek</t>
  </si>
  <si>
    <t xml:space="preserve"> 2. Munkaadót terhelő járulék</t>
  </si>
  <si>
    <t>3. Önkormányzatok ktgvetési támogatása</t>
  </si>
  <si>
    <t xml:space="preserve"> 3. Dologi kiadások</t>
  </si>
  <si>
    <t>4. Támogatásértékű működési bevétele</t>
  </si>
  <si>
    <t xml:space="preserve"> 4. Működési célú pe.átadás</t>
  </si>
  <si>
    <t>5. Működési célú pénzeszközátvétel</t>
  </si>
  <si>
    <t xml:space="preserve"> 5. Támogatásértékű.műk.kiad.</t>
  </si>
  <si>
    <t>6. Kölcsönök visszatérülése</t>
  </si>
  <si>
    <t xml:space="preserve"> 6. Szociális célú támogatás</t>
  </si>
  <si>
    <t xml:space="preserve"> 7. Kölcsönök nyújtása</t>
  </si>
  <si>
    <t xml:space="preserve"> 8. Művészeti iskola évközi racionalizálása</t>
  </si>
  <si>
    <t>9. Normatíva visszafizetési kötelezettség</t>
  </si>
  <si>
    <t>Működési bevétel összesen:</t>
  </si>
  <si>
    <t>Működési kiadás összesen:</t>
  </si>
  <si>
    <t>FELHALMOZÁSI CÉLÚ BEVÉTELEK</t>
  </si>
  <si>
    <t>FELHALMOZÁSI KIADÁSOK</t>
  </si>
  <si>
    <t>1. Felhalmozási és tőkejellegű bevételek</t>
  </si>
  <si>
    <t>1. Felh.kiadások</t>
  </si>
  <si>
    <t>2. Fejlesztési célú támogatás</t>
  </si>
  <si>
    <t>2. Felújítási kiadások</t>
  </si>
  <si>
    <t>3. Támogatásértékű felh.bevétel</t>
  </si>
  <si>
    <t>3. Felh.célú pe.átadás</t>
  </si>
  <si>
    <t>4. Felhalmozási célú pénzeszközátvétel</t>
  </si>
  <si>
    <t>5. Felh.ÁFA visszatérülés</t>
  </si>
  <si>
    <t>6. Felhalm.célú kölcsönök visszat.</t>
  </si>
  <si>
    <t>Felhalmozási bevétel összesen:</t>
  </si>
  <si>
    <t>Felhalmozási kiadás összesen:</t>
  </si>
  <si>
    <t>Általános tartalék működési célra</t>
  </si>
  <si>
    <t>Felhalmozási  többlet</t>
  </si>
  <si>
    <t>Céltartalék működési célra</t>
  </si>
  <si>
    <t>Előző évi maradvány felhasználása</t>
  </si>
  <si>
    <t>Céltartalék felhalmozási célra</t>
  </si>
  <si>
    <t>Működési célú hitel</t>
  </si>
  <si>
    <t>Céltartalék összesen:</t>
  </si>
  <si>
    <t>Felhalmozási célú hitel</t>
  </si>
  <si>
    <t>Kötött felhasználású lekötött pénzeszköz</t>
  </si>
  <si>
    <t>Költségvetési többlet /hiány összesen</t>
  </si>
  <si>
    <t>Finanszírozási bevétel</t>
  </si>
  <si>
    <t>Finanszírozási kiadás</t>
  </si>
  <si>
    <t>MINDÖSSZESEN: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</si>
</sst>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9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right" vertical="center" wrapText="1"/>
    </xf>
    <xf numFmtId="0" fontId="3" fillId="0" borderId="5" xfId="1" applyFont="1" applyBorder="1" applyAlignment="1">
      <alignment horizontal="center" vertical="center" wrapText="1"/>
    </xf>
    <xf numFmtId="41" fontId="3" fillId="0" borderId="5" xfId="1" applyNumberFormat="1" applyFont="1" applyBorder="1" applyAlignment="1">
      <alignment horizontal="center" vertical="center" wrapText="1"/>
    </xf>
    <xf numFmtId="41" fontId="3" fillId="0" borderId="6" xfId="1" applyNumberFormat="1" applyFont="1" applyFill="1" applyBorder="1" applyAlignment="1">
      <alignment horizontal="center" vertical="center" wrapText="1"/>
    </xf>
    <xf numFmtId="0" fontId="6" fillId="0" borderId="7" xfId="1" applyFont="1" applyBorder="1"/>
    <xf numFmtId="3" fontId="6" fillId="0" borderId="8" xfId="1" applyNumberFormat="1" applyFont="1" applyBorder="1"/>
    <xf numFmtId="0" fontId="6" fillId="0" borderId="9" xfId="1" applyFont="1" applyBorder="1"/>
    <xf numFmtId="3" fontId="6" fillId="0" borderId="9" xfId="1" applyNumberFormat="1" applyFont="1" applyBorder="1"/>
    <xf numFmtId="3" fontId="6" fillId="0" borderId="10" xfId="1" applyNumberFormat="1" applyFont="1" applyBorder="1"/>
    <xf numFmtId="3" fontId="6" fillId="0" borderId="9" xfId="1" applyNumberFormat="1" applyFont="1" applyBorder="1" applyAlignment="1">
      <alignment vertical="center"/>
    </xf>
    <xf numFmtId="41" fontId="6" fillId="0" borderId="10" xfId="1" applyNumberFormat="1" applyFont="1" applyBorder="1"/>
    <xf numFmtId="3" fontId="6" fillId="0" borderId="9" xfId="1" applyNumberFormat="1" applyFont="1" applyFill="1" applyBorder="1" applyAlignment="1">
      <alignment vertical="center"/>
    </xf>
    <xf numFmtId="3" fontId="6" fillId="0" borderId="10" xfId="1" applyNumberFormat="1" applyFont="1" applyBorder="1" applyAlignment="1">
      <alignment vertical="center"/>
    </xf>
    <xf numFmtId="0" fontId="3" fillId="0" borderId="7" xfId="1" applyFont="1" applyFill="1" applyBorder="1" applyAlignment="1">
      <alignment horizontal="left"/>
    </xf>
    <xf numFmtId="3" fontId="3" fillId="0" borderId="9" xfId="1" applyNumberFormat="1" applyFont="1" applyFill="1" applyBorder="1" applyAlignment="1">
      <alignment vertical="center"/>
    </xf>
    <xf numFmtId="0" fontId="3" fillId="0" borderId="9" xfId="1" applyFont="1" applyFill="1" applyBorder="1"/>
    <xf numFmtId="3" fontId="3" fillId="0" borderId="10" xfId="1" applyNumberFormat="1" applyFont="1" applyFill="1" applyBorder="1" applyAlignment="1">
      <alignment vertical="center"/>
    </xf>
    <xf numFmtId="41" fontId="6" fillId="0" borderId="9" xfId="1" applyNumberFormat="1" applyFont="1" applyFill="1" applyBorder="1"/>
    <xf numFmtId="41" fontId="3" fillId="0" borderId="9" xfId="1" applyNumberFormat="1" applyFont="1" applyFill="1" applyBorder="1" applyAlignment="1">
      <alignment horizontal="right" vertical="center"/>
    </xf>
    <xf numFmtId="41" fontId="6" fillId="0" borderId="10" xfId="1" applyNumberFormat="1" applyFont="1" applyFill="1" applyBorder="1"/>
    <xf numFmtId="0" fontId="3" fillId="0" borderId="7" xfId="1" applyFont="1" applyBorder="1" applyAlignment="1">
      <alignment horizontal="left"/>
    </xf>
    <xf numFmtId="41" fontId="6" fillId="0" borderId="9" xfId="1" applyNumberFormat="1" applyFont="1" applyBorder="1"/>
    <xf numFmtId="3" fontId="3" fillId="0" borderId="9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6" fillId="0" borderId="9" xfId="1" applyNumberFormat="1" applyFont="1" applyBorder="1" applyAlignment="1">
      <alignment horizontal="right" vertical="center"/>
    </xf>
    <xf numFmtId="41" fontId="6" fillId="0" borderId="9" xfId="1" applyNumberFormat="1" applyFont="1" applyBorder="1" applyAlignment="1">
      <alignment horizontal="right" vertical="center"/>
    </xf>
    <xf numFmtId="3" fontId="6" fillId="0" borderId="9" xfId="1" applyNumberFormat="1" applyFont="1" applyFill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41" fontId="7" fillId="0" borderId="9" xfId="1" applyNumberFormat="1" applyFont="1" applyBorder="1" applyAlignment="1">
      <alignment horizontal="right" vertical="center"/>
    </xf>
    <xf numFmtId="0" fontId="4" fillId="0" borderId="7" xfId="0" applyFont="1" applyFill="1" applyBorder="1"/>
    <xf numFmtId="0" fontId="4" fillId="0" borderId="9" xfId="0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0" fontId="6" fillId="0" borderId="9" xfId="1" applyFont="1" applyFill="1" applyBorder="1"/>
    <xf numFmtId="3" fontId="6" fillId="0" borderId="9" xfId="1" applyNumberFormat="1" applyFont="1" applyFill="1" applyBorder="1"/>
    <xf numFmtId="3" fontId="6" fillId="0" borderId="10" xfId="1" applyNumberFormat="1" applyFont="1" applyFill="1" applyBorder="1" applyAlignment="1">
      <alignment vertical="center"/>
    </xf>
    <xf numFmtId="0" fontId="6" fillId="0" borderId="7" xfId="1" applyFont="1" applyFill="1" applyBorder="1"/>
    <xf numFmtId="3" fontId="8" fillId="0" borderId="9" xfId="0" applyNumberFormat="1" applyFont="1" applyFill="1" applyBorder="1"/>
    <xf numFmtId="3" fontId="3" fillId="0" borderId="9" xfId="1" applyNumberFormat="1" applyFont="1" applyFill="1" applyBorder="1" applyAlignment="1"/>
    <xf numFmtId="3" fontId="3" fillId="0" borderId="10" xfId="1" applyNumberFormat="1" applyFont="1" applyFill="1" applyBorder="1" applyAlignment="1"/>
    <xf numFmtId="3" fontId="6" fillId="0" borderId="9" xfId="1" applyNumberFormat="1" applyFont="1" applyFill="1" applyBorder="1" applyAlignment="1">
      <alignment horizontal="right"/>
    </xf>
    <xf numFmtId="41" fontId="6" fillId="0" borderId="9" xfId="1" applyNumberFormat="1" applyFont="1" applyFill="1" applyBorder="1" applyAlignment="1">
      <alignment horizontal="right"/>
    </xf>
    <xf numFmtId="0" fontId="3" fillId="0" borderId="7" xfId="1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3" fontId="3" fillId="0" borderId="9" xfId="1" applyNumberFormat="1" applyFont="1" applyFill="1" applyBorder="1" applyAlignment="1">
      <alignment horizontal="right"/>
    </xf>
    <xf numFmtId="3" fontId="3" fillId="0" borderId="10" xfId="1" applyNumberFormat="1" applyFont="1" applyFill="1" applyBorder="1" applyAlignment="1">
      <alignment horizontal="right"/>
    </xf>
    <xf numFmtId="0" fontId="3" fillId="0" borderId="12" xfId="1" applyFont="1" applyFill="1" applyBorder="1"/>
    <xf numFmtId="3" fontId="6" fillId="0" borderId="13" xfId="1" applyNumberFormat="1" applyFont="1" applyFill="1" applyBorder="1" applyAlignment="1">
      <alignment vertical="center"/>
    </xf>
    <xf numFmtId="41" fontId="6" fillId="0" borderId="13" xfId="1" applyNumberFormat="1" applyFont="1" applyFill="1" applyBorder="1"/>
    <xf numFmtId="0" fontId="3" fillId="0" borderId="13" xfId="1" applyFont="1" applyFill="1" applyBorder="1"/>
    <xf numFmtId="41" fontId="6" fillId="0" borderId="13" xfId="1" applyNumberFormat="1" applyFont="1" applyFill="1" applyBorder="1" applyAlignment="1">
      <alignment horizontal="right"/>
    </xf>
    <xf numFmtId="41" fontId="6" fillId="0" borderId="14" xfId="1" applyNumberFormat="1" applyFont="1" applyFill="1" applyBorder="1"/>
    <xf numFmtId="0" fontId="3" fillId="0" borderId="15" xfId="1" applyFont="1" applyFill="1" applyBorder="1" applyAlignment="1">
      <alignment horizontal="center"/>
    </xf>
    <xf numFmtId="3" fontId="3" fillId="0" borderId="16" xfId="1" applyNumberFormat="1" applyFont="1" applyFill="1" applyBorder="1" applyAlignment="1">
      <alignment vertical="center"/>
    </xf>
    <xf numFmtId="0" fontId="3" fillId="0" borderId="16" xfId="1" applyFont="1" applyFill="1" applyBorder="1" applyAlignment="1">
      <alignment horizontal="center"/>
    </xf>
    <xf numFmtId="3" fontId="3" fillId="0" borderId="17" xfId="1" applyNumberFormat="1" applyFont="1" applyFill="1" applyBorder="1" applyAlignment="1">
      <alignment vertical="center"/>
    </xf>
    <xf numFmtId="3" fontId="4" fillId="0" borderId="0" xfId="0" applyNumberFormat="1" applyFont="1"/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t&#225;bl&#225;zat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nzugy02/Local%20Settings/Temporary%20Internet%20Files/OLK7/M&#225;solat%20eredetijeBriginek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1.1 Önkori"/>
      <sheetName val="1.2Hivatal"/>
      <sheetName val="1.3 Könyvtár"/>
      <sheetName val="1.4 Nemz óvoda"/>
      <sheetName val="1.5 Segítő Kéz"/>
      <sheetName val="2.sz.mell"/>
      <sheetName val="3.sz.mell"/>
      <sheetName val="4.sz.mell"/>
      <sheetName val="5.sz.mell"/>
      <sheetName val="6.sz.mell"/>
      <sheetName val="7.sz.mell"/>
      <sheetName val="8.sz.mell"/>
      <sheetName val="9.sz.mell"/>
      <sheetName val="10.sz.mell"/>
      <sheetName val="11.sz.mell"/>
    </sheetNames>
    <sheetDataSet>
      <sheetData sheetId="0">
        <row r="8">
          <cell r="D8">
            <v>68496</v>
          </cell>
          <cell r="E8">
            <v>73173</v>
          </cell>
          <cell r="F8">
            <v>51148</v>
          </cell>
        </row>
        <row r="9">
          <cell r="D9">
            <v>112500</v>
          </cell>
          <cell r="E9">
            <v>136998</v>
          </cell>
          <cell r="F9">
            <v>122111</v>
          </cell>
        </row>
        <row r="14">
          <cell r="D14">
            <v>21875</v>
          </cell>
          <cell r="E14">
            <v>21875</v>
          </cell>
          <cell r="F14">
            <v>698</v>
          </cell>
        </row>
        <row r="18">
          <cell r="D18">
            <v>217680</v>
          </cell>
          <cell r="E18">
            <v>255832</v>
          </cell>
          <cell r="F18">
            <v>263344</v>
          </cell>
        </row>
        <row r="32">
          <cell r="D32">
            <v>13100</v>
          </cell>
          <cell r="E32">
            <v>22307</v>
          </cell>
          <cell r="F32">
            <v>21666</v>
          </cell>
        </row>
        <row r="39">
          <cell r="D39">
            <v>57521</v>
          </cell>
          <cell r="E39">
            <v>61694</v>
          </cell>
          <cell r="F39">
            <v>51486</v>
          </cell>
        </row>
        <row r="55">
          <cell r="D55">
            <v>43000</v>
          </cell>
          <cell r="E55">
            <v>84905</v>
          </cell>
          <cell r="F55">
            <v>84905</v>
          </cell>
        </row>
        <row r="65">
          <cell r="D65">
            <v>166723</v>
          </cell>
          <cell r="E65">
            <v>190459</v>
          </cell>
          <cell r="F65">
            <v>173770</v>
          </cell>
        </row>
        <row r="66">
          <cell r="D66">
            <v>44533</v>
          </cell>
          <cell r="E66">
            <v>47434</v>
          </cell>
          <cell r="F66">
            <v>42900</v>
          </cell>
        </row>
        <row r="67">
          <cell r="D67">
            <v>190123</v>
          </cell>
          <cell r="E67">
            <v>221856</v>
          </cell>
          <cell r="F67">
            <v>156859</v>
          </cell>
        </row>
        <row r="68">
          <cell r="D68">
            <v>28344</v>
          </cell>
          <cell r="E68">
            <v>28351</v>
          </cell>
          <cell r="F68">
            <v>28351</v>
          </cell>
        </row>
        <row r="69">
          <cell r="D69">
            <v>6864</v>
          </cell>
          <cell r="E69">
            <v>26114</v>
          </cell>
          <cell r="F69">
            <v>24178</v>
          </cell>
        </row>
        <row r="70">
          <cell r="D70">
            <v>9300</v>
          </cell>
          <cell r="E70">
            <v>18635</v>
          </cell>
          <cell r="F70">
            <v>14879</v>
          </cell>
        </row>
        <row r="71">
          <cell r="D71">
            <v>0</v>
          </cell>
        </row>
        <row r="73">
          <cell r="D73">
            <v>11500</v>
          </cell>
          <cell r="E73">
            <v>6800</v>
          </cell>
          <cell r="F73">
            <v>4247</v>
          </cell>
        </row>
        <row r="74">
          <cell r="D74">
            <v>22000</v>
          </cell>
          <cell r="E74">
            <v>33235</v>
          </cell>
          <cell r="F74">
            <v>32129</v>
          </cell>
        </row>
        <row r="75">
          <cell r="D75">
            <v>3600</v>
          </cell>
          <cell r="E75">
            <v>3600</v>
          </cell>
          <cell r="F75">
            <v>0</v>
          </cell>
        </row>
        <row r="78">
          <cell r="E78">
            <v>80300</v>
          </cell>
          <cell r="F78">
            <v>0</v>
          </cell>
        </row>
        <row r="84">
          <cell r="D84">
            <v>0</v>
          </cell>
          <cell r="E84">
            <v>0</v>
          </cell>
          <cell r="F8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ÁMK - mérlege"/>
      <sheetName val="Sk-Mérleg"/>
      <sheetName val="Bevételek polghiv és önk"/>
      <sheetName val="Bevétel-óvoda"/>
      <sheetName val="Bevétel - ÁMK"/>
      <sheetName val="Bevétel-Sk"/>
      <sheetName val=". m. normatív hozz.részl."/>
      <sheetName val="3. m. Előir.  felhasz. ütemterv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ÁMK"/>
      <sheetName val="Dologi kiadások - ÁMK"/>
      <sheetName val="Személyi kiadások Sk"/>
      <sheetName val="Dologi kiadások-Sk"/>
      <sheetName val=" Segítőkéz felosztás"/>
      <sheetName val="LétszámSk"/>
      <sheetName val="létszám polghiv"/>
      <sheetName val="általános és cél tartalék"/>
      <sheetName val="FŐmérleg összesen"/>
      <sheetName val="többéves kihatás"/>
    </sheetNames>
    <sheetDataSet>
      <sheetData sheetId="0" refreshError="1">
        <row r="16">
          <cell r="E16">
            <v>0</v>
          </cell>
        </row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 refreshError="1">
        <row r="32">
          <cell r="C32">
            <v>0</v>
          </cell>
        </row>
        <row r="33">
          <cell r="C33">
            <v>0</v>
          </cell>
        </row>
      </sheetData>
      <sheetData sheetId="2" refreshError="1"/>
      <sheetData sheetId="3" refreshError="1">
        <row r="23">
          <cell r="C23">
            <v>0</v>
          </cell>
        </row>
        <row r="24">
          <cell r="C24">
            <v>0</v>
          </cell>
        </row>
        <row r="26">
          <cell r="C26">
            <v>0</v>
          </cell>
        </row>
        <row r="27">
          <cell r="C27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sqref="A1:XFD1048576"/>
    </sheetView>
  </sheetViews>
  <sheetFormatPr defaultRowHeight="15.75"/>
  <cols>
    <col min="1" max="1" width="46.7109375" style="3" customWidth="1"/>
    <col min="2" max="4" width="16.140625" style="3" customWidth="1"/>
    <col min="5" max="5" width="43.7109375" style="3" customWidth="1"/>
    <col min="6" max="6" width="16.5703125" style="3" customWidth="1"/>
    <col min="7" max="7" width="17.5703125" style="3" customWidth="1"/>
    <col min="8" max="8" width="14.85546875" style="3" customWidth="1"/>
    <col min="9" max="256" width="9.140625" style="3"/>
    <col min="257" max="257" width="46.7109375" style="3" customWidth="1"/>
    <col min="258" max="260" width="16.140625" style="3" customWidth="1"/>
    <col min="261" max="261" width="43.7109375" style="3" customWidth="1"/>
    <col min="262" max="262" width="16.5703125" style="3" customWidth="1"/>
    <col min="263" max="263" width="17.5703125" style="3" customWidth="1"/>
    <col min="264" max="264" width="14.85546875" style="3" customWidth="1"/>
    <col min="265" max="512" width="9.140625" style="3"/>
    <col min="513" max="513" width="46.7109375" style="3" customWidth="1"/>
    <col min="514" max="516" width="16.140625" style="3" customWidth="1"/>
    <col min="517" max="517" width="43.7109375" style="3" customWidth="1"/>
    <col min="518" max="518" width="16.5703125" style="3" customWidth="1"/>
    <col min="519" max="519" width="17.5703125" style="3" customWidth="1"/>
    <col min="520" max="520" width="14.85546875" style="3" customWidth="1"/>
    <col min="521" max="768" width="9.140625" style="3"/>
    <col min="769" max="769" width="46.7109375" style="3" customWidth="1"/>
    <col min="770" max="772" width="16.140625" style="3" customWidth="1"/>
    <col min="773" max="773" width="43.7109375" style="3" customWidth="1"/>
    <col min="774" max="774" width="16.5703125" style="3" customWidth="1"/>
    <col min="775" max="775" width="17.5703125" style="3" customWidth="1"/>
    <col min="776" max="776" width="14.85546875" style="3" customWidth="1"/>
    <col min="777" max="1024" width="9.140625" style="3"/>
    <col min="1025" max="1025" width="46.7109375" style="3" customWidth="1"/>
    <col min="1026" max="1028" width="16.140625" style="3" customWidth="1"/>
    <col min="1029" max="1029" width="43.7109375" style="3" customWidth="1"/>
    <col min="1030" max="1030" width="16.5703125" style="3" customWidth="1"/>
    <col min="1031" max="1031" width="17.5703125" style="3" customWidth="1"/>
    <col min="1032" max="1032" width="14.85546875" style="3" customWidth="1"/>
    <col min="1033" max="1280" width="9.140625" style="3"/>
    <col min="1281" max="1281" width="46.7109375" style="3" customWidth="1"/>
    <col min="1282" max="1284" width="16.140625" style="3" customWidth="1"/>
    <col min="1285" max="1285" width="43.7109375" style="3" customWidth="1"/>
    <col min="1286" max="1286" width="16.5703125" style="3" customWidth="1"/>
    <col min="1287" max="1287" width="17.5703125" style="3" customWidth="1"/>
    <col min="1288" max="1288" width="14.85546875" style="3" customWidth="1"/>
    <col min="1289" max="1536" width="9.140625" style="3"/>
    <col min="1537" max="1537" width="46.7109375" style="3" customWidth="1"/>
    <col min="1538" max="1540" width="16.140625" style="3" customWidth="1"/>
    <col min="1541" max="1541" width="43.7109375" style="3" customWidth="1"/>
    <col min="1542" max="1542" width="16.5703125" style="3" customWidth="1"/>
    <col min="1543" max="1543" width="17.5703125" style="3" customWidth="1"/>
    <col min="1544" max="1544" width="14.85546875" style="3" customWidth="1"/>
    <col min="1545" max="1792" width="9.140625" style="3"/>
    <col min="1793" max="1793" width="46.7109375" style="3" customWidth="1"/>
    <col min="1794" max="1796" width="16.140625" style="3" customWidth="1"/>
    <col min="1797" max="1797" width="43.7109375" style="3" customWidth="1"/>
    <col min="1798" max="1798" width="16.5703125" style="3" customWidth="1"/>
    <col min="1799" max="1799" width="17.5703125" style="3" customWidth="1"/>
    <col min="1800" max="1800" width="14.85546875" style="3" customWidth="1"/>
    <col min="1801" max="2048" width="9.140625" style="3"/>
    <col min="2049" max="2049" width="46.7109375" style="3" customWidth="1"/>
    <col min="2050" max="2052" width="16.140625" style="3" customWidth="1"/>
    <col min="2053" max="2053" width="43.7109375" style="3" customWidth="1"/>
    <col min="2054" max="2054" width="16.5703125" style="3" customWidth="1"/>
    <col min="2055" max="2055" width="17.5703125" style="3" customWidth="1"/>
    <col min="2056" max="2056" width="14.85546875" style="3" customWidth="1"/>
    <col min="2057" max="2304" width="9.140625" style="3"/>
    <col min="2305" max="2305" width="46.7109375" style="3" customWidth="1"/>
    <col min="2306" max="2308" width="16.140625" style="3" customWidth="1"/>
    <col min="2309" max="2309" width="43.7109375" style="3" customWidth="1"/>
    <col min="2310" max="2310" width="16.5703125" style="3" customWidth="1"/>
    <col min="2311" max="2311" width="17.5703125" style="3" customWidth="1"/>
    <col min="2312" max="2312" width="14.85546875" style="3" customWidth="1"/>
    <col min="2313" max="2560" width="9.140625" style="3"/>
    <col min="2561" max="2561" width="46.7109375" style="3" customWidth="1"/>
    <col min="2562" max="2564" width="16.140625" style="3" customWidth="1"/>
    <col min="2565" max="2565" width="43.7109375" style="3" customWidth="1"/>
    <col min="2566" max="2566" width="16.5703125" style="3" customWidth="1"/>
    <col min="2567" max="2567" width="17.5703125" style="3" customWidth="1"/>
    <col min="2568" max="2568" width="14.85546875" style="3" customWidth="1"/>
    <col min="2569" max="2816" width="9.140625" style="3"/>
    <col min="2817" max="2817" width="46.7109375" style="3" customWidth="1"/>
    <col min="2818" max="2820" width="16.140625" style="3" customWidth="1"/>
    <col min="2821" max="2821" width="43.7109375" style="3" customWidth="1"/>
    <col min="2822" max="2822" width="16.5703125" style="3" customWidth="1"/>
    <col min="2823" max="2823" width="17.5703125" style="3" customWidth="1"/>
    <col min="2824" max="2824" width="14.85546875" style="3" customWidth="1"/>
    <col min="2825" max="3072" width="9.140625" style="3"/>
    <col min="3073" max="3073" width="46.7109375" style="3" customWidth="1"/>
    <col min="3074" max="3076" width="16.140625" style="3" customWidth="1"/>
    <col min="3077" max="3077" width="43.7109375" style="3" customWidth="1"/>
    <col min="3078" max="3078" width="16.5703125" style="3" customWidth="1"/>
    <col min="3079" max="3079" width="17.5703125" style="3" customWidth="1"/>
    <col min="3080" max="3080" width="14.85546875" style="3" customWidth="1"/>
    <col min="3081" max="3328" width="9.140625" style="3"/>
    <col min="3329" max="3329" width="46.7109375" style="3" customWidth="1"/>
    <col min="3330" max="3332" width="16.140625" style="3" customWidth="1"/>
    <col min="3333" max="3333" width="43.7109375" style="3" customWidth="1"/>
    <col min="3334" max="3334" width="16.5703125" style="3" customWidth="1"/>
    <col min="3335" max="3335" width="17.5703125" style="3" customWidth="1"/>
    <col min="3336" max="3336" width="14.85546875" style="3" customWidth="1"/>
    <col min="3337" max="3584" width="9.140625" style="3"/>
    <col min="3585" max="3585" width="46.7109375" style="3" customWidth="1"/>
    <col min="3586" max="3588" width="16.140625" style="3" customWidth="1"/>
    <col min="3589" max="3589" width="43.7109375" style="3" customWidth="1"/>
    <col min="3590" max="3590" width="16.5703125" style="3" customWidth="1"/>
    <col min="3591" max="3591" width="17.5703125" style="3" customWidth="1"/>
    <col min="3592" max="3592" width="14.85546875" style="3" customWidth="1"/>
    <col min="3593" max="3840" width="9.140625" style="3"/>
    <col min="3841" max="3841" width="46.7109375" style="3" customWidth="1"/>
    <col min="3842" max="3844" width="16.140625" style="3" customWidth="1"/>
    <col min="3845" max="3845" width="43.7109375" style="3" customWidth="1"/>
    <col min="3846" max="3846" width="16.5703125" style="3" customWidth="1"/>
    <col min="3847" max="3847" width="17.5703125" style="3" customWidth="1"/>
    <col min="3848" max="3848" width="14.85546875" style="3" customWidth="1"/>
    <col min="3849" max="4096" width="9.140625" style="3"/>
    <col min="4097" max="4097" width="46.7109375" style="3" customWidth="1"/>
    <col min="4098" max="4100" width="16.140625" style="3" customWidth="1"/>
    <col min="4101" max="4101" width="43.7109375" style="3" customWidth="1"/>
    <col min="4102" max="4102" width="16.5703125" style="3" customWidth="1"/>
    <col min="4103" max="4103" width="17.5703125" style="3" customWidth="1"/>
    <col min="4104" max="4104" width="14.85546875" style="3" customWidth="1"/>
    <col min="4105" max="4352" width="9.140625" style="3"/>
    <col min="4353" max="4353" width="46.7109375" style="3" customWidth="1"/>
    <col min="4354" max="4356" width="16.140625" style="3" customWidth="1"/>
    <col min="4357" max="4357" width="43.7109375" style="3" customWidth="1"/>
    <col min="4358" max="4358" width="16.5703125" style="3" customWidth="1"/>
    <col min="4359" max="4359" width="17.5703125" style="3" customWidth="1"/>
    <col min="4360" max="4360" width="14.85546875" style="3" customWidth="1"/>
    <col min="4361" max="4608" width="9.140625" style="3"/>
    <col min="4609" max="4609" width="46.7109375" style="3" customWidth="1"/>
    <col min="4610" max="4612" width="16.140625" style="3" customWidth="1"/>
    <col min="4613" max="4613" width="43.7109375" style="3" customWidth="1"/>
    <col min="4614" max="4614" width="16.5703125" style="3" customWidth="1"/>
    <col min="4615" max="4615" width="17.5703125" style="3" customWidth="1"/>
    <col min="4616" max="4616" width="14.85546875" style="3" customWidth="1"/>
    <col min="4617" max="4864" width="9.140625" style="3"/>
    <col min="4865" max="4865" width="46.7109375" style="3" customWidth="1"/>
    <col min="4866" max="4868" width="16.140625" style="3" customWidth="1"/>
    <col min="4869" max="4869" width="43.7109375" style="3" customWidth="1"/>
    <col min="4870" max="4870" width="16.5703125" style="3" customWidth="1"/>
    <col min="4871" max="4871" width="17.5703125" style="3" customWidth="1"/>
    <col min="4872" max="4872" width="14.85546875" style="3" customWidth="1"/>
    <col min="4873" max="5120" width="9.140625" style="3"/>
    <col min="5121" max="5121" width="46.7109375" style="3" customWidth="1"/>
    <col min="5122" max="5124" width="16.140625" style="3" customWidth="1"/>
    <col min="5125" max="5125" width="43.7109375" style="3" customWidth="1"/>
    <col min="5126" max="5126" width="16.5703125" style="3" customWidth="1"/>
    <col min="5127" max="5127" width="17.5703125" style="3" customWidth="1"/>
    <col min="5128" max="5128" width="14.85546875" style="3" customWidth="1"/>
    <col min="5129" max="5376" width="9.140625" style="3"/>
    <col min="5377" max="5377" width="46.7109375" style="3" customWidth="1"/>
    <col min="5378" max="5380" width="16.140625" style="3" customWidth="1"/>
    <col min="5381" max="5381" width="43.7109375" style="3" customWidth="1"/>
    <col min="5382" max="5382" width="16.5703125" style="3" customWidth="1"/>
    <col min="5383" max="5383" width="17.5703125" style="3" customWidth="1"/>
    <col min="5384" max="5384" width="14.85546875" style="3" customWidth="1"/>
    <col min="5385" max="5632" width="9.140625" style="3"/>
    <col min="5633" max="5633" width="46.7109375" style="3" customWidth="1"/>
    <col min="5634" max="5636" width="16.140625" style="3" customWidth="1"/>
    <col min="5637" max="5637" width="43.7109375" style="3" customWidth="1"/>
    <col min="5638" max="5638" width="16.5703125" style="3" customWidth="1"/>
    <col min="5639" max="5639" width="17.5703125" style="3" customWidth="1"/>
    <col min="5640" max="5640" width="14.85546875" style="3" customWidth="1"/>
    <col min="5641" max="5888" width="9.140625" style="3"/>
    <col min="5889" max="5889" width="46.7109375" style="3" customWidth="1"/>
    <col min="5890" max="5892" width="16.140625" style="3" customWidth="1"/>
    <col min="5893" max="5893" width="43.7109375" style="3" customWidth="1"/>
    <col min="5894" max="5894" width="16.5703125" style="3" customWidth="1"/>
    <col min="5895" max="5895" width="17.5703125" style="3" customWidth="1"/>
    <col min="5896" max="5896" width="14.85546875" style="3" customWidth="1"/>
    <col min="5897" max="6144" width="9.140625" style="3"/>
    <col min="6145" max="6145" width="46.7109375" style="3" customWidth="1"/>
    <col min="6146" max="6148" width="16.140625" style="3" customWidth="1"/>
    <col min="6149" max="6149" width="43.7109375" style="3" customWidth="1"/>
    <col min="6150" max="6150" width="16.5703125" style="3" customWidth="1"/>
    <col min="6151" max="6151" width="17.5703125" style="3" customWidth="1"/>
    <col min="6152" max="6152" width="14.85546875" style="3" customWidth="1"/>
    <col min="6153" max="6400" width="9.140625" style="3"/>
    <col min="6401" max="6401" width="46.7109375" style="3" customWidth="1"/>
    <col min="6402" max="6404" width="16.140625" style="3" customWidth="1"/>
    <col min="6405" max="6405" width="43.7109375" style="3" customWidth="1"/>
    <col min="6406" max="6406" width="16.5703125" style="3" customWidth="1"/>
    <col min="6407" max="6407" width="17.5703125" style="3" customWidth="1"/>
    <col min="6408" max="6408" width="14.85546875" style="3" customWidth="1"/>
    <col min="6409" max="6656" width="9.140625" style="3"/>
    <col min="6657" max="6657" width="46.7109375" style="3" customWidth="1"/>
    <col min="6658" max="6660" width="16.140625" style="3" customWidth="1"/>
    <col min="6661" max="6661" width="43.7109375" style="3" customWidth="1"/>
    <col min="6662" max="6662" width="16.5703125" style="3" customWidth="1"/>
    <col min="6663" max="6663" width="17.5703125" style="3" customWidth="1"/>
    <col min="6664" max="6664" width="14.85546875" style="3" customWidth="1"/>
    <col min="6665" max="6912" width="9.140625" style="3"/>
    <col min="6913" max="6913" width="46.7109375" style="3" customWidth="1"/>
    <col min="6914" max="6916" width="16.140625" style="3" customWidth="1"/>
    <col min="6917" max="6917" width="43.7109375" style="3" customWidth="1"/>
    <col min="6918" max="6918" width="16.5703125" style="3" customWidth="1"/>
    <col min="6919" max="6919" width="17.5703125" style="3" customWidth="1"/>
    <col min="6920" max="6920" width="14.85546875" style="3" customWidth="1"/>
    <col min="6921" max="7168" width="9.140625" style="3"/>
    <col min="7169" max="7169" width="46.7109375" style="3" customWidth="1"/>
    <col min="7170" max="7172" width="16.140625" style="3" customWidth="1"/>
    <col min="7173" max="7173" width="43.7109375" style="3" customWidth="1"/>
    <col min="7174" max="7174" width="16.5703125" style="3" customWidth="1"/>
    <col min="7175" max="7175" width="17.5703125" style="3" customWidth="1"/>
    <col min="7176" max="7176" width="14.85546875" style="3" customWidth="1"/>
    <col min="7177" max="7424" width="9.140625" style="3"/>
    <col min="7425" max="7425" width="46.7109375" style="3" customWidth="1"/>
    <col min="7426" max="7428" width="16.140625" style="3" customWidth="1"/>
    <col min="7429" max="7429" width="43.7109375" style="3" customWidth="1"/>
    <col min="7430" max="7430" width="16.5703125" style="3" customWidth="1"/>
    <col min="7431" max="7431" width="17.5703125" style="3" customWidth="1"/>
    <col min="7432" max="7432" width="14.85546875" style="3" customWidth="1"/>
    <col min="7433" max="7680" width="9.140625" style="3"/>
    <col min="7681" max="7681" width="46.7109375" style="3" customWidth="1"/>
    <col min="7682" max="7684" width="16.140625" style="3" customWidth="1"/>
    <col min="7685" max="7685" width="43.7109375" style="3" customWidth="1"/>
    <col min="7686" max="7686" width="16.5703125" style="3" customWidth="1"/>
    <col min="7687" max="7687" width="17.5703125" style="3" customWidth="1"/>
    <col min="7688" max="7688" width="14.85546875" style="3" customWidth="1"/>
    <col min="7689" max="7936" width="9.140625" style="3"/>
    <col min="7937" max="7937" width="46.7109375" style="3" customWidth="1"/>
    <col min="7938" max="7940" width="16.140625" style="3" customWidth="1"/>
    <col min="7941" max="7941" width="43.7109375" style="3" customWidth="1"/>
    <col min="7942" max="7942" width="16.5703125" style="3" customWidth="1"/>
    <col min="7943" max="7943" width="17.5703125" style="3" customWidth="1"/>
    <col min="7944" max="7944" width="14.85546875" style="3" customWidth="1"/>
    <col min="7945" max="8192" width="9.140625" style="3"/>
    <col min="8193" max="8193" width="46.7109375" style="3" customWidth="1"/>
    <col min="8194" max="8196" width="16.140625" style="3" customWidth="1"/>
    <col min="8197" max="8197" width="43.7109375" style="3" customWidth="1"/>
    <col min="8198" max="8198" width="16.5703125" style="3" customWidth="1"/>
    <col min="8199" max="8199" width="17.5703125" style="3" customWidth="1"/>
    <col min="8200" max="8200" width="14.85546875" style="3" customWidth="1"/>
    <col min="8201" max="8448" width="9.140625" style="3"/>
    <col min="8449" max="8449" width="46.7109375" style="3" customWidth="1"/>
    <col min="8450" max="8452" width="16.140625" style="3" customWidth="1"/>
    <col min="8453" max="8453" width="43.7109375" style="3" customWidth="1"/>
    <col min="8454" max="8454" width="16.5703125" style="3" customWidth="1"/>
    <col min="8455" max="8455" width="17.5703125" style="3" customWidth="1"/>
    <col min="8456" max="8456" width="14.85546875" style="3" customWidth="1"/>
    <col min="8457" max="8704" width="9.140625" style="3"/>
    <col min="8705" max="8705" width="46.7109375" style="3" customWidth="1"/>
    <col min="8706" max="8708" width="16.140625" style="3" customWidth="1"/>
    <col min="8709" max="8709" width="43.7109375" style="3" customWidth="1"/>
    <col min="8710" max="8710" width="16.5703125" style="3" customWidth="1"/>
    <col min="8711" max="8711" width="17.5703125" style="3" customWidth="1"/>
    <col min="8712" max="8712" width="14.85546875" style="3" customWidth="1"/>
    <col min="8713" max="8960" width="9.140625" style="3"/>
    <col min="8961" max="8961" width="46.7109375" style="3" customWidth="1"/>
    <col min="8962" max="8964" width="16.140625" style="3" customWidth="1"/>
    <col min="8965" max="8965" width="43.7109375" style="3" customWidth="1"/>
    <col min="8966" max="8966" width="16.5703125" style="3" customWidth="1"/>
    <col min="8967" max="8967" width="17.5703125" style="3" customWidth="1"/>
    <col min="8968" max="8968" width="14.85546875" style="3" customWidth="1"/>
    <col min="8969" max="9216" width="9.140625" style="3"/>
    <col min="9217" max="9217" width="46.7109375" style="3" customWidth="1"/>
    <col min="9218" max="9220" width="16.140625" style="3" customWidth="1"/>
    <col min="9221" max="9221" width="43.7109375" style="3" customWidth="1"/>
    <col min="9222" max="9222" width="16.5703125" style="3" customWidth="1"/>
    <col min="9223" max="9223" width="17.5703125" style="3" customWidth="1"/>
    <col min="9224" max="9224" width="14.85546875" style="3" customWidth="1"/>
    <col min="9225" max="9472" width="9.140625" style="3"/>
    <col min="9473" max="9473" width="46.7109375" style="3" customWidth="1"/>
    <col min="9474" max="9476" width="16.140625" style="3" customWidth="1"/>
    <col min="9477" max="9477" width="43.7109375" style="3" customWidth="1"/>
    <col min="9478" max="9478" width="16.5703125" style="3" customWidth="1"/>
    <col min="9479" max="9479" width="17.5703125" style="3" customWidth="1"/>
    <col min="9480" max="9480" width="14.85546875" style="3" customWidth="1"/>
    <col min="9481" max="9728" width="9.140625" style="3"/>
    <col min="9729" max="9729" width="46.7109375" style="3" customWidth="1"/>
    <col min="9730" max="9732" width="16.140625" style="3" customWidth="1"/>
    <col min="9733" max="9733" width="43.7109375" style="3" customWidth="1"/>
    <col min="9734" max="9734" width="16.5703125" style="3" customWidth="1"/>
    <col min="9735" max="9735" width="17.5703125" style="3" customWidth="1"/>
    <col min="9736" max="9736" width="14.85546875" style="3" customWidth="1"/>
    <col min="9737" max="9984" width="9.140625" style="3"/>
    <col min="9985" max="9985" width="46.7109375" style="3" customWidth="1"/>
    <col min="9986" max="9988" width="16.140625" style="3" customWidth="1"/>
    <col min="9989" max="9989" width="43.7109375" style="3" customWidth="1"/>
    <col min="9990" max="9990" width="16.5703125" style="3" customWidth="1"/>
    <col min="9991" max="9991" width="17.5703125" style="3" customWidth="1"/>
    <col min="9992" max="9992" width="14.85546875" style="3" customWidth="1"/>
    <col min="9993" max="10240" width="9.140625" style="3"/>
    <col min="10241" max="10241" width="46.7109375" style="3" customWidth="1"/>
    <col min="10242" max="10244" width="16.140625" style="3" customWidth="1"/>
    <col min="10245" max="10245" width="43.7109375" style="3" customWidth="1"/>
    <col min="10246" max="10246" width="16.5703125" style="3" customWidth="1"/>
    <col min="10247" max="10247" width="17.5703125" style="3" customWidth="1"/>
    <col min="10248" max="10248" width="14.85546875" style="3" customWidth="1"/>
    <col min="10249" max="10496" width="9.140625" style="3"/>
    <col min="10497" max="10497" width="46.7109375" style="3" customWidth="1"/>
    <col min="10498" max="10500" width="16.140625" style="3" customWidth="1"/>
    <col min="10501" max="10501" width="43.7109375" style="3" customWidth="1"/>
    <col min="10502" max="10502" width="16.5703125" style="3" customWidth="1"/>
    <col min="10503" max="10503" width="17.5703125" style="3" customWidth="1"/>
    <col min="10504" max="10504" width="14.85546875" style="3" customWidth="1"/>
    <col min="10505" max="10752" width="9.140625" style="3"/>
    <col min="10753" max="10753" width="46.7109375" style="3" customWidth="1"/>
    <col min="10754" max="10756" width="16.140625" style="3" customWidth="1"/>
    <col min="10757" max="10757" width="43.7109375" style="3" customWidth="1"/>
    <col min="10758" max="10758" width="16.5703125" style="3" customWidth="1"/>
    <col min="10759" max="10759" width="17.5703125" style="3" customWidth="1"/>
    <col min="10760" max="10760" width="14.85546875" style="3" customWidth="1"/>
    <col min="10761" max="11008" width="9.140625" style="3"/>
    <col min="11009" max="11009" width="46.7109375" style="3" customWidth="1"/>
    <col min="11010" max="11012" width="16.140625" style="3" customWidth="1"/>
    <col min="11013" max="11013" width="43.7109375" style="3" customWidth="1"/>
    <col min="11014" max="11014" width="16.5703125" style="3" customWidth="1"/>
    <col min="11015" max="11015" width="17.5703125" style="3" customWidth="1"/>
    <col min="11016" max="11016" width="14.85546875" style="3" customWidth="1"/>
    <col min="11017" max="11264" width="9.140625" style="3"/>
    <col min="11265" max="11265" width="46.7109375" style="3" customWidth="1"/>
    <col min="11266" max="11268" width="16.140625" style="3" customWidth="1"/>
    <col min="11269" max="11269" width="43.7109375" style="3" customWidth="1"/>
    <col min="11270" max="11270" width="16.5703125" style="3" customWidth="1"/>
    <col min="11271" max="11271" width="17.5703125" style="3" customWidth="1"/>
    <col min="11272" max="11272" width="14.85546875" style="3" customWidth="1"/>
    <col min="11273" max="11520" width="9.140625" style="3"/>
    <col min="11521" max="11521" width="46.7109375" style="3" customWidth="1"/>
    <col min="11522" max="11524" width="16.140625" style="3" customWidth="1"/>
    <col min="11525" max="11525" width="43.7109375" style="3" customWidth="1"/>
    <col min="11526" max="11526" width="16.5703125" style="3" customWidth="1"/>
    <col min="11527" max="11527" width="17.5703125" style="3" customWidth="1"/>
    <col min="11528" max="11528" width="14.85546875" style="3" customWidth="1"/>
    <col min="11529" max="11776" width="9.140625" style="3"/>
    <col min="11777" max="11777" width="46.7109375" style="3" customWidth="1"/>
    <col min="11778" max="11780" width="16.140625" style="3" customWidth="1"/>
    <col min="11781" max="11781" width="43.7109375" style="3" customWidth="1"/>
    <col min="11782" max="11782" width="16.5703125" style="3" customWidth="1"/>
    <col min="11783" max="11783" width="17.5703125" style="3" customWidth="1"/>
    <col min="11784" max="11784" width="14.85546875" style="3" customWidth="1"/>
    <col min="11785" max="12032" width="9.140625" style="3"/>
    <col min="12033" max="12033" width="46.7109375" style="3" customWidth="1"/>
    <col min="12034" max="12036" width="16.140625" style="3" customWidth="1"/>
    <col min="12037" max="12037" width="43.7109375" style="3" customWidth="1"/>
    <col min="12038" max="12038" width="16.5703125" style="3" customWidth="1"/>
    <col min="12039" max="12039" width="17.5703125" style="3" customWidth="1"/>
    <col min="12040" max="12040" width="14.85546875" style="3" customWidth="1"/>
    <col min="12041" max="12288" width="9.140625" style="3"/>
    <col min="12289" max="12289" width="46.7109375" style="3" customWidth="1"/>
    <col min="12290" max="12292" width="16.140625" style="3" customWidth="1"/>
    <col min="12293" max="12293" width="43.7109375" style="3" customWidth="1"/>
    <col min="12294" max="12294" width="16.5703125" style="3" customWidth="1"/>
    <col min="12295" max="12295" width="17.5703125" style="3" customWidth="1"/>
    <col min="12296" max="12296" width="14.85546875" style="3" customWidth="1"/>
    <col min="12297" max="12544" width="9.140625" style="3"/>
    <col min="12545" max="12545" width="46.7109375" style="3" customWidth="1"/>
    <col min="12546" max="12548" width="16.140625" style="3" customWidth="1"/>
    <col min="12549" max="12549" width="43.7109375" style="3" customWidth="1"/>
    <col min="12550" max="12550" width="16.5703125" style="3" customWidth="1"/>
    <col min="12551" max="12551" width="17.5703125" style="3" customWidth="1"/>
    <col min="12552" max="12552" width="14.85546875" style="3" customWidth="1"/>
    <col min="12553" max="12800" width="9.140625" style="3"/>
    <col min="12801" max="12801" width="46.7109375" style="3" customWidth="1"/>
    <col min="12802" max="12804" width="16.140625" style="3" customWidth="1"/>
    <col min="12805" max="12805" width="43.7109375" style="3" customWidth="1"/>
    <col min="12806" max="12806" width="16.5703125" style="3" customWidth="1"/>
    <col min="12807" max="12807" width="17.5703125" style="3" customWidth="1"/>
    <col min="12808" max="12808" width="14.85546875" style="3" customWidth="1"/>
    <col min="12809" max="13056" width="9.140625" style="3"/>
    <col min="13057" max="13057" width="46.7109375" style="3" customWidth="1"/>
    <col min="13058" max="13060" width="16.140625" style="3" customWidth="1"/>
    <col min="13061" max="13061" width="43.7109375" style="3" customWidth="1"/>
    <col min="13062" max="13062" width="16.5703125" style="3" customWidth="1"/>
    <col min="13063" max="13063" width="17.5703125" style="3" customWidth="1"/>
    <col min="13064" max="13064" width="14.85546875" style="3" customWidth="1"/>
    <col min="13065" max="13312" width="9.140625" style="3"/>
    <col min="13313" max="13313" width="46.7109375" style="3" customWidth="1"/>
    <col min="13314" max="13316" width="16.140625" style="3" customWidth="1"/>
    <col min="13317" max="13317" width="43.7109375" style="3" customWidth="1"/>
    <col min="13318" max="13318" width="16.5703125" style="3" customWidth="1"/>
    <col min="13319" max="13319" width="17.5703125" style="3" customWidth="1"/>
    <col min="13320" max="13320" width="14.85546875" style="3" customWidth="1"/>
    <col min="13321" max="13568" width="9.140625" style="3"/>
    <col min="13569" max="13569" width="46.7109375" style="3" customWidth="1"/>
    <col min="13570" max="13572" width="16.140625" style="3" customWidth="1"/>
    <col min="13573" max="13573" width="43.7109375" style="3" customWidth="1"/>
    <col min="13574" max="13574" width="16.5703125" style="3" customWidth="1"/>
    <col min="13575" max="13575" width="17.5703125" style="3" customWidth="1"/>
    <col min="13576" max="13576" width="14.85546875" style="3" customWidth="1"/>
    <col min="13577" max="13824" width="9.140625" style="3"/>
    <col min="13825" max="13825" width="46.7109375" style="3" customWidth="1"/>
    <col min="13826" max="13828" width="16.140625" style="3" customWidth="1"/>
    <col min="13829" max="13829" width="43.7109375" style="3" customWidth="1"/>
    <col min="13830" max="13830" width="16.5703125" style="3" customWidth="1"/>
    <col min="13831" max="13831" width="17.5703125" style="3" customWidth="1"/>
    <col min="13832" max="13832" width="14.85546875" style="3" customWidth="1"/>
    <col min="13833" max="14080" width="9.140625" style="3"/>
    <col min="14081" max="14081" width="46.7109375" style="3" customWidth="1"/>
    <col min="14082" max="14084" width="16.140625" style="3" customWidth="1"/>
    <col min="14085" max="14085" width="43.7109375" style="3" customWidth="1"/>
    <col min="14086" max="14086" width="16.5703125" style="3" customWidth="1"/>
    <col min="14087" max="14087" width="17.5703125" style="3" customWidth="1"/>
    <col min="14088" max="14088" width="14.85546875" style="3" customWidth="1"/>
    <col min="14089" max="14336" width="9.140625" style="3"/>
    <col min="14337" max="14337" width="46.7109375" style="3" customWidth="1"/>
    <col min="14338" max="14340" width="16.140625" style="3" customWidth="1"/>
    <col min="14341" max="14341" width="43.7109375" style="3" customWidth="1"/>
    <col min="14342" max="14342" width="16.5703125" style="3" customWidth="1"/>
    <col min="14343" max="14343" width="17.5703125" style="3" customWidth="1"/>
    <col min="14344" max="14344" width="14.85546875" style="3" customWidth="1"/>
    <col min="14345" max="14592" width="9.140625" style="3"/>
    <col min="14593" max="14593" width="46.7109375" style="3" customWidth="1"/>
    <col min="14594" max="14596" width="16.140625" style="3" customWidth="1"/>
    <col min="14597" max="14597" width="43.7109375" style="3" customWidth="1"/>
    <col min="14598" max="14598" width="16.5703125" style="3" customWidth="1"/>
    <col min="14599" max="14599" width="17.5703125" style="3" customWidth="1"/>
    <col min="14600" max="14600" width="14.85546875" style="3" customWidth="1"/>
    <col min="14601" max="14848" width="9.140625" style="3"/>
    <col min="14849" max="14849" width="46.7109375" style="3" customWidth="1"/>
    <col min="14850" max="14852" width="16.140625" style="3" customWidth="1"/>
    <col min="14853" max="14853" width="43.7109375" style="3" customWidth="1"/>
    <col min="14854" max="14854" width="16.5703125" style="3" customWidth="1"/>
    <col min="14855" max="14855" width="17.5703125" style="3" customWidth="1"/>
    <col min="14856" max="14856" width="14.85546875" style="3" customWidth="1"/>
    <col min="14857" max="15104" width="9.140625" style="3"/>
    <col min="15105" max="15105" width="46.7109375" style="3" customWidth="1"/>
    <col min="15106" max="15108" width="16.140625" style="3" customWidth="1"/>
    <col min="15109" max="15109" width="43.7109375" style="3" customWidth="1"/>
    <col min="15110" max="15110" width="16.5703125" style="3" customWidth="1"/>
    <col min="15111" max="15111" width="17.5703125" style="3" customWidth="1"/>
    <col min="15112" max="15112" width="14.85546875" style="3" customWidth="1"/>
    <col min="15113" max="15360" width="9.140625" style="3"/>
    <col min="15361" max="15361" width="46.7109375" style="3" customWidth="1"/>
    <col min="15362" max="15364" width="16.140625" style="3" customWidth="1"/>
    <col min="15365" max="15365" width="43.7109375" style="3" customWidth="1"/>
    <col min="15366" max="15366" width="16.5703125" style="3" customWidth="1"/>
    <col min="15367" max="15367" width="17.5703125" style="3" customWidth="1"/>
    <col min="15368" max="15368" width="14.85546875" style="3" customWidth="1"/>
    <col min="15369" max="15616" width="9.140625" style="3"/>
    <col min="15617" max="15617" width="46.7109375" style="3" customWidth="1"/>
    <col min="15618" max="15620" width="16.140625" style="3" customWidth="1"/>
    <col min="15621" max="15621" width="43.7109375" style="3" customWidth="1"/>
    <col min="15622" max="15622" width="16.5703125" style="3" customWidth="1"/>
    <col min="15623" max="15623" width="17.5703125" style="3" customWidth="1"/>
    <col min="15624" max="15624" width="14.85546875" style="3" customWidth="1"/>
    <col min="15625" max="15872" width="9.140625" style="3"/>
    <col min="15873" max="15873" width="46.7109375" style="3" customWidth="1"/>
    <col min="15874" max="15876" width="16.140625" style="3" customWidth="1"/>
    <col min="15877" max="15877" width="43.7109375" style="3" customWidth="1"/>
    <col min="15878" max="15878" width="16.5703125" style="3" customWidth="1"/>
    <col min="15879" max="15879" width="17.5703125" style="3" customWidth="1"/>
    <col min="15880" max="15880" width="14.85546875" style="3" customWidth="1"/>
    <col min="15881" max="16128" width="9.140625" style="3"/>
    <col min="16129" max="16129" width="46.7109375" style="3" customWidth="1"/>
    <col min="16130" max="16132" width="16.140625" style="3" customWidth="1"/>
    <col min="16133" max="16133" width="43.7109375" style="3" customWidth="1"/>
    <col min="16134" max="16134" width="16.5703125" style="3" customWidth="1"/>
    <col min="16135" max="16135" width="17.5703125" style="3" customWidth="1"/>
    <col min="16136" max="16136" width="14.85546875" style="3" customWidth="1"/>
    <col min="16137" max="16384" width="9.140625" style="3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8" ht="15.75" customHeight="1">
      <c r="A2" s="1"/>
      <c r="B2" s="1"/>
      <c r="C2" s="1"/>
      <c r="D2" s="1"/>
      <c r="E2" s="1"/>
      <c r="F2" s="1"/>
      <c r="G2" s="2"/>
      <c r="H2" s="2"/>
    </row>
    <row r="3" spans="1:8" ht="15.75" customHeight="1">
      <c r="A3" s="4" t="s">
        <v>1</v>
      </c>
      <c r="B3" s="4"/>
      <c r="C3" s="4"/>
      <c r="D3" s="4"/>
      <c r="E3" s="4"/>
      <c r="F3" s="4"/>
      <c r="G3" s="2"/>
      <c r="H3" s="2"/>
    </row>
    <row r="4" spans="1:8" ht="18.75">
      <c r="A4" s="4"/>
      <c r="B4" s="4"/>
      <c r="C4" s="4"/>
      <c r="D4" s="4"/>
      <c r="E4" s="4"/>
      <c r="F4" s="4"/>
      <c r="G4" s="5" t="s">
        <v>2</v>
      </c>
      <c r="H4" s="5"/>
    </row>
    <row r="5" spans="1:8">
      <c r="A5" s="6" t="s">
        <v>3</v>
      </c>
      <c r="B5" s="7"/>
      <c r="C5" s="7"/>
      <c r="D5" s="8"/>
      <c r="E5" s="8"/>
      <c r="F5" s="7" t="s">
        <v>4</v>
      </c>
      <c r="G5" s="7"/>
      <c r="H5" s="7"/>
    </row>
    <row r="7" spans="1:8" ht="16.5" thickBot="1">
      <c r="A7" s="9" t="s">
        <v>5</v>
      </c>
      <c r="B7" s="9" t="s">
        <v>6</v>
      </c>
      <c r="C7" s="9" t="s">
        <v>7</v>
      </c>
      <c r="D7" s="9" t="s">
        <v>8</v>
      </c>
      <c r="E7" s="10" t="s">
        <v>9</v>
      </c>
      <c r="F7" s="9" t="s">
        <v>10</v>
      </c>
      <c r="G7" s="11" t="s">
        <v>11</v>
      </c>
      <c r="H7" s="11" t="s">
        <v>12</v>
      </c>
    </row>
    <row r="8" spans="1:8" ht="32.25" thickBot="1">
      <c r="A8" s="12" t="s">
        <v>13</v>
      </c>
      <c r="B8" s="13" t="s">
        <v>14</v>
      </c>
      <c r="C8" s="13" t="s">
        <v>15</v>
      </c>
      <c r="D8" s="13" t="s">
        <v>16</v>
      </c>
      <c r="E8" s="13" t="s">
        <v>17</v>
      </c>
      <c r="F8" s="13" t="s">
        <v>14</v>
      </c>
      <c r="G8" s="13" t="s">
        <v>15</v>
      </c>
      <c r="H8" s="14" t="s">
        <v>16</v>
      </c>
    </row>
    <row r="9" spans="1:8">
      <c r="A9" s="15" t="s">
        <v>18</v>
      </c>
      <c r="B9" s="16"/>
      <c r="C9" s="17"/>
      <c r="D9" s="18"/>
      <c r="E9" s="17" t="s">
        <v>19</v>
      </c>
      <c r="F9" s="16"/>
      <c r="G9" s="16"/>
      <c r="H9" s="19"/>
    </row>
    <row r="10" spans="1:8">
      <c r="A10" s="20" t="s">
        <v>20</v>
      </c>
      <c r="B10" s="21">
        <f>'[1]1.sz.mell'!D8</f>
        <v>68496</v>
      </c>
      <c r="C10" s="21">
        <f>'[1]1.sz.mell'!E8</f>
        <v>73173</v>
      </c>
      <c r="D10" s="21">
        <f>'[1]1.sz.mell'!F8</f>
        <v>51148</v>
      </c>
      <c r="E10" s="22" t="s">
        <v>21</v>
      </c>
      <c r="F10" s="23">
        <f>'[1]1.sz.mell'!D65</f>
        <v>166723</v>
      </c>
      <c r="G10" s="23">
        <f>'[1]1.sz.mell'!E65</f>
        <v>190459</v>
      </c>
      <c r="H10" s="24">
        <f>'[1]1.sz.mell'!F65</f>
        <v>173770</v>
      </c>
    </row>
    <row r="11" spans="1:8">
      <c r="A11" s="20" t="s">
        <v>22</v>
      </c>
      <c r="B11" s="21">
        <f>'[1]1.sz.mell'!D9</f>
        <v>112500</v>
      </c>
      <c r="C11" s="21">
        <f>'[1]1.sz.mell'!E9</f>
        <v>136998</v>
      </c>
      <c r="D11" s="21">
        <f>'[1]1.sz.mell'!F9</f>
        <v>122111</v>
      </c>
      <c r="E11" s="22" t="s">
        <v>23</v>
      </c>
      <c r="F11" s="23">
        <f>'[1]1.sz.mell'!D66</f>
        <v>44533</v>
      </c>
      <c r="G11" s="23">
        <f>'[1]1.sz.mell'!E66</f>
        <v>47434</v>
      </c>
      <c r="H11" s="24">
        <f>'[1]1.sz.mell'!F66</f>
        <v>42900</v>
      </c>
    </row>
    <row r="12" spans="1:8">
      <c r="A12" s="20" t="s">
        <v>24</v>
      </c>
      <c r="B12" s="21">
        <f>'[1]1.sz.mell'!D18</f>
        <v>217680</v>
      </c>
      <c r="C12" s="21">
        <f>'[1]1.sz.mell'!E18</f>
        <v>255832</v>
      </c>
      <c r="D12" s="21">
        <f>'[1]1.sz.mell'!F18</f>
        <v>263344</v>
      </c>
      <c r="E12" s="22" t="s">
        <v>25</v>
      </c>
      <c r="F12" s="23">
        <f>'[1]1.sz.mell'!D67</f>
        <v>190123</v>
      </c>
      <c r="G12" s="23">
        <f>'[1]1.sz.mell'!E67</f>
        <v>221856</v>
      </c>
      <c r="H12" s="24">
        <f>'[1]1.sz.mell'!F67</f>
        <v>156859</v>
      </c>
    </row>
    <row r="13" spans="1:8">
      <c r="A13" s="20" t="s">
        <v>26</v>
      </c>
      <c r="B13" s="21">
        <f>'[1]1.sz.mell'!D32</f>
        <v>13100</v>
      </c>
      <c r="C13" s="21">
        <f>'[1]1.sz.mell'!E32</f>
        <v>22307</v>
      </c>
      <c r="D13" s="21">
        <f>'[1]1.sz.mell'!F32</f>
        <v>21666</v>
      </c>
      <c r="E13" s="22" t="s">
        <v>27</v>
      </c>
      <c r="F13" s="23">
        <f>'[1]1.sz.mell'!D68</f>
        <v>28344</v>
      </c>
      <c r="G13" s="23">
        <f>'[1]1.sz.mell'!E68</f>
        <v>28351</v>
      </c>
      <c r="H13" s="24">
        <f>'[1]1.sz.mell'!F68</f>
        <v>28351</v>
      </c>
    </row>
    <row r="14" spans="1:8">
      <c r="A14" s="20" t="s">
        <v>28</v>
      </c>
      <c r="B14" s="25">
        <v>0</v>
      </c>
      <c r="C14" s="25">
        <v>0</v>
      </c>
      <c r="D14" s="25">
        <v>0</v>
      </c>
      <c r="E14" s="22" t="s">
        <v>29</v>
      </c>
      <c r="F14" s="23">
        <f>'[1]1.sz.mell'!D69</f>
        <v>6864</v>
      </c>
      <c r="G14" s="23">
        <f>'[1]1.sz.mell'!E69</f>
        <v>26114</v>
      </c>
      <c r="H14" s="24">
        <f>'[1]1.sz.mell'!F69</f>
        <v>24178</v>
      </c>
    </row>
    <row r="15" spans="1:8">
      <c r="A15" s="20" t="s">
        <v>30</v>
      </c>
      <c r="B15" s="25"/>
      <c r="C15" s="25"/>
      <c r="D15" s="25"/>
      <c r="E15" s="22" t="s">
        <v>31</v>
      </c>
      <c r="F15" s="23">
        <f>'[1]1.sz.mell'!D70</f>
        <v>9300</v>
      </c>
      <c r="G15" s="23">
        <f>'[1]1.sz.mell'!E70</f>
        <v>18635</v>
      </c>
      <c r="H15" s="24">
        <f>'[1]1.sz.mell'!F70</f>
        <v>14879</v>
      </c>
    </row>
    <row r="16" spans="1:8">
      <c r="A16" s="20"/>
      <c r="B16" s="25"/>
      <c r="C16" s="25"/>
      <c r="D16" s="25"/>
      <c r="E16" s="22" t="s">
        <v>32</v>
      </c>
      <c r="F16" s="23">
        <f>'[1]1.sz.mell'!D71</f>
        <v>0</v>
      </c>
      <c r="G16" s="25">
        <v>0</v>
      </c>
      <c r="H16" s="26" t="e">
        <f>'[2]Önkormányzat - mérlege'!E15+'[2]Polg.Hiv. - mérlege'!E15+'[2]Óvoda - mérlege'!E15+'[2]ÁMK - mérlege'!E15</f>
        <v>#REF!</v>
      </c>
    </row>
    <row r="17" spans="1:8">
      <c r="A17" s="20"/>
      <c r="B17" s="25"/>
      <c r="C17" s="25"/>
      <c r="D17" s="25"/>
      <c r="E17" s="22" t="s">
        <v>33</v>
      </c>
      <c r="F17" s="27"/>
      <c r="G17" s="25">
        <v>0</v>
      </c>
      <c r="H17" s="26"/>
    </row>
    <row r="18" spans="1:8">
      <c r="A18" s="20"/>
      <c r="B18" s="25"/>
      <c r="C18" s="25"/>
      <c r="D18" s="25"/>
      <c r="E18" s="22" t="s">
        <v>34</v>
      </c>
      <c r="F18" s="27"/>
      <c r="G18" s="25"/>
      <c r="H18" s="28">
        <f>'[2]Önkormányzat - mérlege'!E16</f>
        <v>0</v>
      </c>
    </row>
    <row r="19" spans="1:8">
      <c r="A19" s="29" t="s">
        <v>35</v>
      </c>
      <c r="B19" s="30">
        <f>SUM(B10:B18)</f>
        <v>411776</v>
      </c>
      <c r="C19" s="30">
        <f>SUM(C10:C18)</f>
        <v>488310</v>
      </c>
      <c r="D19" s="30">
        <f>SUM(D10:D18)</f>
        <v>458269</v>
      </c>
      <c r="E19" s="31" t="s">
        <v>36</v>
      </c>
      <c r="F19" s="30">
        <f>SUM(F10:F18)</f>
        <v>445887</v>
      </c>
      <c r="G19" s="30">
        <f>SUM(G10:G17)</f>
        <v>532849</v>
      </c>
      <c r="H19" s="32" t="e">
        <f>SUM(H10:H18)</f>
        <v>#REF!</v>
      </c>
    </row>
    <row r="20" spans="1:8">
      <c r="A20" s="29"/>
      <c r="B20" s="30"/>
      <c r="C20" s="27"/>
      <c r="D20" s="33" t="e">
        <f>'[2]Önkormányzat - mérlege'!C18+'[2]Polg.Hiv. - mérlege'!C18+'[2]Óvoda - mérlege'!C18+'[2]ÁMK - mérlege'!C18</f>
        <v>#REF!</v>
      </c>
      <c r="E20" s="31"/>
      <c r="F20" s="30"/>
      <c r="G20" s="34"/>
      <c r="H20" s="35" t="e">
        <f>'[2]Önkormányzat - mérlege'!E18+'[2]Polg.Hiv. - mérlege'!E18+'[2]Óvoda - mérlege'!E18+'[2]ÁMK - mérlege'!E18</f>
        <v>#REF!</v>
      </c>
    </row>
    <row r="21" spans="1:8">
      <c r="A21" s="29"/>
      <c r="B21" s="30"/>
      <c r="C21" s="30"/>
      <c r="D21" s="30"/>
      <c r="E21" s="31"/>
      <c r="F21" s="30"/>
      <c r="G21" s="34"/>
      <c r="H21" s="35" t="e">
        <f>'[2]Önkormányzat - mérlege'!E19+'[2]Polg.Hiv. - mérlege'!E19+'[2]Óvoda - mérlege'!E19+'[2]ÁMK - mérlege'!E19</f>
        <v>#REF!</v>
      </c>
    </row>
    <row r="22" spans="1:8">
      <c r="A22" s="36"/>
      <c r="B22" s="25"/>
      <c r="C22" s="25"/>
      <c r="D22" s="37" t="e">
        <f>'[2]Önkormányzat - mérlege'!C20+'[2]Polg.Hiv. - mérlege'!C20+'[2]Óvoda - mérlege'!C20+'[2]ÁMK - mérlege'!C20</f>
        <v>#REF!</v>
      </c>
      <c r="E22" s="22"/>
      <c r="F22" s="38"/>
      <c r="G22" s="39"/>
      <c r="H22" s="26" t="e">
        <f>'[2]Önkormányzat - mérlege'!E20+'[2]Polg.Hiv. - mérlege'!E20+'[2]Óvoda - mérlege'!E20+'[2]ÁMK - mérlege'!E20</f>
        <v>#REF!</v>
      </c>
    </row>
    <row r="23" spans="1:8">
      <c r="A23" s="40" t="s">
        <v>37</v>
      </c>
      <c r="B23" s="25"/>
      <c r="C23" s="25"/>
      <c r="D23" s="37" t="e">
        <f>'[2]Önkormányzat - mérlege'!C21+'[2]Polg.Hiv. - mérlege'!C21+'[2]Óvoda - mérlege'!C21+'[2]ÁMK - mérlege'!C21</f>
        <v>#REF!</v>
      </c>
      <c r="E23" s="41" t="s">
        <v>38</v>
      </c>
      <c r="F23" s="42"/>
      <c r="G23" s="43"/>
      <c r="H23" s="26" t="e">
        <f>'[2]Önkormányzat - mérlege'!E21+'[2]Polg.Hiv. - mérlege'!E21+'[2]Óvoda - mérlege'!E21+'[2]ÁMK - mérlege'!E21</f>
        <v>#REF!</v>
      </c>
    </row>
    <row r="24" spans="1:8">
      <c r="A24" s="20" t="s">
        <v>39</v>
      </c>
      <c r="B24" s="21">
        <f>'[1]1.sz.mell'!D14</f>
        <v>21875</v>
      </c>
      <c r="C24" s="21">
        <f>'[1]1.sz.mell'!E14</f>
        <v>21875</v>
      </c>
      <c r="D24" s="21">
        <f>'[1]1.sz.mell'!F14</f>
        <v>698</v>
      </c>
      <c r="E24" s="22" t="s">
        <v>40</v>
      </c>
      <c r="F24" s="23">
        <f>'[1]1.sz.mell'!D74</f>
        <v>22000</v>
      </c>
      <c r="G24" s="23">
        <f>'[1]1.sz.mell'!E74</f>
        <v>33235</v>
      </c>
      <c r="H24" s="24">
        <f>'[1]1.sz.mell'!F74</f>
        <v>32129</v>
      </c>
    </row>
    <row r="25" spans="1:8">
      <c r="A25" s="20" t="s">
        <v>41</v>
      </c>
      <c r="B25" s="21"/>
      <c r="C25" s="25">
        <v>0</v>
      </c>
      <c r="D25" s="25" t="e">
        <f>'[2]Önkormányzat - mérlege'!C23+'[2]Polg.Hiv. - mérlege'!C23+'[2]Óvoda - mérlege'!C23+'[2]ÁMK - mérlege'!C23</f>
        <v>#REF!</v>
      </c>
      <c r="E25" s="22" t="s">
        <v>42</v>
      </c>
      <c r="F25" s="23">
        <f>'[1]1.sz.mell'!D73</f>
        <v>11500</v>
      </c>
      <c r="G25" s="23">
        <f>'[1]1.sz.mell'!E73</f>
        <v>6800</v>
      </c>
      <c r="H25" s="23">
        <f>'[1]1.sz.mell'!F73</f>
        <v>4247</v>
      </c>
    </row>
    <row r="26" spans="1:8">
      <c r="A26" s="20" t="s">
        <v>43</v>
      </c>
      <c r="B26" s="21">
        <v>0</v>
      </c>
      <c r="C26" s="25">
        <v>0</v>
      </c>
      <c r="D26" s="25" t="e">
        <f>'[2]Önkormányzat - mérlege'!C24+'[2]Polg.Hiv. - mérlege'!C24+'[2]Óvoda - mérlege'!C24+'[2]ÁMK - mérlege'!C24</f>
        <v>#REF!</v>
      </c>
      <c r="E26" s="22" t="s">
        <v>44</v>
      </c>
      <c r="F26" s="23">
        <f>'[1]1.sz.mell'!D75</f>
        <v>3600</v>
      </c>
      <c r="G26" s="23">
        <f>'[1]1.sz.mell'!E75</f>
        <v>3600</v>
      </c>
      <c r="H26" s="24">
        <f>'[1]1.sz.mell'!F75</f>
        <v>0</v>
      </c>
    </row>
    <row r="27" spans="1:8">
      <c r="A27" s="20" t="s">
        <v>45</v>
      </c>
      <c r="B27" s="21">
        <f>'[1]1.sz.mell'!D39</f>
        <v>57521</v>
      </c>
      <c r="C27" s="21">
        <f>'[1]1.sz.mell'!E39</f>
        <v>61694</v>
      </c>
      <c r="D27" s="21">
        <f>'[1]1.sz.mell'!F39</f>
        <v>51486</v>
      </c>
      <c r="E27" s="22"/>
      <c r="F27" s="44"/>
      <c r="G27" s="43"/>
      <c r="H27" s="26" t="e">
        <f>'[2]Önkormányzat - mérlege'!E25+'[2]Polg.Hiv. - mérlege'!E25+'[2]Óvoda - mérlege'!E25+'[2]ÁMK - mérlege'!E25</f>
        <v>#REF!</v>
      </c>
    </row>
    <row r="28" spans="1:8">
      <c r="A28" s="20" t="s">
        <v>46</v>
      </c>
      <c r="B28" s="25">
        <v>0</v>
      </c>
      <c r="C28" s="25"/>
      <c r="D28" s="37" t="e">
        <f>'[2]Önkormányzat - mérlege'!C26+'[2]Polg.Hiv. - mérlege'!C26+'[2]Óvoda - mérlege'!C26+'[2]ÁMK - mérlege'!C26</f>
        <v>#REF!</v>
      </c>
      <c r="E28" s="22"/>
      <c r="F28" s="42"/>
      <c r="G28" s="43"/>
      <c r="H28" s="26" t="e">
        <f>'[2]Önkormányzat - mérlege'!E26+'[2]Polg.Hiv. - mérlege'!E26+'[2]Óvoda - mérlege'!E26+'[2]ÁMK - mérlege'!E26</f>
        <v>#REF!</v>
      </c>
    </row>
    <row r="29" spans="1:8">
      <c r="A29" s="20" t="s">
        <v>47</v>
      </c>
      <c r="B29" s="25">
        <v>0</v>
      </c>
      <c r="C29" s="25"/>
      <c r="D29" s="37" t="e">
        <f>'[2]Önkormányzat - mérlege'!C27+'[2]Polg.Hiv. - mérlege'!C27+'[2]Óvoda - mérlege'!C27+'[2]ÁMK - mérlege'!C27</f>
        <v>#REF!</v>
      </c>
      <c r="E29" s="22"/>
      <c r="F29" s="45"/>
      <c r="G29" s="46"/>
      <c r="H29" s="26" t="e">
        <f>'[2]Önkormányzat - mérlege'!E27+'[2]Polg.Hiv. - mérlege'!E27+'[2]Óvoda - mérlege'!E27+'[2]ÁMK - mérlege'!E27</f>
        <v>#REF!</v>
      </c>
    </row>
    <row r="30" spans="1:8">
      <c r="A30" s="29" t="s">
        <v>48</v>
      </c>
      <c r="B30" s="30">
        <f>SUM(B24:B29)</f>
        <v>79396</v>
      </c>
      <c r="C30" s="30">
        <f>SUM(C24:C29)</f>
        <v>83569</v>
      </c>
      <c r="D30" s="30" t="e">
        <f>SUM(D24:D29)</f>
        <v>#REF!</v>
      </c>
      <c r="E30" s="31" t="s">
        <v>49</v>
      </c>
      <c r="F30" s="30">
        <f>SUM(F24:F29)</f>
        <v>37100</v>
      </c>
      <c r="G30" s="30">
        <f>SUM(G24:G29)</f>
        <v>43635</v>
      </c>
      <c r="H30" s="32" t="e">
        <f>SUM(H24:H29)</f>
        <v>#REF!</v>
      </c>
    </row>
    <row r="31" spans="1:8">
      <c r="A31" s="47"/>
      <c r="B31" s="48"/>
      <c r="C31" s="27"/>
      <c r="D31" s="33" t="e">
        <f>'[2]Önkormányzat - mérlege'!C29+'[2]Polg.Hiv. - mérlege'!C29+'[2]Óvoda - mérlege'!C29+'[2]ÁMK - mérlege'!C29</f>
        <v>#REF!</v>
      </c>
      <c r="E31" s="31" t="s">
        <v>50</v>
      </c>
      <c r="F31" s="49">
        <v>51185</v>
      </c>
      <c r="G31" s="49">
        <f>'[1]1.sz.mell'!E78</f>
        <v>80300</v>
      </c>
      <c r="H31" s="50">
        <f>'[1]1.sz.mell'!F78</f>
        <v>0</v>
      </c>
    </row>
    <row r="32" spans="1:8">
      <c r="A32" s="29" t="s">
        <v>51</v>
      </c>
      <c r="B32" s="30"/>
      <c r="C32" s="30"/>
      <c r="D32" s="30"/>
      <c r="E32" s="51" t="s">
        <v>52</v>
      </c>
      <c r="F32" s="52"/>
      <c r="G32" s="27"/>
      <c r="H32" s="53" t="e">
        <f>'[2]Önkormányzat - mérlege'!E30+'[2]Polg.Hiv. - mérlege'!E30+'[2]Óvoda - mérlege'!E30+'[2]ÁMK - mérlege'!E30</f>
        <v>#REF!</v>
      </c>
    </row>
    <row r="33" spans="1:8">
      <c r="A33" s="54" t="s">
        <v>53</v>
      </c>
      <c r="B33" s="55">
        <f>'[1]1.sz.mell'!D55</f>
        <v>43000</v>
      </c>
      <c r="C33" s="55">
        <f>'[1]1.sz.mell'!E55</f>
        <v>84905</v>
      </c>
      <c r="D33" s="55">
        <f>'[1]1.sz.mell'!F55</f>
        <v>84905</v>
      </c>
      <c r="E33" s="51" t="s">
        <v>54</v>
      </c>
      <c r="F33" s="52">
        <v>0</v>
      </c>
      <c r="G33" s="27">
        <v>0</v>
      </c>
      <c r="H33" s="53">
        <v>0</v>
      </c>
    </row>
    <row r="34" spans="1:8">
      <c r="A34" s="54" t="s">
        <v>55</v>
      </c>
      <c r="B34" s="27">
        <v>0</v>
      </c>
      <c r="C34" s="27"/>
      <c r="D34" s="33" t="e">
        <f>'[2]Önkormányzat - mérlege'!C32+'[2]Polg.Hiv. - mérlege'!C32+'[2]Óvoda - mérlege'!C32+'[2]ÁMK - mérlege'!C32</f>
        <v>#REF!</v>
      </c>
      <c r="E34" s="31" t="s">
        <v>56</v>
      </c>
      <c r="F34" s="56">
        <f>SUM(F32:F33)</f>
        <v>0</v>
      </c>
      <c r="G34" s="56">
        <f>SUM(G32:G33)</f>
        <v>0</v>
      </c>
      <c r="H34" s="57" t="e">
        <f>SUM(H32:H33)</f>
        <v>#REF!</v>
      </c>
    </row>
    <row r="35" spans="1:8">
      <c r="A35" s="54" t="s">
        <v>57</v>
      </c>
      <c r="B35" s="27">
        <v>0</v>
      </c>
      <c r="C35" s="27"/>
      <c r="D35" s="33" t="e">
        <f>'[2]Önkormányzat - mérlege'!C33+'[2]Polg.Hiv. - mérlege'!C33+'[2]Óvoda - mérlege'!C33+'[2]ÁMK - mérlege'!C33</f>
        <v>#REF!</v>
      </c>
      <c r="E35" s="48"/>
      <c r="F35" s="58"/>
      <c r="G35" s="59"/>
      <c r="H35" s="35" t="e">
        <f>'[2]Önkormányzat - mérlege'!E33+'[2]Polg.Hiv. - mérlege'!E33+'[2]Óvoda - mérlege'!E33+'[2]ÁMK - mérlege'!E33</f>
        <v>#REF!</v>
      </c>
    </row>
    <row r="36" spans="1:8">
      <c r="A36" s="60" t="s">
        <v>58</v>
      </c>
      <c r="B36" s="27"/>
      <c r="C36" s="27"/>
      <c r="D36" s="59">
        <v>0</v>
      </c>
      <c r="E36" s="48"/>
      <c r="F36" s="58"/>
      <c r="G36" s="59"/>
      <c r="H36" s="35" t="e">
        <f>'[2]Önkormányzat - mérlege'!E34+'[2]Polg.Hiv. - mérlege'!E34+'[2]Óvoda - mérlege'!E34+'[2]ÁMK - mérlege'!E34</f>
        <v>#REF!</v>
      </c>
    </row>
    <row r="37" spans="1:8">
      <c r="A37" s="60" t="s">
        <v>59</v>
      </c>
      <c r="B37" s="30"/>
      <c r="C37" s="30"/>
      <c r="D37" s="30"/>
      <c r="E37" s="48"/>
      <c r="F37" s="58"/>
      <c r="G37" s="59"/>
      <c r="H37" s="35" t="e">
        <f>'[2]Önkormányzat - mérlege'!E35+'[2]Polg.Hiv. - mérlege'!E35+'[2]Óvoda - mérlege'!E35+'[2]ÁMK - mérlege'!E35</f>
        <v>#REF!</v>
      </c>
    </row>
    <row r="38" spans="1:8">
      <c r="A38" s="61"/>
      <c r="B38" s="62"/>
      <c r="C38" s="62"/>
      <c r="D38" s="30"/>
      <c r="E38" s="48"/>
      <c r="F38" s="58"/>
      <c r="G38" s="59"/>
      <c r="H38" s="35" t="e">
        <f>'[2]Önkormányzat - mérlege'!E36+'[2]Polg.Hiv. - mérlege'!E36+'[2]Óvoda - mérlege'!E36+'[2]ÁMK - mérlege'!E36</f>
        <v>#REF!</v>
      </c>
    </row>
    <row r="39" spans="1:8">
      <c r="A39" s="60" t="s">
        <v>60</v>
      </c>
      <c r="B39" s="56"/>
      <c r="C39" s="27"/>
      <c r="D39" s="30">
        <v>0</v>
      </c>
      <c r="E39" s="31" t="s">
        <v>61</v>
      </c>
      <c r="F39" s="63">
        <f>'[1]1.sz.mell'!D84</f>
        <v>0</v>
      </c>
      <c r="G39" s="63">
        <f>'[1]1.sz.mell'!E84</f>
        <v>0</v>
      </c>
      <c r="H39" s="64">
        <f>'[1]1.sz.mell'!F84</f>
        <v>0</v>
      </c>
    </row>
    <row r="40" spans="1:8" ht="16.5" thickBot="1">
      <c r="A40" s="65"/>
      <c r="B40" s="66"/>
      <c r="C40" s="66"/>
      <c r="D40" s="67"/>
      <c r="E40" s="68"/>
      <c r="F40" s="69"/>
      <c r="G40" s="69"/>
      <c r="H40" s="70"/>
    </row>
    <row r="41" spans="1:8" ht="16.5" thickBot="1">
      <c r="A41" s="71" t="s">
        <v>62</v>
      </c>
      <c r="B41" s="72">
        <f>B19+B30+B33</f>
        <v>534172</v>
      </c>
      <c r="C41" s="72">
        <f>C19+C30+C33</f>
        <v>656784</v>
      </c>
      <c r="D41" s="72" t="e">
        <f>D19+D30+D33</f>
        <v>#REF!</v>
      </c>
      <c r="E41" s="73" t="s">
        <v>62</v>
      </c>
      <c r="F41" s="72">
        <f>F19+F30+F31+F39+F34</f>
        <v>534172</v>
      </c>
      <c r="G41" s="72">
        <f>G19+G30+G31+G39</f>
        <v>656784</v>
      </c>
      <c r="H41" s="74" t="e">
        <f>H19+H30+H31+H39</f>
        <v>#REF!</v>
      </c>
    </row>
    <row r="46" spans="1:8">
      <c r="D46" s="75"/>
      <c r="F46" s="75"/>
    </row>
  </sheetData>
  <mergeCells count="3">
    <mergeCell ref="A1:F2"/>
    <mergeCell ref="A3:F4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2015-05-27T11:53:25Z</dcterms:created>
  <dcterms:modified xsi:type="dcterms:W3CDTF">2015-05-27T11:53:47Z</dcterms:modified>
</cp:coreProperties>
</file>