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315" windowHeight="4680"/>
  </bookViews>
  <sheets>
    <sheet name="Pellérd 2016.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AI26" i="1"/>
  <c r="AI27"/>
  <c r="AI28"/>
  <c r="AG27"/>
  <c r="AG28"/>
  <c r="AG39"/>
  <c r="AG38"/>
  <c r="AG37"/>
  <c r="AG36"/>
  <c r="AG35"/>
  <c r="AG34"/>
  <c r="AG33"/>
  <c r="AG32"/>
  <c r="AG31"/>
  <c r="AG30"/>
  <c r="AG29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H5"/>
  <c r="AH4"/>
  <c r="AD40"/>
  <c r="AE40"/>
  <c r="AA40"/>
  <c r="AB40"/>
  <c r="U40"/>
  <c r="V40"/>
  <c r="R40"/>
  <c r="S40"/>
  <c r="O40"/>
  <c r="P40"/>
  <c r="L40"/>
  <c r="M40"/>
  <c r="I40"/>
  <c r="J40"/>
  <c r="F40"/>
  <c r="G40"/>
  <c r="C40"/>
  <c r="D40"/>
  <c r="BQ39"/>
  <c r="BQ38"/>
  <c r="BQ37"/>
  <c r="BQ36"/>
  <c r="BQ35"/>
  <c r="BQ34"/>
  <c r="BQ33"/>
  <c r="BQ32"/>
  <c r="BQ31"/>
  <c r="BQ30"/>
  <c r="BQ29"/>
  <c r="BQ28"/>
  <c r="BQ27"/>
  <c r="BQ26"/>
  <c r="BQ25"/>
  <c r="BQ24"/>
  <c r="BQ23"/>
  <c r="BQ22"/>
  <c r="BQ21"/>
  <c r="BQ20"/>
  <c r="BQ19"/>
  <c r="BQ18"/>
  <c r="BQ17"/>
  <c r="BQ16"/>
  <c r="BQ15"/>
  <c r="BQ14"/>
  <c r="BQ13"/>
  <c r="BQ12"/>
  <c r="BQ11"/>
  <c r="BQ10"/>
  <c r="BQ9"/>
  <c r="BQ8"/>
  <c r="BQ7"/>
  <c r="BQ6"/>
  <c r="BQ5"/>
  <c r="BQ4"/>
  <c r="BR39"/>
  <c r="BR38"/>
  <c r="BR37"/>
  <c r="BR36"/>
  <c r="BR35"/>
  <c r="BR34"/>
  <c r="BR33"/>
  <c r="BR32"/>
  <c r="BR31"/>
  <c r="BR30"/>
  <c r="BR29"/>
  <c r="BR28"/>
  <c r="BR27"/>
  <c r="BR26"/>
  <c r="BR25"/>
  <c r="BR24"/>
  <c r="BR23"/>
  <c r="BR22"/>
  <c r="BR21"/>
  <c r="BR20"/>
  <c r="BR19"/>
  <c r="BR18"/>
  <c r="BR17"/>
  <c r="BR16"/>
  <c r="BR15"/>
  <c r="BR14"/>
  <c r="BR13"/>
  <c r="BR12"/>
  <c r="BR11"/>
  <c r="BR10"/>
  <c r="BR9"/>
  <c r="BR8"/>
  <c r="BR7"/>
  <c r="BR6"/>
  <c r="BR5"/>
  <c r="BR4"/>
  <c r="BN40"/>
  <c r="BO40"/>
  <c r="BK40"/>
  <c r="BL40"/>
  <c r="BH40"/>
  <c r="BI40"/>
  <c r="BE40"/>
  <c r="BF40"/>
  <c r="BB40"/>
  <c r="BC40"/>
  <c r="AY40"/>
  <c r="AZ40"/>
  <c r="AV40"/>
  <c r="AW40"/>
  <c r="AS40"/>
  <c r="AT40"/>
  <c r="AP40"/>
  <c r="AQ40"/>
  <c r="AM40"/>
  <c r="AN40"/>
  <c r="AJ40"/>
  <c r="AK40"/>
  <c r="BS32"/>
  <c r="BS26"/>
  <c r="BS27"/>
  <c r="BS11"/>
  <c r="BS12"/>
  <c r="AI12"/>
  <c r="AI11"/>
  <c r="BS35"/>
  <c r="AI35"/>
  <c r="BS33"/>
  <c r="AI33"/>
  <c r="BS25"/>
  <c r="AI25"/>
  <c r="BS24"/>
  <c r="AI24"/>
  <c r="BS23"/>
  <c r="AI23"/>
  <c r="BS8"/>
  <c r="AI8"/>
  <c r="BS7"/>
  <c r="AI7"/>
  <c r="AI32"/>
  <c r="BS30"/>
  <c r="AI30"/>
  <c r="AF40"/>
  <c r="BS5"/>
  <c r="BS6"/>
  <c r="BS9"/>
  <c r="BS10"/>
  <c r="BS13"/>
  <c r="BS14"/>
  <c r="BS15"/>
  <c r="BS16"/>
  <c r="BS17"/>
  <c r="BS18"/>
  <c r="BS19"/>
  <c r="BS20"/>
  <c r="BS21"/>
  <c r="BS22"/>
  <c r="BS28"/>
  <c r="BS29"/>
  <c r="BS31"/>
  <c r="BS34"/>
  <c r="BS36"/>
  <c r="BS37"/>
  <c r="BS38"/>
  <c r="BS39"/>
  <c r="BS4"/>
  <c r="BM40"/>
  <c r="BJ40"/>
  <c r="E40"/>
  <c r="H40"/>
  <c r="K40"/>
  <c r="Q40"/>
  <c r="N40"/>
  <c r="T40"/>
  <c r="W40"/>
  <c r="AC40"/>
  <c r="AL40"/>
  <c r="AO40"/>
  <c r="AR40"/>
  <c r="AU40"/>
  <c r="BP40"/>
  <c r="BG40"/>
  <c r="BD40"/>
  <c r="BA40"/>
  <c r="AI5"/>
  <c r="AI6"/>
  <c r="AI9"/>
  <c r="AI10"/>
  <c r="AI13"/>
  <c r="AI14"/>
  <c r="AI15"/>
  <c r="AI16"/>
  <c r="AI17"/>
  <c r="AI18"/>
  <c r="AI19"/>
  <c r="AI20"/>
  <c r="AI21"/>
  <c r="AI22"/>
  <c r="AI29"/>
  <c r="AI31"/>
  <c r="AI34"/>
  <c r="AI36"/>
  <c r="AI37"/>
  <c r="AI38"/>
  <c r="AI39"/>
  <c r="AI4"/>
  <c r="AX40"/>
  <c r="BR40" l="1"/>
  <c r="AH40"/>
  <c r="AG40"/>
  <c r="BQ40"/>
  <c r="BS40"/>
  <c r="AI40"/>
  <c r="BT40" l="1"/>
</calcChain>
</file>

<file path=xl/comments1.xml><?xml version="1.0" encoding="utf-8"?>
<comments xmlns="http://schemas.openxmlformats.org/spreadsheetml/2006/main">
  <authors>
    <author>ildiko</author>
  </authors>
  <commentList>
    <comment ref="BG4" authorId="0">
      <text>
        <r>
          <rPr>
            <sz val="9"/>
            <color indexed="81"/>
            <rFont val="Tahoma"/>
            <charset val="1"/>
          </rPr>
          <t xml:space="preserve">Gazdakör kukorica pénz
</t>
        </r>
      </text>
    </comment>
    <comment ref="T6" authorId="0">
      <text>
        <r>
          <rPr>
            <sz val="9"/>
            <color indexed="81"/>
            <rFont val="Tahoma"/>
            <charset val="1"/>
          </rPr>
          <t xml:space="preserve">Teherautó 5 millió
Konyha felújítás sf. 4 millió +
konyhatechnológia 2 millió
Keleti iparterület pályázat sf. 5 mill
Parkoló kialakítások 1 mill.
Buszmegállók átépítése 3.6 mill
Kossuth u-Iskola u. kereszteződés 2 mill
Arany János u. Vasút u. kihajtók  2 mill
Halász telek közmű 8 mill
Református templom körüli parkoló és útkapcsolat 10 mill
Terület vásárlások 50 mill
Rendezési terv módosítások 700 e Ft
</t>
        </r>
      </text>
    </comment>
    <comment ref="W6" authorId="0">
      <text>
        <r>
          <rPr>
            <sz val="9"/>
            <color indexed="81"/>
            <rFont val="Tahoma"/>
            <charset val="1"/>
          </rPr>
          <t xml:space="preserve">Konyha felújítás
</t>
        </r>
      </text>
    </comment>
    <comment ref="BD6" authorId="0">
      <text>
        <r>
          <rPr>
            <sz val="9"/>
            <color indexed="81"/>
            <rFont val="Tahoma"/>
            <charset val="1"/>
          </rPr>
          <t xml:space="preserve">telekértékesítések
</t>
        </r>
      </text>
    </comment>
    <comment ref="AL7" authorId="0">
      <text>
        <r>
          <rPr>
            <sz val="9"/>
            <color indexed="81"/>
            <rFont val="Tahoma"/>
            <charset val="1"/>
          </rPr>
          <t xml:space="preserve">Normatív támogatások:
- Közös Hivatal : 39.342.200
- ÁMK :  86.385.191
- Település üzemeltetés: 16.645.493
- Szociális feladatok: 18.629.550
</t>
        </r>
      </text>
    </comment>
    <comment ref="AF8" authorId="0">
      <text>
        <r>
          <rPr>
            <sz val="9"/>
            <color indexed="81"/>
            <rFont val="Tahoma"/>
            <charset val="1"/>
          </rPr>
          <t xml:space="preserve">50.650.000 KH
141.845.471 ÁMK
</t>
        </r>
      </text>
    </comment>
    <comment ref="AO8" authorId="0">
      <text>
        <r>
          <rPr>
            <sz val="9"/>
            <color indexed="81"/>
            <rFont val="Tahoma"/>
            <charset val="1"/>
          </rPr>
          <t xml:space="preserve">AG. Közös Hiv. finanszírozás
</t>
        </r>
      </text>
    </comment>
    <comment ref="K19" authorId="0">
      <text>
        <r>
          <rPr>
            <sz val="9"/>
            <color indexed="81"/>
            <rFont val="Tahoma"/>
            <charset val="1"/>
          </rPr>
          <t xml:space="preserve">Működtetési kiadás
</t>
        </r>
      </text>
    </comment>
    <comment ref="T19" authorId="0">
      <text>
        <r>
          <rPr>
            <sz val="9"/>
            <color indexed="81"/>
            <rFont val="Tahoma"/>
            <charset val="1"/>
          </rPr>
          <t>belterület közvilágítás korszerűsítés
Watt Eta ajánlat alapján</t>
        </r>
      </text>
    </comment>
    <comment ref="E21" authorId="0">
      <text>
        <r>
          <rPr>
            <sz val="9"/>
            <color indexed="81"/>
            <rFont val="Tahoma"/>
            <charset val="1"/>
          </rPr>
          <t xml:space="preserve">Molnár György, Dömse László bér és bérjellegű juttatása
nyári diákmunka,
bérkompenzáció
betegszabadság
</t>
        </r>
      </text>
    </comment>
    <comment ref="K21" authorId="0">
      <text>
        <r>
          <rPr>
            <sz val="9"/>
            <color indexed="81"/>
            <rFont val="Tahoma"/>
            <charset val="1"/>
          </rPr>
          <t xml:space="preserve">szőlőhegy szemétszállítás bruttó 4.850.000
Biztosítási díjak: 1,3 mill
Karbantartás: 1 mill
+(sebességmérő áramdíj) </t>
        </r>
      </text>
    </comment>
  </commentList>
</comments>
</file>

<file path=xl/sharedStrings.xml><?xml version="1.0" encoding="utf-8"?>
<sst xmlns="http://schemas.openxmlformats.org/spreadsheetml/2006/main" count="160" uniqueCount="82">
  <si>
    <t>Szakfeladatok</t>
  </si>
  <si>
    <t>Személyi jutt.</t>
  </si>
  <si>
    <t>MAJ</t>
  </si>
  <si>
    <t>Dologi kiad.</t>
  </si>
  <si>
    <t>Beruházások</t>
  </si>
  <si>
    <t>Felújítások</t>
  </si>
  <si>
    <t>E.felh.kiad.</t>
  </si>
  <si>
    <t>Belf.fin.kiad</t>
  </si>
  <si>
    <t>Összesen</t>
  </si>
  <si>
    <t>Gépjármű adó</t>
  </si>
  <si>
    <t>Közhatalmi bev.</t>
  </si>
  <si>
    <t>Működési bevételek</t>
  </si>
  <si>
    <t>Hitelek, kölcsönök</t>
  </si>
  <si>
    <t>011130</t>
  </si>
  <si>
    <t>Önkorm.igazg. Tev.</t>
  </si>
  <si>
    <t>013320</t>
  </si>
  <si>
    <t>Köztemető fennt.</t>
  </si>
  <si>
    <t>013350</t>
  </si>
  <si>
    <t>Önkorm.vagyonnal v. gazd.</t>
  </si>
  <si>
    <t>041233</t>
  </si>
  <si>
    <t>Hosszabb.id. közfogl.</t>
  </si>
  <si>
    <t>Közfogl.mezőgazd</t>
  </si>
  <si>
    <t>041237</t>
  </si>
  <si>
    <t>Közfogl.Helyi értékt.</t>
  </si>
  <si>
    <t>Közfogl. Belvíz</t>
  </si>
  <si>
    <t>045150</t>
  </si>
  <si>
    <t>E.sz.földi sz.száll/ isk.busz</t>
  </si>
  <si>
    <t>045160</t>
  </si>
  <si>
    <t>Közutak, h.üzem.fennt.</t>
  </si>
  <si>
    <t>052020</t>
  </si>
  <si>
    <t>Szennyvíz gy.t. /viziközmű</t>
  </si>
  <si>
    <t>064010</t>
  </si>
  <si>
    <t>Közvilágítás</t>
  </si>
  <si>
    <t>066010</t>
  </si>
  <si>
    <t>Zöldterület kezelés</t>
  </si>
  <si>
    <t>066020</t>
  </si>
  <si>
    <t>Város-és községgazd.</t>
  </si>
  <si>
    <t>074031</t>
  </si>
  <si>
    <t>Család és nővéd.eü.gond.</t>
  </si>
  <si>
    <t>Szab.idő Labdar.+tömegs.</t>
  </si>
  <si>
    <t>084031</t>
  </si>
  <si>
    <t>Rákóczi Szövetség</t>
  </si>
  <si>
    <t>084040</t>
  </si>
  <si>
    <t>Reform.-Katolikus egyh.</t>
  </si>
  <si>
    <t>082091</t>
  </si>
  <si>
    <t>Közműv.</t>
  </si>
  <si>
    <t>Pellérdi Tükör</t>
  </si>
  <si>
    <t>107051</t>
  </si>
  <si>
    <t>Szociális étkeztetés</t>
  </si>
  <si>
    <t>018030</t>
  </si>
  <si>
    <t>Hitelműveletek</t>
  </si>
  <si>
    <t>Átmeneti segély/Önkorm.s</t>
  </si>
  <si>
    <t>Lakásfennt.tám.</t>
  </si>
  <si>
    <t>018010</t>
  </si>
  <si>
    <t>Önkormányzatok tám.</t>
  </si>
  <si>
    <t>Adó</t>
  </si>
  <si>
    <t xml:space="preserve"> Összesen</t>
  </si>
  <si>
    <t>Pellérdekes TV+ honlap</t>
  </si>
  <si>
    <t>Ellátottak jutt.</t>
  </si>
  <si>
    <t>E.műk.c.kiad.</t>
  </si>
  <si>
    <t>Hitel kölcsön törl.</t>
  </si>
  <si>
    <t>Önkorm.működ.támog.</t>
  </si>
  <si>
    <t>Műk.c.támog.ÁH belülről</t>
  </si>
  <si>
    <t>Felhalm.c.tám.ÁH belülről</t>
  </si>
  <si>
    <t>Gépjárműadó</t>
  </si>
  <si>
    <t>Felhalmozási bev.</t>
  </si>
  <si>
    <t>Műk.c.átvett pe.</t>
  </si>
  <si>
    <t>Felh.c.átvett pe</t>
  </si>
  <si>
    <t>Maradvány igénybevétele</t>
  </si>
  <si>
    <t>Belterületi közutak karbant.</t>
  </si>
  <si>
    <t>Útőr mintaprogram</t>
  </si>
  <si>
    <t>Támog.finansz.műv.</t>
  </si>
  <si>
    <t>BURSA/ MECSEKVIDÉK Helyi közösség</t>
  </si>
  <si>
    <t>Aprónép</t>
  </si>
  <si>
    <t>kerekítés, felszólítási díj,bizt.kártér., áram,gáz, köztemetés visszatér</t>
  </si>
  <si>
    <t>Horgász,polg.ör,faluszépítő.,életr.</t>
  </si>
  <si>
    <t xml:space="preserve">Közfogl. Illegális hull.r. </t>
  </si>
  <si>
    <t>Inzéményen kívüli gyermekétk</t>
  </si>
  <si>
    <t>állig.feladat</t>
  </si>
  <si>
    <t>önként vállalt feladat</t>
  </si>
  <si>
    <t>kötelező feladat</t>
  </si>
  <si>
    <t>2. számú melléklet   Pellérd Községi Önkormányzat Képviselő-testületének  3/2017. (II.28.) rendeletéhez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</si>
</sst>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color indexed="81"/>
      <name val="Tahoma"/>
      <charset val="1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1"/>
    <xf numFmtId="0" fontId="3" fillId="0" borderId="1" xfId="1" applyFont="1" applyBorder="1"/>
    <xf numFmtId="3" fontId="3" fillId="2" borderId="1" xfId="1" applyNumberFormat="1" applyFont="1" applyFill="1" applyBorder="1"/>
    <xf numFmtId="0" fontId="2" fillId="0" borderId="0" xfId="1" applyFont="1" applyBorder="1" applyAlignment="1">
      <alignment horizontal="center"/>
    </xf>
    <xf numFmtId="3" fontId="3" fillId="0" borderId="0" xfId="1" applyNumberFormat="1" applyFont="1"/>
    <xf numFmtId="3" fontId="3" fillId="0" borderId="0" xfId="1" applyNumberFormat="1" applyFont="1" applyBorder="1"/>
    <xf numFmtId="3" fontId="2" fillId="3" borderId="0" xfId="1" applyNumberFormat="1" applyFont="1" applyFill="1" applyBorder="1"/>
    <xf numFmtId="3" fontId="2" fillId="0" borderId="0" xfId="1" applyNumberFormat="1" applyFont="1" applyFill="1" applyBorder="1"/>
    <xf numFmtId="3" fontId="2" fillId="0" borderId="0" xfId="1" applyNumberFormat="1" applyFont="1" applyFill="1"/>
    <xf numFmtId="0" fontId="2" fillId="0" borderId="0" xfId="1" applyFont="1" applyFill="1"/>
    <xf numFmtId="0" fontId="6" fillId="0" borderId="0" xfId="0" applyFont="1" applyFill="1"/>
    <xf numFmtId="3" fontId="0" fillId="0" borderId="0" xfId="0" applyNumberFormat="1"/>
    <xf numFmtId="0" fontId="4" fillId="2" borderId="2" xfId="1" applyFont="1" applyFill="1" applyBorder="1" applyAlignment="1">
      <alignment wrapText="1"/>
    </xf>
    <xf numFmtId="0" fontId="1" fillId="0" borderId="1" xfId="1" quotePrefix="1" applyFont="1" applyBorder="1" applyAlignment="1">
      <alignment horizontal="center" vertical="center"/>
    </xf>
    <xf numFmtId="0" fontId="1" fillId="0" borderId="1" xfId="1" quotePrefix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4" fillId="0" borderId="3" xfId="1" applyFont="1" applyBorder="1" applyAlignment="1">
      <alignment wrapText="1"/>
    </xf>
    <xf numFmtId="3" fontId="3" fillId="0" borderId="5" xfId="1" applyNumberFormat="1" applyFont="1" applyBorder="1"/>
    <xf numFmtId="3" fontId="2" fillId="3" borderId="7" xfId="1" applyNumberFormat="1" applyFont="1" applyFill="1" applyBorder="1"/>
    <xf numFmtId="3" fontId="2" fillId="2" borderId="8" xfId="1" applyNumberFormat="1" applyFont="1" applyFill="1" applyBorder="1"/>
    <xf numFmtId="3" fontId="3" fillId="2" borderId="10" xfId="1" applyNumberFormat="1" applyFont="1" applyFill="1" applyBorder="1"/>
    <xf numFmtId="3" fontId="2" fillId="2" borderId="11" xfId="1" applyNumberFormat="1" applyFont="1" applyFill="1" applyBorder="1"/>
    <xf numFmtId="3" fontId="3" fillId="0" borderId="7" xfId="1" applyNumberFormat="1" applyFont="1" applyBorder="1"/>
    <xf numFmtId="3" fontId="2" fillId="2" borderId="12" xfId="1" applyNumberFormat="1" applyFont="1" applyFill="1" applyBorder="1"/>
    <xf numFmtId="0" fontId="3" fillId="0" borderId="5" xfId="1" applyFont="1" applyBorder="1"/>
    <xf numFmtId="3" fontId="1" fillId="2" borderId="10" xfId="1" applyNumberFormat="1" applyFont="1" applyFill="1" applyBorder="1"/>
    <xf numFmtId="3" fontId="3" fillId="3" borderId="5" xfId="1" applyNumberFormat="1" applyFont="1" applyFill="1" applyBorder="1"/>
    <xf numFmtId="3" fontId="1" fillId="3" borderId="5" xfId="1" applyNumberFormat="1" applyFont="1" applyFill="1" applyBorder="1"/>
    <xf numFmtId="3" fontId="3" fillId="3" borderId="7" xfId="1" applyNumberFormat="1" applyFont="1" applyFill="1" applyBorder="1"/>
    <xf numFmtId="3" fontId="3" fillId="2" borderId="11" xfId="1" applyNumberFormat="1" applyFont="1" applyFill="1" applyBorder="1"/>
    <xf numFmtId="0" fontId="3" fillId="0" borderId="22" xfId="1" applyFont="1" applyBorder="1" applyAlignment="1">
      <alignment horizontal="left" vertical="center"/>
    </xf>
    <xf numFmtId="0" fontId="3" fillId="0" borderId="22" xfId="1" applyFont="1" applyBorder="1"/>
    <xf numFmtId="0" fontId="1" fillId="0" borderId="22" xfId="1" applyFont="1" applyBorder="1"/>
    <xf numFmtId="0" fontId="1" fillId="0" borderId="22" xfId="1" applyFont="1" applyBorder="1" applyAlignment="1">
      <alignment wrapText="1"/>
    </xf>
    <xf numFmtId="0" fontId="2" fillId="0" borderId="22" xfId="1" applyFont="1" applyBorder="1"/>
    <xf numFmtId="0" fontId="2" fillId="0" borderId="0" xfId="1" applyFont="1" applyFill="1" applyBorder="1" applyAlignment="1">
      <alignment horizontal="center"/>
    </xf>
    <xf numFmtId="3" fontId="3" fillId="3" borderId="23" xfId="1" applyNumberFormat="1" applyFont="1" applyFill="1" applyBorder="1"/>
    <xf numFmtId="3" fontId="3" fillId="3" borderId="24" xfId="1" applyNumberFormat="1" applyFont="1" applyFill="1" applyBorder="1"/>
    <xf numFmtId="0" fontId="4" fillId="4" borderId="4" xfId="1" applyFont="1" applyFill="1" applyBorder="1" applyAlignment="1">
      <alignment wrapText="1"/>
    </xf>
    <xf numFmtId="3" fontId="3" fillId="4" borderId="6" xfId="1" applyNumberFormat="1" applyFont="1" applyFill="1" applyBorder="1"/>
    <xf numFmtId="3" fontId="2" fillId="4" borderId="9" xfId="1" applyNumberFormat="1" applyFont="1" applyFill="1" applyBorder="1"/>
    <xf numFmtId="3" fontId="1" fillId="4" borderId="6" xfId="1" applyNumberFormat="1" applyFont="1" applyFill="1" applyBorder="1"/>
    <xf numFmtId="3" fontId="3" fillId="4" borderId="9" xfId="1" applyNumberFormat="1" applyFont="1" applyFill="1" applyBorder="1"/>
    <xf numFmtId="0" fontId="3" fillId="4" borderId="6" xfId="1" applyFont="1" applyFill="1" applyBorder="1"/>
    <xf numFmtId="3" fontId="3" fillId="5" borderId="6" xfId="1" applyNumberFormat="1" applyFont="1" applyFill="1" applyBorder="1"/>
    <xf numFmtId="3" fontId="7" fillId="4" borderId="6" xfId="1" applyNumberFormat="1" applyFont="1" applyFill="1" applyBorder="1"/>
    <xf numFmtId="0" fontId="2" fillId="0" borderId="19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8" fillId="0" borderId="25" xfId="1" applyFont="1" applyBorder="1" applyAlignment="1">
      <alignment horizontal="right" wrapText="1"/>
    </xf>
    <xf numFmtId="0" fontId="2" fillId="0" borderId="0" xfId="1" applyFont="1" applyBorder="1" applyAlignment="1">
      <alignment horizontal="center"/>
    </xf>
    <xf numFmtId="0" fontId="2" fillId="0" borderId="25" xfId="1" applyFont="1" applyBorder="1" applyAlignment="1">
      <alignment horizontal="right"/>
    </xf>
    <xf numFmtId="44" fontId="2" fillId="0" borderId="13" xfId="2" applyFont="1" applyBorder="1" applyAlignment="1">
      <alignment horizontal="center"/>
    </xf>
    <xf numFmtId="44" fontId="2" fillId="0" borderId="14" xfId="2" applyFont="1" applyBorder="1" applyAlignment="1">
      <alignment horizontal="center"/>
    </xf>
    <xf numFmtId="44" fontId="2" fillId="0" borderId="15" xfId="2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</cellXfs>
  <cellStyles count="3">
    <cellStyle name="Normál" xfId="0" builtinId="0"/>
    <cellStyle name="Normál 2" xfId="1"/>
    <cellStyle name="Pénznem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43"/>
  <sheetViews>
    <sheetView tabSelected="1" view="pageBreakPreview" topLeftCell="BD18" zoomScaleNormal="100" zoomScaleSheetLayoutView="100" workbookViewId="0">
      <selection activeCell="AR5" sqref="AR5"/>
    </sheetView>
  </sheetViews>
  <sheetFormatPr defaultRowHeight="15"/>
  <cols>
    <col min="2" max="2" width="35" customWidth="1"/>
    <col min="3" max="3" width="11.42578125" customWidth="1"/>
    <col min="4" max="4" width="11" customWidth="1"/>
    <col min="5" max="6" width="11.42578125" customWidth="1"/>
    <col min="7" max="7" width="10.5703125" customWidth="1"/>
    <col min="8" max="8" width="11.42578125" customWidth="1"/>
    <col min="9" max="9" width="10.5703125" customWidth="1"/>
    <col min="10" max="10" width="11.85546875" customWidth="1"/>
    <col min="11" max="11" width="10.5703125" customWidth="1"/>
    <col min="12" max="12" width="11.85546875" customWidth="1"/>
    <col min="13" max="13" width="12.42578125" customWidth="1"/>
    <col min="14" max="14" width="11.85546875" customWidth="1"/>
    <col min="15" max="15" width="10.140625" customWidth="1"/>
    <col min="16" max="16" width="11.5703125" customWidth="1"/>
    <col min="17" max="17" width="10.140625" customWidth="1"/>
    <col min="18" max="18" width="11" customWidth="1"/>
    <col min="19" max="19" width="12.85546875" customWidth="1"/>
    <col min="20" max="20" width="11" customWidth="1"/>
    <col min="21" max="21" width="11.140625" customWidth="1"/>
    <col min="22" max="22" width="10.5703125" customWidth="1"/>
    <col min="23" max="23" width="11.140625" customWidth="1"/>
    <col min="24" max="25" width="10.42578125" customWidth="1"/>
    <col min="26" max="26" width="9.140625" customWidth="1"/>
    <col min="27" max="27" width="11.42578125" customWidth="1"/>
    <col min="28" max="28" width="10.7109375" customWidth="1"/>
    <col min="29" max="30" width="11.42578125" customWidth="1"/>
    <col min="31" max="31" width="13.7109375" customWidth="1"/>
    <col min="32" max="32" width="11.42578125" customWidth="1"/>
    <col min="33" max="33" width="12.42578125" style="11" customWidth="1"/>
    <col min="34" max="34" width="12" customWidth="1"/>
    <col min="35" max="35" width="12.42578125" style="11" customWidth="1"/>
    <col min="36" max="38" width="11.7109375" customWidth="1"/>
    <col min="39" max="39" width="11.42578125" customWidth="1"/>
    <col min="40" max="40" width="10.7109375" customWidth="1"/>
    <col min="41" max="41" width="10.42578125" customWidth="1"/>
    <col min="42" max="42" width="12.140625" customWidth="1"/>
    <col min="43" max="43" width="10.7109375" customWidth="1"/>
    <col min="44" max="44" width="11.5703125" customWidth="1"/>
    <col min="45" max="47" width="9.7109375" customWidth="1"/>
    <col min="48" max="51" width="10.7109375" customWidth="1"/>
    <col min="52" max="52" width="11" customWidth="1"/>
    <col min="53" max="56" width="10.7109375" customWidth="1"/>
    <col min="57" max="58" width="9.7109375" bestFit="1" customWidth="1"/>
    <col min="59" max="59" width="8.85546875" customWidth="1"/>
    <col min="60" max="60" width="9.42578125" customWidth="1"/>
    <col min="63" max="63" width="10.7109375" bestFit="1" customWidth="1"/>
    <col min="65" max="65" width="10.7109375" bestFit="1" customWidth="1"/>
    <col min="66" max="66" width="10.140625" customWidth="1"/>
    <col min="67" max="67" width="10.7109375" bestFit="1" customWidth="1"/>
    <col min="68" max="68" width="11.42578125" customWidth="1"/>
    <col min="69" max="69" width="11.7109375" customWidth="1"/>
    <col min="70" max="70" width="13.85546875" customWidth="1"/>
    <col min="71" max="71" width="11.7109375" customWidth="1"/>
    <col min="72" max="72" width="11.85546875" customWidth="1"/>
  </cols>
  <sheetData>
    <row r="1" spans="1:71" ht="35.25" customHeight="1" thickBot="1">
      <c r="A1" s="1"/>
      <c r="B1" s="1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36"/>
      <c r="AH1" s="4"/>
      <c r="AI1" s="3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4" t="s">
        <v>81</v>
      </c>
      <c r="BR1" s="54"/>
      <c r="BS1" s="54"/>
    </row>
    <row r="2" spans="1:71">
      <c r="A2" s="47" t="s">
        <v>0</v>
      </c>
      <c r="B2" s="48"/>
      <c r="C2" s="51" t="s">
        <v>1</v>
      </c>
      <c r="D2" s="52"/>
      <c r="E2" s="53"/>
      <c r="F2" s="51" t="s">
        <v>2</v>
      </c>
      <c r="G2" s="52"/>
      <c r="H2" s="53"/>
      <c r="I2" s="51" t="s">
        <v>3</v>
      </c>
      <c r="J2" s="52"/>
      <c r="K2" s="53"/>
      <c r="L2" s="51" t="s">
        <v>58</v>
      </c>
      <c r="M2" s="52"/>
      <c r="N2" s="53"/>
      <c r="O2" s="51" t="s">
        <v>59</v>
      </c>
      <c r="P2" s="52"/>
      <c r="Q2" s="53"/>
      <c r="R2" s="51" t="s">
        <v>4</v>
      </c>
      <c r="S2" s="52"/>
      <c r="T2" s="53"/>
      <c r="U2" s="51" t="s">
        <v>5</v>
      </c>
      <c r="V2" s="52"/>
      <c r="W2" s="53"/>
      <c r="X2" s="57" t="s">
        <v>6</v>
      </c>
      <c r="Y2" s="58"/>
      <c r="Z2" s="59"/>
      <c r="AA2" s="51" t="s">
        <v>60</v>
      </c>
      <c r="AB2" s="52"/>
      <c r="AC2" s="53"/>
      <c r="AD2" s="51" t="s">
        <v>7</v>
      </c>
      <c r="AE2" s="52"/>
      <c r="AF2" s="53"/>
      <c r="AG2" s="51" t="s">
        <v>8</v>
      </c>
      <c r="AH2" s="52"/>
      <c r="AI2" s="53"/>
      <c r="AJ2" s="51" t="s">
        <v>61</v>
      </c>
      <c r="AK2" s="52"/>
      <c r="AL2" s="53"/>
      <c r="AM2" s="51" t="s">
        <v>62</v>
      </c>
      <c r="AN2" s="52"/>
      <c r="AO2" s="53"/>
      <c r="AP2" s="51" t="s">
        <v>63</v>
      </c>
      <c r="AQ2" s="52"/>
      <c r="AR2" s="53"/>
      <c r="AS2" s="51" t="s">
        <v>64</v>
      </c>
      <c r="AT2" s="52"/>
      <c r="AU2" s="53"/>
      <c r="AV2" s="60" t="s">
        <v>10</v>
      </c>
      <c r="AW2" s="61"/>
      <c r="AX2" s="62"/>
      <c r="AY2" s="51" t="s">
        <v>11</v>
      </c>
      <c r="AZ2" s="52"/>
      <c r="BA2" s="53"/>
      <c r="BB2" s="51" t="s">
        <v>65</v>
      </c>
      <c r="BC2" s="52"/>
      <c r="BD2" s="53"/>
      <c r="BE2" s="51" t="s">
        <v>66</v>
      </c>
      <c r="BF2" s="52"/>
      <c r="BG2" s="53"/>
      <c r="BH2" s="51" t="s">
        <v>67</v>
      </c>
      <c r="BI2" s="52"/>
      <c r="BJ2" s="53"/>
      <c r="BK2" s="51" t="s">
        <v>12</v>
      </c>
      <c r="BL2" s="52"/>
      <c r="BM2" s="53"/>
      <c r="BN2" s="51" t="s">
        <v>68</v>
      </c>
      <c r="BO2" s="52"/>
      <c r="BP2" s="53"/>
      <c r="BQ2" s="60" t="s">
        <v>8</v>
      </c>
      <c r="BR2" s="61"/>
      <c r="BS2" s="62"/>
    </row>
    <row r="3" spans="1:71" ht="34.5">
      <c r="A3" s="49"/>
      <c r="B3" s="50"/>
      <c r="C3" s="17" t="s">
        <v>78</v>
      </c>
      <c r="D3" s="13" t="s">
        <v>79</v>
      </c>
      <c r="E3" s="39" t="s">
        <v>80</v>
      </c>
      <c r="F3" s="17" t="s">
        <v>78</v>
      </c>
      <c r="G3" s="13" t="s">
        <v>79</v>
      </c>
      <c r="H3" s="39" t="s">
        <v>80</v>
      </c>
      <c r="I3" s="17" t="s">
        <v>78</v>
      </c>
      <c r="J3" s="13" t="s">
        <v>79</v>
      </c>
      <c r="K3" s="39" t="s">
        <v>80</v>
      </c>
      <c r="L3" s="17" t="s">
        <v>78</v>
      </c>
      <c r="M3" s="13" t="s">
        <v>79</v>
      </c>
      <c r="N3" s="39" t="s">
        <v>80</v>
      </c>
      <c r="O3" s="17" t="s">
        <v>78</v>
      </c>
      <c r="P3" s="13" t="s">
        <v>79</v>
      </c>
      <c r="Q3" s="39" t="s">
        <v>80</v>
      </c>
      <c r="R3" s="17" t="s">
        <v>78</v>
      </c>
      <c r="S3" s="13" t="s">
        <v>79</v>
      </c>
      <c r="T3" s="39" t="s">
        <v>80</v>
      </c>
      <c r="U3" s="17" t="s">
        <v>78</v>
      </c>
      <c r="V3" s="13" t="s">
        <v>79</v>
      </c>
      <c r="W3" s="39" t="s">
        <v>80</v>
      </c>
      <c r="X3" s="17" t="s">
        <v>78</v>
      </c>
      <c r="Y3" s="13" t="s">
        <v>79</v>
      </c>
      <c r="Z3" s="39" t="s">
        <v>80</v>
      </c>
      <c r="AA3" s="17" t="s">
        <v>78</v>
      </c>
      <c r="AB3" s="13" t="s">
        <v>79</v>
      </c>
      <c r="AC3" s="39" t="s">
        <v>80</v>
      </c>
      <c r="AD3" s="17" t="s">
        <v>78</v>
      </c>
      <c r="AE3" s="13" t="s">
        <v>79</v>
      </c>
      <c r="AF3" s="39" t="s">
        <v>80</v>
      </c>
      <c r="AG3" s="17" t="s">
        <v>78</v>
      </c>
      <c r="AH3" s="13" t="s">
        <v>79</v>
      </c>
      <c r="AI3" s="39" t="s">
        <v>80</v>
      </c>
      <c r="AJ3" s="17" t="s">
        <v>78</v>
      </c>
      <c r="AK3" s="13" t="s">
        <v>79</v>
      </c>
      <c r="AL3" s="39" t="s">
        <v>80</v>
      </c>
      <c r="AM3" s="17" t="s">
        <v>78</v>
      </c>
      <c r="AN3" s="13" t="s">
        <v>79</v>
      </c>
      <c r="AO3" s="39" t="s">
        <v>80</v>
      </c>
      <c r="AP3" s="17" t="s">
        <v>78</v>
      </c>
      <c r="AQ3" s="13" t="s">
        <v>79</v>
      </c>
      <c r="AR3" s="39" t="s">
        <v>80</v>
      </c>
      <c r="AS3" s="17" t="s">
        <v>78</v>
      </c>
      <c r="AT3" s="13" t="s">
        <v>79</v>
      </c>
      <c r="AU3" s="39" t="s">
        <v>80</v>
      </c>
      <c r="AV3" s="17" t="s">
        <v>78</v>
      </c>
      <c r="AW3" s="13" t="s">
        <v>79</v>
      </c>
      <c r="AX3" s="39" t="s">
        <v>80</v>
      </c>
      <c r="AY3" s="17" t="s">
        <v>78</v>
      </c>
      <c r="AZ3" s="13" t="s">
        <v>79</v>
      </c>
      <c r="BA3" s="39" t="s">
        <v>80</v>
      </c>
      <c r="BB3" s="17" t="s">
        <v>78</v>
      </c>
      <c r="BC3" s="13" t="s">
        <v>79</v>
      </c>
      <c r="BD3" s="39" t="s">
        <v>80</v>
      </c>
      <c r="BE3" s="17" t="s">
        <v>78</v>
      </c>
      <c r="BF3" s="13" t="s">
        <v>79</v>
      </c>
      <c r="BG3" s="39" t="s">
        <v>80</v>
      </c>
      <c r="BH3" s="17" t="s">
        <v>78</v>
      </c>
      <c r="BI3" s="13" t="s">
        <v>79</v>
      </c>
      <c r="BJ3" s="39" t="s">
        <v>80</v>
      </c>
      <c r="BK3" s="17" t="s">
        <v>78</v>
      </c>
      <c r="BL3" s="13" t="s">
        <v>79</v>
      </c>
      <c r="BM3" s="39" t="s">
        <v>80</v>
      </c>
      <c r="BN3" s="17" t="s">
        <v>78</v>
      </c>
      <c r="BO3" s="13" t="s">
        <v>79</v>
      </c>
      <c r="BP3" s="39" t="s">
        <v>80</v>
      </c>
      <c r="BQ3" s="17" t="s">
        <v>78</v>
      </c>
      <c r="BR3" s="13" t="s">
        <v>79</v>
      </c>
      <c r="BS3" s="39" t="s">
        <v>80</v>
      </c>
    </row>
    <row r="4" spans="1:71">
      <c r="A4" s="14" t="s">
        <v>13</v>
      </c>
      <c r="B4" s="31" t="s">
        <v>14</v>
      </c>
      <c r="C4" s="18">
        <v>0</v>
      </c>
      <c r="D4" s="3">
        <v>0</v>
      </c>
      <c r="E4" s="40">
        <v>12165701</v>
      </c>
      <c r="F4" s="18">
        <v>0</v>
      </c>
      <c r="G4" s="21">
        <v>0</v>
      </c>
      <c r="H4" s="40">
        <v>2401491</v>
      </c>
      <c r="I4" s="27">
        <v>0</v>
      </c>
      <c r="J4" s="21">
        <v>0</v>
      </c>
      <c r="K4" s="40">
        <v>12750000</v>
      </c>
      <c r="L4" s="18">
        <v>0</v>
      </c>
      <c r="M4" s="21">
        <v>0</v>
      </c>
      <c r="N4" s="40">
        <v>0</v>
      </c>
      <c r="O4" s="18">
        <v>0</v>
      </c>
      <c r="P4" s="21">
        <v>0</v>
      </c>
      <c r="Q4" s="40">
        <v>0</v>
      </c>
      <c r="R4" s="18">
        <v>0</v>
      </c>
      <c r="S4" s="21">
        <v>0</v>
      </c>
      <c r="T4" s="40">
        <v>0</v>
      </c>
      <c r="U4" s="18">
        <v>0</v>
      </c>
      <c r="V4" s="3">
        <v>0</v>
      </c>
      <c r="W4" s="40">
        <v>0</v>
      </c>
      <c r="X4" s="18">
        <v>0</v>
      </c>
      <c r="Y4" s="21">
        <v>0</v>
      </c>
      <c r="Z4" s="40">
        <v>0</v>
      </c>
      <c r="AA4" s="18">
        <v>0</v>
      </c>
      <c r="AB4" s="21">
        <v>0</v>
      </c>
      <c r="AC4" s="40">
        <v>0</v>
      </c>
      <c r="AD4" s="18">
        <v>0</v>
      </c>
      <c r="AE4" s="21">
        <v>0</v>
      </c>
      <c r="AF4" s="40">
        <v>0</v>
      </c>
      <c r="AG4" s="37">
        <f t="shared" ref="AG4:AI39" si="0">C4+F4+I4+L4+O4+R4+U4+X4+AA4+AD4</f>
        <v>0</v>
      </c>
      <c r="AH4" s="21">
        <f t="shared" ref="AH4:AH39" si="1">D4+G4+J4+M4+P4+S4+V4+Y4+AB4+AE4</f>
        <v>0</v>
      </c>
      <c r="AI4" s="40">
        <f t="shared" si="0"/>
        <v>27317192</v>
      </c>
      <c r="AJ4" s="18">
        <v>0</v>
      </c>
      <c r="AK4" s="3">
        <v>0</v>
      </c>
      <c r="AL4" s="40">
        <v>0</v>
      </c>
      <c r="AM4" s="18">
        <v>0</v>
      </c>
      <c r="AN4" s="3">
        <v>0</v>
      </c>
      <c r="AO4" s="40">
        <v>0</v>
      </c>
      <c r="AP4" s="18">
        <v>0</v>
      </c>
      <c r="AQ4" s="21">
        <v>0</v>
      </c>
      <c r="AR4" s="40">
        <v>0</v>
      </c>
      <c r="AS4" s="18">
        <v>0</v>
      </c>
      <c r="AT4" s="21">
        <v>0</v>
      </c>
      <c r="AU4" s="40">
        <v>0</v>
      </c>
      <c r="AV4" s="18">
        <v>0</v>
      </c>
      <c r="AW4" s="21">
        <v>0</v>
      </c>
      <c r="AX4" s="40">
        <v>0</v>
      </c>
      <c r="AY4" s="25">
        <v>0</v>
      </c>
      <c r="AZ4" s="21">
        <v>0</v>
      </c>
      <c r="BA4" s="44">
        <v>0</v>
      </c>
      <c r="BB4" s="18">
        <v>0</v>
      </c>
      <c r="BC4" s="21">
        <v>0</v>
      </c>
      <c r="BD4" s="40">
        <v>0</v>
      </c>
      <c r="BE4" s="18">
        <v>0</v>
      </c>
      <c r="BF4" s="21">
        <v>0</v>
      </c>
      <c r="BG4" s="40">
        <v>900000</v>
      </c>
      <c r="BH4" s="18">
        <v>0</v>
      </c>
      <c r="BI4" s="21">
        <v>0</v>
      </c>
      <c r="BJ4" s="40">
        <v>0</v>
      </c>
      <c r="BK4" s="18">
        <v>0</v>
      </c>
      <c r="BL4" s="21">
        <v>0</v>
      </c>
      <c r="BM4" s="40">
        <v>0</v>
      </c>
      <c r="BN4" s="18">
        <v>0</v>
      </c>
      <c r="BO4" s="21">
        <v>0</v>
      </c>
      <c r="BP4" s="40">
        <v>0</v>
      </c>
      <c r="BQ4" s="27">
        <f t="shared" ref="BQ4:BS32" si="2">SUM(AJ4+AM4+AP4+AS4+AV4+AY4+BB4+BE4+BH4+BK4+BN4)</f>
        <v>0</v>
      </c>
      <c r="BR4" s="21">
        <f t="shared" ref="BR4:BR32" si="3">AK4+AN4+AQ4+AT4+AW4+AZ4+BC4+BF4+BI4+BL4+BO4</f>
        <v>0</v>
      </c>
      <c r="BS4" s="40">
        <f t="shared" si="2"/>
        <v>900000</v>
      </c>
    </row>
    <row r="5" spans="1:71">
      <c r="A5" s="15" t="s">
        <v>15</v>
      </c>
      <c r="B5" s="32" t="s">
        <v>16</v>
      </c>
      <c r="C5" s="18">
        <v>0</v>
      </c>
      <c r="D5" s="3">
        <v>0</v>
      </c>
      <c r="E5" s="40">
        <v>0</v>
      </c>
      <c r="F5" s="18">
        <v>0</v>
      </c>
      <c r="G5" s="21">
        <v>0</v>
      </c>
      <c r="H5" s="40">
        <v>0</v>
      </c>
      <c r="I5" s="27">
        <v>0</v>
      </c>
      <c r="J5" s="21">
        <v>0</v>
      </c>
      <c r="K5" s="40">
        <v>1167549</v>
      </c>
      <c r="L5" s="18">
        <v>0</v>
      </c>
      <c r="M5" s="21">
        <v>0</v>
      </c>
      <c r="N5" s="40">
        <v>0</v>
      </c>
      <c r="O5" s="18">
        <v>0</v>
      </c>
      <c r="P5" s="21">
        <v>0</v>
      </c>
      <c r="Q5" s="40">
        <v>0</v>
      </c>
      <c r="R5" s="18">
        <v>0</v>
      </c>
      <c r="S5" s="21">
        <v>0</v>
      </c>
      <c r="T5" s="40">
        <v>0</v>
      </c>
      <c r="U5" s="18">
        <v>0</v>
      </c>
      <c r="V5" s="3">
        <v>0</v>
      </c>
      <c r="W5" s="40">
        <v>0</v>
      </c>
      <c r="X5" s="18">
        <v>0</v>
      </c>
      <c r="Y5" s="21">
        <v>0</v>
      </c>
      <c r="Z5" s="40">
        <v>0</v>
      </c>
      <c r="AA5" s="18">
        <v>0</v>
      </c>
      <c r="AB5" s="21">
        <v>0</v>
      </c>
      <c r="AC5" s="40">
        <v>0</v>
      </c>
      <c r="AD5" s="18">
        <v>0</v>
      </c>
      <c r="AE5" s="21">
        <v>0</v>
      </c>
      <c r="AF5" s="40">
        <v>0</v>
      </c>
      <c r="AG5" s="37">
        <f t="shared" si="0"/>
        <v>0</v>
      </c>
      <c r="AH5" s="21">
        <f t="shared" si="1"/>
        <v>0</v>
      </c>
      <c r="AI5" s="40">
        <f t="shared" si="0"/>
        <v>1167549</v>
      </c>
      <c r="AJ5" s="18">
        <v>0</v>
      </c>
      <c r="AK5" s="3">
        <v>0</v>
      </c>
      <c r="AL5" s="40">
        <v>0</v>
      </c>
      <c r="AM5" s="18">
        <v>0</v>
      </c>
      <c r="AN5" s="3">
        <v>0</v>
      </c>
      <c r="AO5" s="40">
        <v>0</v>
      </c>
      <c r="AP5" s="18">
        <v>0</v>
      </c>
      <c r="AQ5" s="21">
        <v>0</v>
      </c>
      <c r="AR5" s="40">
        <v>0</v>
      </c>
      <c r="AS5" s="18">
        <v>0</v>
      </c>
      <c r="AT5" s="21">
        <v>0</v>
      </c>
      <c r="AU5" s="40">
        <v>0</v>
      </c>
      <c r="AV5" s="18">
        <v>0</v>
      </c>
      <c r="AW5" s="21">
        <v>0</v>
      </c>
      <c r="AX5" s="40">
        <v>0</v>
      </c>
      <c r="AY5" s="25">
        <v>0</v>
      </c>
      <c r="AZ5" s="21">
        <v>0</v>
      </c>
      <c r="BA5" s="40">
        <v>100000</v>
      </c>
      <c r="BB5" s="18">
        <v>0</v>
      </c>
      <c r="BC5" s="21">
        <v>0</v>
      </c>
      <c r="BD5" s="40">
        <v>0</v>
      </c>
      <c r="BE5" s="18">
        <v>0</v>
      </c>
      <c r="BF5" s="21">
        <v>0</v>
      </c>
      <c r="BG5" s="40">
        <v>0</v>
      </c>
      <c r="BH5" s="18">
        <v>0</v>
      </c>
      <c r="BI5" s="21">
        <v>0</v>
      </c>
      <c r="BJ5" s="40">
        <v>0</v>
      </c>
      <c r="BK5" s="18">
        <v>0</v>
      </c>
      <c r="BL5" s="21">
        <v>0</v>
      </c>
      <c r="BM5" s="40">
        <v>0</v>
      </c>
      <c r="BN5" s="18">
        <v>0</v>
      </c>
      <c r="BO5" s="21">
        <v>0</v>
      </c>
      <c r="BP5" s="40">
        <v>0</v>
      </c>
      <c r="BQ5" s="27">
        <f t="shared" si="2"/>
        <v>0</v>
      </c>
      <c r="BR5" s="21">
        <f t="shared" si="3"/>
        <v>0</v>
      </c>
      <c r="BS5" s="40">
        <f t="shared" si="2"/>
        <v>100000</v>
      </c>
    </row>
    <row r="6" spans="1:71">
      <c r="A6" s="15" t="s">
        <v>17</v>
      </c>
      <c r="B6" s="32" t="s">
        <v>18</v>
      </c>
      <c r="C6" s="18">
        <v>0</v>
      </c>
      <c r="D6" s="3">
        <v>0</v>
      </c>
      <c r="E6" s="40">
        <v>0</v>
      </c>
      <c r="F6" s="18">
        <v>0</v>
      </c>
      <c r="G6" s="21">
        <v>0</v>
      </c>
      <c r="H6" s="40">
        <v>0</v>
      </c>
      <c r="I6" s="27">
        <v>0</v>
      </c>
      <c r="J6" s="21">
        <v>0</v>
      </c>
      <c r="K6" s="40">
        <v>2410000</v>
      </c>
      <c r="L6" s="18">
        <v>0</v>
      </c>
      <c r="M6" s="21">
        <v>0</v>
      </c>
      <c r="N6" s="40">
        <v>0</v>
      </c>
      <c r="O6" s="18">
        <v>0</v>
      </c>
      <c r="P6" s="21">
        <v>0</v>
      </c>
      <c r="Q6" s="40">
        <v>0</v>
      </c>
      <c r="R6" s="18">
        <v>0</v>
      </c>
      <c r="S6" s="21">
        <v>0</v>
      </c>
      <c r="T6" s="42">
        <v>93442000</v>
      </c>
      <c r="U6" s="18">
        <v>0</v>
      </c>
      <c r="V6" s="3">
        <v>0</v>
      </c>
      <c r="W6" s="40">
        <v>39763674</v>
      </c>
      <c r="X6" s="18">
        <v>0</v>
      </c>
      <c r="Y6" s="21">
        <v>0</v>
      </c>
      <c r="Z6" s="40">
        <v>0</v>
      </c>
      <c r="AA6" s="18">
        <v>0</v>
      </c>
      <c r="AB6" s="21">
        <v>0</v>
      </c>
      <c r="AC6" s="40">
        <v>0</v>
      </c>
      <c r="AD6" s="18">
        <v>0</v>
      </c>
      <c r="AE6" s="21">
        <v>0</v>
      </c>
      <c r="AF6" s="40">
        <v>0</v>
      </c>
      <c r="AG6" s="37">
        <f t="shared" si="0"/>
        <v>0</v>
      </c>
      <c r="AH6" s="21">
        <f t="shared" si="1"/>
        <v>0</v>
      </c>
      <c r="AI6" s="40">
        <f t="shared" si="0"/>
        <v>135615674</v>
      </c>
      <c r="AJ6" s="18">
        <v>0</v>
      </c>
      <c r="AK6" s="3">
        <v>0</v>
      </c>
      <c r="AL6" s="40">
        <v>0</v>
      </c>
      <c r="AM6" s="18">
        <v>0</v>
      </c>
      <c r="AN6" s="3">
        <v>0</v>
      </c>
      <c r="AO6" s="40">
        <v>0</v>
      </c>
      <c r="AP6" s="18">
        <v>0</v>
      </c>
      <c r="AQ6" s="21">
        <v>0</v>
      </c>
      <c r="AR6" s="40">
        <v>0</v>
      </c>
      <c r="AS6" s="18">
        <v>0</v>
      </c>
      <c r="AT6" s="21">
        <v>0</v>
      </c>
      <c r="AU6" s="40">
        <v>0</v>
      </c>
      <c r="AV6" s="18">
        <v>0</v>
      </c>
      <c r="AW6" s="21">
        <v>0</v>
      </c>
      <c r="AX6" s="40">
        <v>0</v>
      </c>
      <c r="AY6" s="25">
        <v>0</v>
      </c>
      <c r="AZ6" s="21">
        <v>0</v>
      </c>
      <c r="BA6" s="40">
        <v>8458000</v>
      </c>
      <c r="BB6" s="18">
        <v>0</v>
      </c>
      <c r="BC6" s="21">
        <v>0</v>
      </c>
      <c r="BD6" s="46">
        <v>45657931</v>
      </c>
      <c r="BE6" s="18">
        <v>0</v>
      </c>
      <c r="BF6" s="21">
        <v>0</v>
      </c>
      <c r="BG6" s="40">
        <v>0</v>
      </c>
      <c r="BH6" s="18">
        <v>0</v>
      </c>
      <c r="BI6" s="21">
        <v>0</v>
      </c>
      <c r="BJ6" s="40">
        <v>0</v>
      </c>
      <c r="BK6" s="18">
        <v>0</v>
      </c>
      <c r="BL6" s="21">
        <v>0</v>
      </c>
      <c r="BM6" s="40">
        <v>0</v>
      </c>
      <c r="BN6" s="18">
        <v>0</v>
      </c>
      <c r="BO6" s="21">
        <v>0</v>
      </c>
      <c r="BP6" s="40">
        <v>0</v>
      </c>
      <c r="BQ6" s="27">
        <f t="shared" si="2"/>
        <v>0</v>
      </c>
      <c r="BR6" s="21">
        <f t="shared" si="3"/>
        <v>0</v>
      </c>
      <c r="BS6" s="40">
        <f t="shared" si="2"/>
        <v>54115931</v>
      </c>
    </row>
    <row r="7" spans="1:71">
      <c r="A7" s="15" t="s">
        <v>53</v>
      </c>
      <c r="B7" s="32" t="s">
        <v>54</v>
      </c>
      <c r="C7" s="18">
        <v>0</v>
      </c>
      <c r="D7" s="3">
        <v>0</v>
      </c>
      <c r="E7" s="40">
        <v>0</v>
      </c>
      <c r="F7" s="18">
        <v>0</v>
      </c>
      <c r="G7" s="21">
        <v>0</v>
      </c>
      <c r="H7" s="40">
        <v>0</v>
      </c>
      <c r="I7" s="27">
        <v>0</v>
      </c>
      <c r="J7" s="21">
        <v>0</v>
      </c>
      <c r="K7" s="40">
        <v>0</v>
      </c>
      <c r="L7" s="18">
        <v>0</v>
      </c>
      <c r="M7" s="21">
        <v>0</v>
      </c>
      <c r="N7" s="40">
        <v>0</v>
      </c>
      <c r="O7" s="18">
        <v>0</v>
      </c>
      <c r="P7" s="21">
        <v>0</v>
      </c>
      <c r="Q7" s="40">
        <v>0</v>
      </c>
      <c r="R7" s="18">
        <v>0</v>
      </c>
      <c r="S7" s="21">
        <v>0</v>
      </c>
      <c r="T7" s="40">
        <v>0</v>
      </c>
      <c r="U7" s="18">
        <v>0</v>
      </c>
      <c r="V7" s="3">
        <v>0</v>
      </c>
      <c r="W7" s="40">
        <v>0</v>
      </c>
      <c r="X7" s="18">
        <v>0</v>
      </c>
      <c r="Y7" s="21">
        <v>0</v>
      </c>
      <c r="Z7" s="40">
        <v>0</v>
      </c>
      <c r="AA7" s="18">
        <v>0</v>
      </c>
      <c r="AB7" s="21">
        <v>0</v>
      </c>
      <c r="AC7" s="40">
        <v>0</v>
      </c>
      <c r="AD7" s="18">
        <v>0</v>
      </c>
      <c r="AE7" s="21">
        <v>0</v>
      </c>
      <c r="AF7" s="40">
        <v>0</v>
      </c>
      <c r="AG7" s="37">
        <f t="shared" si="0"/>
        <v>0</v>
      </c>
      <c r="AH7" s="21">
        <f t="shared" si="1"/>
        <v>0</v>
      </c>
      <c r="AI7" s="40">
        <f t="shared" si="0"/>
        <v>0</v>
      </c>
      <c r="AJ7" s="18">
        <v>0</v>
      </c>
      <c r="AK7" s="3">
        <v>0</v>
      </c>
      <c r="AL7" s="40">
        <v>161002434</v>
      </c>
      <c r="AM7" s="18">
        <v>0</v>
      </c>
      <c r="AN7" s="3">
        <v>0</v>
      </c>
      <c r="AO7" s="40">
        <v>0</v>
      </c>
      <c r="AP7" s="18">
        <v>0</v>
      </c>
      <c r="AQ7" s="21">
        <v>0</v>
      </c>
      <c r="AR7" s="40">
        <v>0</v>
      </c>
      <c r="AS7" s="18">
        <v>0</v>
      </c>
      <c r="AT7" s="21">
        <v>0</v>
      </c>
      <c r="AU7" s="40">
        <v>0</v>
      </c>
      <c r="AV7" s="18">
        <v>0</v>
      </c>
      <c r="AW7" s="21">
        <v>0</v>
      </c>
      <c r="AX7" s="40">
        <v>0</v>
      </c>
      <c r="AY7" s="25">
        <v>0</v>
      </c>
      <c r="AZ7" s="21">
        <v>0</v>
      </c>
      <c r="BA7" s="40">
        <v>0</v>
      </c>
      <c r="BB7" s="18">
        <v>0</v>
      </c>
      <c r="BC7" s="21">
        <v>0</v>
      </c>
      <c r="BD7" s="40">
        <v>0</v>
      </c>
      <c r="BE7" s="18">
        <v>0</v>
      </c>
      <c r="BF7" s="21">
        <v>0</v>
      </c>
      <c r="BG7" s="40">
        <v>0</v>
      </c>
      <c r="BH7" s="18">
        <v>0</v>
      </c>
      <c r="BI7" s="21">
        <v>0</v>
      </c>
      <c r="BJ7" s="40">
        <v>0</v>
      </c>
      <c r="BK7" s="18">
        <v>0</v>
      </c>
      <c r="BL7" s="21">
        <v>0</v>
      </c>
      <c r="BM7" s="40">
        <v>0</v>
      </c>
      <c r="BN7" s="18">
        <v>0</v>
      </c>
      <c r="BO7" s="21">
        <v>0</v>
      </c>
      <c r="BP7" s="40">
        <v>0</v>
      </c>
      <c r="BQ7" s="27">
        <f t="shared" si="2"/>
        <v>0</v>
      </c>
      <c r="BR7" s="21">
        <f t="shared" si="3"/>
        <v>0</v>
      </c>
      <c r="BS7" s="40">
        <f t="shared" si="2"/>
        <v>161002434</v>
      </c>
    </row>
    <row r="8" spans="1:71">
      <c r="A8" s="15" t="s">
        <v>49</v>
      </c>
      <c r="B8" s="33" t="s">
        <v>71</v>
      </c>
      <c r="C8" s="18">
        <v>0</v>
      </c>
      <c r="D8" s="3">
        <v>0</v>
      </c>
      <c r="E8" s="40">
        <v>0</v>
      </c>
      <c r="F8" s="18">
        <v>0</v>
      </c>
      <c r="G8" s="21">
        <v>0</v>
      </c>
      <c r="H8" s="40">
        <v>0</v>
      </c>
      <c r="I8" s="27">
        <v>0</v>
      </c>
      <c r="J8" s="21">
        <v>0</v>
      </c>
      <c r="K8" s="40">
        <v>0</v>
      </c>
      <c r="L8" s="18">
        <v>0</v>
      </c>
      <c r="M8" s="21">
        <v>0</v>
      </c>
      <c r="N8" s="40">
        <v>0</v>
      </c>
      <c r="O8" s="18">
        <v>0</v>
      </c>
      <c r="P8" s="21">
        <v>0</v>
      </c>
      <c r="Q8" s="40">
        <v>0</v>
      </c>
      <c r="R8" s="18">
        <v>0</v>
      </c>
      <c r="S8" s="21">
        <v>0</v>
      </c>
      <c r="T8" s="40">
        <v>0</v>
      </c>
      <c r="U8" s="18">
        <v>0</v>
      </c>
      <c r="V8" s="3">
        <v>0</v>
      </c>
      <c r="W8" s="40">
        <v>0</v>
      </c>
      <c r="X8" s="18">
        <v>0</v>
      </c>
      <c r="Y8" s="21">
        <v>0</v>
      </c>
      <c r="Z8" s="40">
        <v>0</v>
      </c>
      <c r="AA8" s="18">
        <v>0</v>
      </c>
      <c r="AB8" s="21">
        <v>0</v>
      </c>
      <c r="AC8" s="40">
        <v>0</v>
      </c>
      <c r="AD8" s="18">
        <v>0</v>
      </c>
      <c r="AE8" s="21">
        <v>0</v>
      </c>
      <c r="AF8" s="40">
        <v>192495471</v>
      </c>
      <c r="AG8" s="37">
        <f t="shared" si="0"/>
        <v>0</v>
      </c>
      <c r="AH8" s="21">
        <f t="shared" si="1"/>
        <v>0</v>
      </c>
      <c r="AI8" s="40">
        <f t="shared" si="0"/>
        <v>192495471</v>
      </c>
      <c r="AJ8" s="18">
        <v>0</v>
      </c>
      <c r="AK8" s="3">
        <v>0</v>
      </c>
      <c r="AL8" s="40">
        <v>0</v>
      </c>
      <c r="AM8" s="18">
        <v>0</v>
      </c>
      <c r="AN8" s="3">
        <v>0</v>
      </c>
      <c r="AO8" s="40">
        <v>1397996</v>
      </c>
      <c r="AP8" s="18">
        <v>0</v>
      </c>
      <c r="AQ8" s="21">
        <v>0</v>
      </c>
      <c r="AR8" s="40">
        <v>0</v>
      </c>
      <c r="AS8" s="18">
        <v>0</v>
      </c>
      <c r="AT8" s="21">
        <v>0</v>
      </c>
      <c r="AU8" s="40">
        <v>0</v>
      </c>
      <c r="AV8" s="18">
        <v>0</v>
      </c>
      <c r="AW8" s="21">
        <v>0</v>
      </c>
      <c r="AX8" s="40">
        <v>0</v>
      </c>
      <c r="AY8" s="25">
        <v>0</v>
      </c>
      <c r="AZ8" s="21">
        <v>0</v>
      </c>
      <c r="BA8" s="40">
        <v>0</v>
      </c>
      <c r="BB8" s="18">
        <v>0</v>
      </c>
      <c r="BC8" s="21">
        <v>0</v>
      </c>
      <c r="BD8" s="40">
        <v>0</v>
      </c>
      <c r="BE8" s="18">
        <v>0</v>
      </c>
      <c r="BF8" s="21">
        <v>0</v>
      </c>
      <c r="BG8" s="40">
        <v>0</v>
      </c>
      <c r="BH8" s="18">
        <v>0</v>
      </c>
      <c r="BI8" s="21">
        <v>0</v>
      </c>
      <c r="BJ8" s="40">
        <v>0</v>
      </c>
      <c r="BK8" s="18">
        <v>0</v>
      </c>
      <c r="BL8" s="21">
        <v>0</v>
      </c>
      <c r="BM8" s="40">
        <v>0</v>
      </c>
      <c r="BN8" s="18">
        <v>0</v>
      </c>
      <c r="BO8" s="21">
        <v>0</v>
      </c>
      <c r="BP8" s="40">
        <v>115978471</v>
      </c>
      <c r="BQ8" s="27">
        <f t="shared" si="2"/>
        <v>0</v>
      </c>
      <c r="BR8" s="21">
        <f t="shared" si="3"/>
        <v>0</v>
      </c>
      <c r="BS8" s="40">
        <f t="shared" si="2"/>
        <v>117376467</v>
      </c>
    </row>
    <row r="9" spans="1:71">
      <c r="A9" s="15" t="s">
        <v>19</v>
      </c>
      <c r="B9" s="32" t="s">
        <v>20</v>
      </c>
      <c r="C9" s="27">
        <v>0</v>
      </c>
      <c r="D9" s="3">
        <v>0</v>
      </c>
      <c r="E9" s="40">
        <v>0</v>
      </c>
      <c r="F9" s="18">
        <v>0</v>
      </c>
      <c r="G9" s="21">
        <v>0</v>
      </c>
      <c r="H9" s="40">
        <v>0</v>
      </c>
      <c r="I9" s="27">
        <v>0</v>
      </c>
      <c r="J9" s="21">
        <v>0</v>
      </c>
      <c r="K9" s="40">
        <v>0</v>
      </c>
      <c r="L9" s="18">
        <v>0</v>
      </c>
      <c r="M9" s="21">
        <v>0</v>
      </c>
      <c r="N9" s="40">
        <v>0</v>
      </c>
      <c r="O9" s="18">
        <v>0</v>
      </c>
      <c r="P9" s="21">
        <v>0</v>
      </c>
      <c r="Q9" s="40">
        <v>0</v>
      </c>
      <c r="R9" s="18">
        <v>0</v>
      </c>
      <c r="S9" s="21">
        <v>0</v>
      </c>
      <c r="T9" s="40">
        <v>0</v>
      </c>
      <c r="U9" s="18">
        <v>0</v>
      </c>
      <c r="V9" s="3">
        <v>0</v>
      </c>
      <c r="W9" s="40">
        <v>0</v>
      </c>
      <c r="X9" s="18">
        <v>0</v>
      </c>
      <c r="Y9" s="21">
        <v>0</v>
      </c>
      <c r="Z9" s="40">
        <v>0</v>
      </c>
      <c r="AA9" s="18">
        <v>0</v>
      </c>
      <c r="AB9" s="21">
        <v>0</v>
      </c>
      <c r="AC9" s="40">
        <v>0</v>
      </c>
      <c r="AD9" s="18">
        <v>0</v>
      </c>
      <c r="AE9" s="21">
        <v>0</v>
      </c>
      <c r="AF9" s="40">
        <v>0</v>
      </c>
      <c r="AG9" s="37">
        <f t="shared" si="0"/>
        <v>0</v>
      </c>
      <c r="AH9" s="21">
        <f t="shared" si="1"/>
        <v>0</v>
      </c>
      <c r="AI9" s="40">
        <f t="shared" si="0"/>
        <v>0</v>
      </c>
      <c r="AJ9" s="18">
        <v>0</v>
      </c>
      <c r="AK9" s="3">
        <v>0</v>
      </c>
      <c r="AL9" s="40">
        <v>0</v>
      </c>
      <c r="AM9" s="18">
        <v>0</v>
      </c>
      <c r="AN9" s="3">
        <v>0</v>
      </c>
      <c r="AO9" s="40">
        <v>0</v>
      </c>
      <c r="AP9" s="18">
        <v>0</v>
      </c>
      <c r="AQ9" s="21">
        <v>0</v>
      </c>
      <c r="AR9" s="40">
        <v>0</v>
      </c>
      <c r="AS9" s="18">
        <v>0</v>
      </c>
      <c r="AT9" s="21">
        <v>0</v>
      </c>
      <c r="AU9" s="40">
        <v>0</v>
      </c>
      <c r="AV9" s="18">
        <v>0</v>
      </c>
      <c r="AW9" s="21">
        <v>0</v>
      </c>
      <c r="AX9" s="40">
        <v>0</v>
      </c>
      <c r="AY9" s="25">
        <v>0</v>
      </c>
      <c r="AZ9" s="21">
        <v>0</v>
      </c>
      <c r="BA9" s="40">
        <v>0</v>
      </c>
      <c r="BB9" s="18">
        <v>0</v>
      </c>
      <c r="BC9" s="21">
        <v>0</v>
      </c>
      <c r="BD9" s="40">
        <v>0</v>
      </c>
      <c r="BE9" s="18">
        <v>0</v>
      </c>
      <c r="BF9" s="21">
        <v>0</v>
      </c>
      <c r="BG9" s="40">
        <v>0</v>
      </c>
      <c r="BH9" s="18">
        <v>0</v>
      </c>
      <c r="BI9" s="21">
        <v>0</v>
      </c>
      <c r="BJ9" s="40">
        <v>0</v>
      </c>
      <c r="BK9" s="18">
        <v>0</v>
      </c>
      <c r="BL9" s="21">
        <v>0</v>
      </c>
      <c r="BM9" s="40">
        <v>0</v>
      </c>
      <c r="BN9" s="18">
        <v>0</v>
      </c>
      <c r="BO9" s="21">
        <v>0</v>
      </c>
      <c r="BP9" s="40">
        <v>0</v>
      </c>
      <c r="BQ9" s="27">
        <f t="shared" si="2"/>
        <v>0</v>
      </c>
      <c r="BR9" s="21">
        <f t="shared" si="3"/>
        <v>0</v>
      </c>
      <c r="BS9" s="40">
        <f t="shared" si="2"/>
        <v>0</v>
      </c>
    </row>
    <row r="10" spans="1:71">
      <c r="A10" s="15" t="s">
        <v>22</v>
      </c>
      <c r="B10" s="32" t="s">
        <v>21</v>
      </c>
      <c r="C10" s="27">
        <v>0</v>
      </c>
      <c r="D10" s="3">
        <v>0</v>
      </c>
      <c r="E10" s="45">
        <v>5968260</v>
      </c>
      <c r="F10" s="18">
        <v>0</v>
      </c>
      <c r="G10" s="21">
        <v>0</v>
      </c>
      <c r="H10" s="45">
        <v>656496</v>
      </c>
      <c r="I10" s="27">
        <v>0</v>
      </c>
      <c r="J10" s="21">
        <v>0</v>
      </c>
      <c r="K10" s="45">
        <v>4174998</v>
      </c>
      <c r="L10" s="18">
        <v>0</v>
      </c>
      <c r="M10" s="21">
        <v>0</v>
      </c>
      <c r="N10" s="40">
        <v>0</v>
      </c>
      <c r="O10" s="18">
        <v>0</v>
      </c>
      <c r="P10" s="21">
        <v>0</v>
      </c>
      <c r="Q10" s="40">
        <v>0</v>
      </c>
      <c r="R10" s="18">
        <v>0</v>
      </c>
      <c r="S10" s="21">
        <v>0</v>
      </c>
      <c r="T10" s="40">
        <v>0</v>
      </c>
      <c r="U10" s="18">
        <v>0</v>
      </c>
      <c r="V10" s="3">
        <v>0</v>
      </c>
      <c r="W10" s="40">
        <v>0</v>
      </c>
      <c r="X10" s="18">
        <v>0</v>
      </c>
      <c r="Y10" s="21">
        <v>0</v>
      </c>
      <c r="Z10" s="40">
        <v>0</v>
      </c>
      <c r="AA10" s="18">
        <v>0</v>
      </c>
      <c r="AB10" s="21">
        <v>0</v>
      </c>
      <c r="AC10" s="40">
        <v>0</v>
      </c>
      <c r="AD10" s="18">
        <v>0</v>
      </c>
      <c r="AE10" s="21">
        <v>0</v>
      </c>
      <c r="AF10" s="40">
        <v>0</v>
      </c>
      <c r="AG10" s="37">
        <f t="shared" si="0"/>
        <v>0</v>
      </c>
      <c r="AH10" s="21">
        <f t="shared" si="1"/>
        <v>0</v>
      </c>
      <c r="AI10" s="45">
        <f t="shared" si="0"/>
        <v>10799754</v>
      </c>
      <c r="AJ10" s="18">
        <v>0</v>
      </c>
      <c r="AK10" s="3">
        <v>0</v>
      </c>
      <c r="AL10" s="40">
        <v>0</v>
      </c>
      <c r="AM10" s="18">
        <v>0</v>
      </c>
      <c r="AN10" s="3">
        <v>0</v>
      </c>
      <c r="AO10" s="45">
        <v>10799754</v>
      </c>
      <c r="AP10" s="18">
        <v>0</v>
      </c>
      <c r="AQ10" s="21">
        <v>0</v>
      </c>
      <c r="AR10" s="40">
        <v>0</v>
      </c>
      <c r="AS10" s="18">
        <v>0</v>
      </c>
      <c r="AT10" s="21">
        <v>0</v>
      </c>
      <c r="AU10" s="40">
        <v>0</v>
      </c>
      <c r="AV10" s="18">
        <v>0</v>
      </c>
      <c r="AW10" s="21">
        <v>0</v>
      </c>
      <c r="AX10" s="40">
        <v>0</v>
      </c>
      <c r="AY10" s="25">
        <v>0</v>
      </c>
      <c r="AZ10" s="21">
        <v>0</v>
      </c>
      <c r="BA10" s="40">
        <v>0</v>
      </c>
      <c r="BB10" s="18">
        <v>0</v>
      </c>
      <c r="BC10" s="21">
        <v>0</v>
      </c>
      <c r="BD10" s="40">
        <v>0</v>
      </c>
      <c r="BE10" s="18">
        <v>0</v>
      </c>
      <c r="BF10" s="21">
        <v>0</v>
      </c>
      <c r="BG10" s="40">
        <v>0</v>
      </c>
      <c r="BH10" s="18">
        <v>0</v>
      </c>
      <c r="BI10" s="21">
        <v>0</v>
      </c>
      <c r="BJ10" s="40">
        <v>0</v>
      </c>
      <c r="BK10" s="18">
        <v>0</v>
      </c>
      <c r="BL10" s="21">
        <v>0</v>
      </c>
      <c r="BM10" s="40">
        <v>0</v>
      </c>
      <c r="BN10" s="18">
        <v>0</v>
      </c>
      <c r="BO10" s="21">
        <v>0</v>
      </c>
      <c r="BP10" s="40">
        <v>0</v>
      </c>
      <c r="BQ10" s="27">
        <f t="shared" si="2"/>
        <v>0</v>
      </c>
      <c r="BR10" s="26">
        <f t="shared" si="3"/>
        <v>0</v>
      </c>
      <c r="BS10" s="40">
        <f t="shared" si="2"/>
        <v>10799754</v>
      </c>
    </row>
    <row r="11" spans="1:71">
      <c r="A11" s="15" t="s">
        <v>22</v>
      </c>
      <c r="B11" s="33" t="s">
        <v>69</v>
      </c>
      <c r="C11" s="27">
        <v>0</v>
      </c>
      <c r="D11" s="3">
        <v>0</v>
      </c>
      <c r="E11" s="45">
        <v>10182000</v>
      </c>
      <c r="F11" s="18">
        <v>0</v>
      </c>
      <c r="G11" s="21">
        <v>0</v>
      </c>
      <c r="H11" s="45">
        <v>1119996</v>
      </c>
      <c r="I11" s="27">
        <v>0</v>
      </c>
      <c r="J11" s="21">
        <v>0</v>
      </c>
      <c r="K11" s="45">
        <v>2137766</v>
      </c>
      <c r="L11" s="18">
        <v>0</v>
      </c>
      <c r="M11" s="21">
        <v>0</v>
      </c>
      <c r="N11" s="40">
        <v>0</v>
      </c>
      <c r="O11" s="18">
        <v>0</v>
      </c>
      <c r="P11" s="21">
        <v>0</v>
      </c>
      <c r="Q11" s="40">
        <v>0</v>
      </c>
      <c r="R11" s="18">
        <v>0</v>
      </c>
      <c r="S11" s="21">
        <v>0</v>
      </c>
      <c r="T11" s="40">
        <v>0</v>
      </c>
      <c r="U11" s="18">
        <v>0</v>
      </c>
      <c r="V11" s="3">
        <v>0</v>
      </c>
      <c r="W11" s="40">
        <v>0</v>
      </c>
      <c r="X11" s="18">
        <v>0</v>
      </c>
      <c r="Y11" s="21">
        <v>0</v>
      </c>
      <c r="Z11" s="40">
        <v>0</v>
      </c>
      <c r="AA11" s="18">
        <v>0</v>
      </c>
      <c r="AB11" s="21">
        <v>0</v>
      </c>
      <c r="AC11" s="40">
        <v>0</v>
      </c>
      <c r="AD11" s="18">
        <v>0</v>
      </c>
      <c r="AE11" s="21">
        <v>0</v>
      </c>
      <c r="AF11" s="40">
        <v>0</v>
      </c>
      <c r="AG11" s="37">
        <f t="shared" si="0"/>
        <v>0</v>
      </c>
      <c r="AH11" s="21">
        <f t="shared" si="1"/>
        <v>0</v>
      </c>
      <c r="AI11" s="45">
        <f t="shared" si="0"/>
        <v>13439762</v>
      </c>
      <c r="AJ11" s="18">
        <v>0</v>
      </c>
      <c r="AK11" s="3">
        <v>0</v>
      </c>
      <c r="AL11" s="40">
        <v>0</v>
      </c>
      <c r="AM11" s="18">
        <v>0</v>
      </c>
      <c r="AN11" s="3">
        <v>0</v>
      </c>
      <c r="AO11" s="45">
        <v>13439762</v>
      </c>
      <c r="AP11" s="18">
        <v>0</v>
      </c>
      <c r="AQ11" s="21">
        <v>0</v>
      </c>
      <c r="AR11" s="40">
        <v>0</v>
      </c>
      <c r="AS11" s="18">
        <v>0</v>
      </c>
      <c r="AT11" s="21">
        <v>0</v>
      </c>
      <c r="AU11" s="40">
        <v>0</v>
      </c>
      <c r="AV11" s="18">
        <v>0</v>
      </c>
      <c r="AW11" s="21">
        <v>0</v>
      </c>
      <c r="AX11" s="40">
        <v>0</v>
      </c>
      <c r="AY11" s="25">
        <v>0</v>
      </c>
      <c r="AZ11" s="21">
        <v>0</v>
      </c>
      <c r="BA11" s="40">
        <v>0</v>
      </c>
      <c r="BB11" s="18">
        <v>0</v>
      </c>
      <c r="BC11" s="21">
        <v>0</v>
      </c>
      <c r="BD11" s="40">
        <v>0</v>
      </c>
      <c r="BE11" s="18">
        <v>0</v>
      </c>
      <c r="BF11" s="21">
        <v>0</v>
      </c>
      <c r="BG11" s="40">
        <v>0</v>
      </c>
      <c r="BH11" s="18">
        <v>0</v>
      </c>
      <c r="BI11" s="21">
        <v>0</v>
      </c>
      <c r="BJ11" s="40">
        <v>0</v>
      </c>
      <c r="BK11" s="18">
        <v>0</v>
      </c>
      <c r="BL11" s="21">
        <v>0</v>
      </c>
      <c r="BM11" s="40">
        <v>0</v>
      </c>
      <c r="BN11" s="18">
        <v>0</v>
      </c>
      <c r="BO11" s="21">
        <v>0</v>
      </c>
      <c r="BP11" s="40">
        <v>0</v>
      </c>
      <c r="BQ11" s="27">
        <f t="shared" si="2"/>
        <v>0</v>
      </c>
      <c r="BR11" s="26">
        <f t="shared" si="3"/>
        <v>0</v>
      </c>
      <c r="BS11" s="40">
        <f t="shared" si="2"/>
        <v>13439762</v>
      </c>
    </row>
    <row r="12" spans="1:71">
      <c r="A12" s="15" t="s">
        <v>22</v>
      </c>
      <c r="B12" s="33" t="s">
        <v>70</v>
      </c>
      <c r="C12" s="27">
        <v>0</v>
      </c>
      <c r="D12" s="3">
        <v>0</v>
      </c>
      <c r="E12" s="40">
        <v>0</v>
      </c>
      <c r="F12" s="18">
        <v>0</v>
      </c>
      <c r="G12" s="21">
        <v>0</v>
      </c>
      <c r="H12" s="40">
        <v>0</v>
      </c>
      <c r="I12" s="27">
        <v>0</v>
      </c>
      <c r="J12" s="21">
        <v>0</v>
      </c>
      <c r="K12" s="40">
        <v>0</v>
      </c>
      <c r="L12" s="18">
        <v>0</v>
      </c>
      <c r="M12" s="21">
        <v>0</v>
      </c>
      <c r="N12" s="40">
        <v>0</v>
      </c>
      <c r="O12" s="18">
        <v>0</v>
      </c>
      <c r="P12" s="21">
        <v>0</v>
      </c>
      <c r="Q12" s="40">
        <v>0</v>
      </c>
      <c r="R12" s="18">
        <v>0</v>
      </c>
      <c r="S12" s="21">
        <v>0</v>
      </c>
      <c r="T12" s="40">
        <v>0</v>
      </c>
      <c r="U12" s="18">
        <v>0</v>
      </c>
      <c r="V12" s="3">
        <v>0</v>
      </c>
      <c r="W12" s="40">
        <v>0</v>
      </c>
      <c r="X12" s="18">
        <v>0</v>
      </c>
      <c r="Y12" s="21">
        <v>0</v>
      </c>
      <c r="Z12" s="40">
        <v>0</v>
      </c>
      <c r="AA12" s="18">
        <v>0</v>
      </c>
      <c r="AB12" s="21">
        <v>0</v>
      </c>
      <c r="AC12" s="40">
        <v>0</v>
      </c>
      <c r="AD12" s="18">
        <v>0</v>
      </c>
      <c r="AE12" s="21">
        <v>0</v>
      </c>
      <c r="AF12" s="40">
        <v>0</v>
      </c>
      <c r="AG12" s="37">
        <f t="shared" si="0"/>
        <v>0</v>
      </c>
      <c r="AH12" s="21">
        <f t="shared" si="1"/>
        <v>0</v>
      </c>
      <c r="AI12" s="40">
        <f t="shared" si="0"/>
        <v>0</v>
      </c>
      <c r="AJ12" s="18">
        <v>0</v>
      </c>
      <c r="AK12" s="3">
        <v>0</v>
      </c>
      <c r="AL12" s="40">
        <v>0</v>
      </c>
      <c r="AM12" s="18">
        <v>0</v>
      </c>
      <c r="AN12" s="3">
        <v>0</v>
      </c>
      <c r="AO12" s="40">
        <v>0</v>
      </c>
      <c r="AP12" s="18">
        <v>0</v>
      </c>
      <c r="AQ12" s="21">
        <v>0</v>
      </c>
      <c r="AR12" s="40">
        <v>0</v>
      </c>
      <c r="AS12" s="18">
        <v>0</v>
      </c>
      <c r="AT12" s="21">
        <v>0</v>
      </c>
      <c r="AU12" s="40">
        <v>0</v>
      </c>
      <c r="AV12" s="18">
        <v>0</v>
      </c>
      <c r="AW12" s="21">
        <v>0</v>
      </c>
      <c r="AX12" s="40">
        <v>0</v>
      </c>
      <c r="AY12" s="25">
        <v>0</v>
      </c>
      <c r="AZ12" s="21">
        <v>0</v>
      </c>
      <c r="BA12" s="40">
        <v>0</v>
      </c>
      <c r="BB12" s="18">
        <v>0</v>
      </c>
      <c r="BC12" s="21">
        <v>0</v>
      </c>
      <c r="BD12" s="40">
        <v>0</v>
      </c>
      <c r="BE12" s="18">
        <v>0</v>
      </c>
      <c r="BF12" s="21">
        <v>0</v>
      </c>
      <c r="BG12" s="40">
        <v>0</v>
      </c>
      <c r="BH12" s="18">
        <v>0</v>
      </c>
      <c r="BI12" s="21">
        <v>0</v>
      </c>
      <c r="BJ12" s="40">
        <v>0</v>
      </c>
      <c r="BK12" s="18">
        <v>0</v>
      </c>
      <c r="BL12" s="21">
        <v>0</v>
      </c>
      <c r="BM12" s="40">
        <v>0</v>
      </c>
      <c r="BN12" s="18">
        <v>0</v>
      </c>
      <c r="BO12" s="21">
        <v>0</v>
      </c>
      <c r="BP12" s="40">
        <v>0</v>
      </c>
      <c r="BQ12" s="27">
        <f t="shared" si="2"/>
        <v>0</v>
      </c>
      <c r="BR12" s="26">
        <f t="shared" si="3"/>
        <v>0</v>
      </c>
      <c r="BS12" s="40">
        <f t="shared" si="2"/>
        <v>0</v>
      </c>
    </row>
    <row r="13" spans="1:71">
      <c r="A13" s="15" t="s">
        <v>22</v>
      </c>
      <c r="B13" s="32" t="s">
        <v>23</v>
      </c>
      <c r="C13" s="27">
        <v>0</v>
      </c>
      <c r="D13" s="3">
        <v>0</v>
      </c>
      <c r="E13" s="45">
        <v>15674400</v>
      </c>
      <c r="F13" s="18">
        <v>0</v>
      </c>
      <c r="G13" s="21">
        <v>0</v>
      </c>
      <c r="H13" s="45">
        <v>1724148</v>
      </c>
      <c r="I13" s="27">
        <v>0</v>
      </c>
      <c r="J13" s="21">
        <v>0</v>
      </c>
      <c r="K13" s="45">
        <v>9601264</v>
      </c>
      <c r="L13" s="18">
        <v>0</v>
      </c>
      <c r="M13" s="21">
        <v>0</v>
      </c>
      <c r="N13" s="40">
        <v>0</v>
      </c>
      <c r="O13" s="18">
        <v>0</v>
      </c>
      <c r="P13" s="21">
        <v>0</v>
      </c>
      <c r="Q13" s="40">
        <v>0</v>
      </c>
      <c r="R13" s="18">
        <v>0</v>
      </c>
      <c r="S13" s="21">
        <v>0</v>
      </c>
      <c r="T13" s="40">
        <v>0</v>
      </c>
      <c r="U13" s="18">
        <v>0</v>
      </c>
      <c r="V13" s="3">
        <v>0</v>
      </c>
      <c r="W13" s="40">
        <v>0</v>
      </c>
      <c r="X13" s="18">
        <v>0</v>
      </c>
      <c r="Y13" s="21">
        <v>0</v>
      </c>
      <c r="Z13" s="40">
        <v>0</v>
      </c>
      <c r="AA13" s="18">
        <v>0</v>
      </c>
      <c r="AB13" s="21">
        <v>0</v>
      </c>
      <c r="AC13" s="40">
        <v>0</v>
      </c>
      <c r="AD13" s="18">
        <v>0</v>
      </c>
      <c r="AE13" s="21">
        <v>0</v>
      </c>
      <c r="AF13" s="40">
        <v>0</v>
      </c>
      <c r="AG13" s="37">
        <f t="shared" si="0"/>
        <v>0</v>
      </c>
      <c r="AH13" s="21">
        <f t="shared" si="1"/>
        <v>0</v>
      </c>
      <c r="AI13" s="45">
        <f t="shared" si="0"/>
        <v>26999812</v>
      </c>
      <c r="AJ13" s="18">
        <v>0</v>
      </c>
      <c r="AK13" s="3">
        <v>0</v>
      </c>
      <c r="AL13" s="40">
        <v>0</v>
      </c>
      <c r="AM13" s="18">
        <v>0</v>
      </c>
      <c r="AN13" s="3">
        <v>0</v>
      </c>
      <c r="AO13" s="45">
        <v>26999812</v>
      </c>
      <c r="AP13" s="18">
        <v>0</v>
      </c>
      <c r="AQ13" s="21">
        <v>0</v>
      </c>
      <c r="AR13" s="40">
        <v>0</v>
      </c>
      <c r="AS13" s="18">
        <v>0</v>
      </c>
      <c r="AT13" s="21">
        <v>0</v>
      </c>
      <c r="AU13" s="40">
        <v>0</v>
      </c>
      <c r="AV13" s="18">
        <v>0</v>
      </c>
      <c r="AW13" s="21">
        <v>0</v>
      </c>
      <c r="AX13" s="40">
        <v>0</v>
      </c>
      <c r="AY13" s="25">
        <v>0</v>
      </c>
      <c r="AZ13" s="21">
        <v>0</v>
      </c>
      <c r="BA13" s="40">
        <v>0</v>
      </c>
      <c r="BB13" s="18">
        <v>0</v>
      </c>
      <c r="BC13" s="21">
        <v>0</v>
      </c>
      <c r="BD13" s="40">
        <v>0</v>
      </c>
      <c r="BE13" s="18">
        <v>0</v>
      </c>
      <c r="BF13" s="21">
        <v>0</v>
      </c>
      <c r="BG13" s="40">
        <v>0</v>
      </c>
      <c r="BH13" s="18">
        <v>0</v>
      </c>
      <c r="BI13" s="21">
        <v>0</v>
      </c>
      <c r="BJ13" s="40">
        <v>0</v>
      </c>
      <c r="BK13" s="18">
        <v>0</v>
      </c>
      <c r="BL13" s="21">
        <v>0</v>
      </c>
      <c r="BM13" s="40">
        <v>0</v>
      </c>
      <c r="BN13" s="18">
        <v>0</v>
      </c>
      <c r="BO13" s="21">
        <v>0</v>
      </c>
      <c r="BP13" s="40">
        <v>0</v>
      </c>
      <c r="BQ13" s="27">
        <f t="shared" si="2"/>
        <v>0</v>
      </c>
      <c r="BR13" s="26">
        <f t="shared" si="3"/>
        <v>0</v>
      </c>
      <c r="BS13" s="40">
        <f t="shared" si="2"/>
        <v>26999812</v>
      </c>
    </row>
    <row r="14" spans="1:71">
      <c r="A14" s="15" t="s">
        <v>22</v>
      </c>
      <c r="B14" s="32" t="s">
        <v>24</v>
      </c>
      <c r="C14" s="27">
        <v>0</v>
      </c>
      <c r="D14" s="3">
        <v>0</v>
      </c>
      <c r="E14" s="45">
        <v>10212180</v>
      </c>
      <c r="F14" s="18">
        <v>0</v>
      </c>
      <c r="G14" s="21">
        <v>0</v>
      </c>
      <c r="H14" s="45">
        <v>1123308</v>
      </c>
      <c r="I14" s="27">
        <v>0</v>
      </c>
      <c r="J14" s="21">
        <v>0</v>
      </c>
      <c r="K14" s="45">
        <v>2104352</v>
      </c>
      <c r="L14" s="18">
        <v>0</v>
      </c>
      <c r="M14" s="21">
        <v>0</v>
      </c>
      <c r="N14" s="40">
        <v>0</v>
      </c>
      <c r="O14" s="18">
        <v>0</v>
      </c>
      <c r="P14" s="21">
        <v>0</v>
      </c>
      <c r="Q14" s="40">
        <v>0</v>
      </c>
      <c r="R14" s="18">
        <v>0</v>
      </c>
      <c r="S14" s="21">
        <v>0</v>
      </c>
      <c r="T14" s="40">
        <v>0</v>
      </c>
      <c r="U14" s="18">
        <v>0</v>
      </c>
      <c r="V14" s="3">
        <v>0</v>
      </c>
      <c r="W14" s="40">
        <v>0</v>
      </c>
      <c r="X14" s="18">
        <v>0</v>
      </c>
      <c r="Y14" s="21">
        <v>0</v>
      </c>
      <c r="Z14" s="40">
        <v>0</v>
      </c>
      <c r="AA14" s="18">
        <v>0</v>
      </c>
      <c r="AB14" s="21">
        <v>0</v>
      </c>
      <c r="AC14" s="40">
        <v>0</v>
      </c>
      <c r="AD14" s="18">
        <v>0</v>
      </c>
      <c r="AE14" s="21">
        <v>0</v>
      </c>
      <c r="AF14" s="40">
        <v>0</v>
      </c>
      <c r="AG14" s="37">
        <f t="shared" si="0"/>
        <v>0</v>
      </c>
      <c r="AH14" s="21">
        <f t="shared" si="1"/>
        <v>0</v>
      </c>
      <c r="AI14" s="45">
        <f t="shared" si="0"/>
        <v>13439840</v>
      </c>
      <c r="AJ14" s="18">
        <v>0</v>
      </c>
      <c r="AK14" s="3">
        <v>0</v>
      </c>
      <c r="AL14" s="40">
        <v>0</v>
      </c>
      <c r="AM14" s="18">
        <v>0</v>
      </c>
      <c r="AN14" s="3">
        <v>0</v>
      </c>
      <c r="AO14" s="45">
        <v>13439840</v>
      </c>
      <c r="AP14" s="18">
        <v>0</v>
      </c>
      <c r="AQ14" s="21">
        <v>0</v>
      </c>
      <c r="AR14" s="40">
        <v>0</v>
      </c>
      <c r="AS14" s="18">
        <v>0</v>
      </c>
      <c r="AT14" s="21">
        <v>0</v>
      </c>
      <c r="AU14" s="40">
        <v>0</v>
      </c>
      <c r="AV14" s="18">
        <v>0</v>
      </c>
      <c r="AW14" s="21">
        <v>0</v>
      </c>
      <c r="AX14" s="40">
        <v>0</v>
      </c>
      <c r="AY14" s="25">
        <v>0</v>
      </c>
      <c r="AZ14" s="21">
        <v>0</v>
      </c>
      <c r="BA14" s="40">
        <v>0</v>
      </c>
      <c r="BB14" s="18">
        <v>0</v>
      </c>
      <c r="BC14" s="21">
        <v>0</v>
      </c>
      <c r="BD14" s="40">
        <v>0</v>
      </c>
      <c r="BE14" s="18">
        <v>0</v>
      </c>
      <c r="BF14" s="21">
        <v>0</v>
      </c>
      <c r="BG14" s="40">
        <v>0</v>
      </c>
      <c r="BH14" s="18">
        <v>0</v>
      </c>
      <c r="BI14" s="21">
        <v>0</v>
      </c>
      <c r="BJ14" s="40">
        <v>0</v>
      </c>
      <c r="BK14" s="18">
        <v>0</v>
      </c>
      <c r="BL14" s="21">
        <v>0</v>
      </c>
      <c r="BM14" s="40">
        <v>0</v>
      </c>
      <c r="BN14" s="18">
        <v>0</v>
      </c>
      <c r="BO14" s="21">
        <v>0</v>
      </c>
      <c r="BP14" s="40">
        <v>0</v>
      </c>
      <c r="BQ14" s="27">
        <f t="shared" si="2"/>
        <v>0</v>
      </c>
      <c r="BR14" s="26">
        <f t="shared" si="3"/>
        <v>0</v>
      </c>
      <c r="BS14" s="40">
        <f t="shared" si="2"/>
        <v>13439840</v>
      </c>
    </row>
    <row r="15" spans="1:71">
      <c r="A15" s="15" t="s">
        <v>22</v>
      </c>
      <c r="B15" s="34" t="s">
        <v>76</v>
      </c>
      <c r="C15" s="27">
        <v>0</v>
      </c>
      <c r="D15" s="3">
        <v>0</v>
      </c>
      <c r="E15" s="40">
        <v>0</v>
      </c>
      <c r="F15" s="18">
        <v>0</v>
      </c>
      <c r="G15" s="21">
        <v>0</v>
      </c>
      <c r="H15" s="40">
        <v>0</v>
      </c>
      <c r="I15" s="27">
        <v>0</v>
      </c>
      <c r="J15" s="21">
        <v>0</v>
      </c>
      <c r="K15" s="40">
        <v>0</v>
      </c>
      <c r="L15" s="18">
        <v>0</v>
      </c>
      <c r="M15" s="21">
        <v>0</v>
      </c>
      <c r="N15" s="40">
        <v>0</v>
      </c>
      <c r="O15" s="18">
        <v>0</v>
      </c>
      <c r="P15" s="21">
        <v>0</v>
      </c>
      <c r="Q15" s="40">
        <v>0</v>
      </c>
      <c r="R15" s="18">
        <v>0</v>
      </c>
      <c r="S15" s="21">
        <v>0</v>
      </c>
      <c r="T15" s="40">
        <v>0</v>
      </c>
      <c r="U15" s="18">
        <v>0</v>
      </c>
      <c r="V15" s="3">
        <v>0</v>
      </c>
      <c r="W15" s="40">
        <v>0</v>
      </c>
      <c r="X15" s="18">
        <v>0</v>
      </c>
      <c r="Y15" s="21">
        <v>0</v>
      </c>
      <c r="Z15" s="40">
        <v>0</v>
      </c>
      <c r="AA15" s="18">
        <v>0</v>
      </c>
      <c r="AB15" s="21">
        <v>0</v>
      </c>
      <c r="AC15" s="40">
        <v>0</v>
      </c>
      <c r="AD15" s="18">
        <v>0</v>
      </c>
      <c r="AE15" s="21">
        <v>0</v>
      </c>
      <c r="AF15" s="40">
        <v>0</v>
      </c>
      <c r="AG15" s="37">
        <f t="shared" si="0"/>
        <v>0</v>
      </c>
      <c r="AH15" s="21">
        <f t="shared" si="1"/>
        <v>0</v>
      </c>
      <c r="AI15" s="40">
        <f t="shared" si="0"/>
        <v>0</v>
      </c>
      <c r="AJ15" s="18">
        <v>0</v>
      </c>
      <c r="AK15" s="3">
        <v>0</v>
      </c>
      <c r="AL15" s="40">
        <v>0</v>
      </c>
      <c r="AM15" s="18">
        <v>0</v>
      </c>
      <c r="AN15" s="3">
        <v>0</v>
      </c>
      <c r="AO15" s="40">
        <v>0</v>
      </c>
      <c r="AP15" s="18">
        <v>0</v>
      </c>
      <c r="AQ15" s="21">
        <v>0</v>
      </c>
      <c r="AR15" s="40">
        <v>0</v>
      </c>
      <c r="AS15" s="18">
        <v>0</v>
      </c>
      <c r="AT15" s="21">
        <v>0</v>
      </c>
      <c r="AU15" s="40">
        <v>0</v>
      </c>
      <c r="AV15" s="18">
        <v>0</v>
      </c>
      <c r="AW15" s="21">
        <v>0</v>
      </c>
      <c r="AX15" s="40">
        <v>0</v>
      </c>
      <c r="AY15" s="25">
        <v>0</v>
      </c>
      <c r="AZ15" s="21">
        <v>0</v>
      </c>
      <c r="BA15" s="40">
        <v>0</v>
      </c>
      <c r="BB15" s="18">
        <v>0</v>
      </c>
      <c r="BC15" s="21">
        <v>0</v>
      </c>
      <c r="BD15" s="40">
        <v>0</v>
      </c>
      <c r="BE15" s="18">
        <v>0</v>
      </c>
      <c r="BF15" s="21">
        <v>0</v>
      </c>
      <c r="BG15" s="40">
        <v>0</v>
      </c>
      <c r="BH15" s="18">
        <v>0</v>
      </c>
      <c r="BI15" s="21">
        <v>0</v>
      </c>
      <c r="BJ15" s="40">
        <v>0</v>
      </c>
      <c r="BK15" s="18">
        <v>0</v>
      </c>
      <c r="BL15" s="21">
        <v>0</v>
      </c>
      <c r="BM15" s="40">
        <v>0</v>
      </c>
      <c r="BN15" s="18">
        <v>0</v>
      </c>
      <c r="BO15" s="21">
        <v>0</v>
      </c>
      <c r="BP15" s="40">
        <v>0</v>
      </c>
      <c r="BQ15" s="27">
        <f t="shared" si="2"/>
        <v>0</v>
      </c>
      <c r="BR15" s="26">
        <f t="shared" si="3"/>
        <v>0</v>
      </c>
      <c r="BS15" s="40">
        <f t="shared" si="2"/>
        <v>0</v>
      </c>
    </row>
    <row r="16" spans="1:71">
      <c r="A16" s="15" t="s">
        <v>25</v>
      </c>
      <c r="B16" s="32" t="s">
        <v>26</v>
      </c>
      <c r="C16" s="27">
        <v>0</v>
      </c>
      <c r="D16" s="3">
        <v>0</v>
      </c>
      <c r="E16" s="40">
        <v>2082000</v>
      </c>
      <c r="F16" s="18">
        <v>0</v>
      </c>
      <c r="G16" s="21">
        <v>0</v>
      </c>
      <c r="H16" s="40">
        <v>466104</v>
      </c>
      <c r="I16" s="27">
        <v>0</v>
      </c>
      <c r="J16" s="21">
        <v>0</v>
      </c>
      <c r="K16" s="40">
        <v>3700000</v>
      </c>
      <c r="L16" s="18">
        <v>0</v>
      </c>
      <c r="M16" s="21">
        <v>0</v>
      </c>
      <c r="N16" s="40">
        <v>0</v>
      </c>
      <c r="O16" s="18">
        <v>0</v>
      </c>
      <c r="P16" s="21">
        <v>0</v>
      </c>
      <c r="Q16" s="40">
        <v>0</v>
      </c>
      <c r="R16" s="18">
        <v>0</v>
      </c>
      <c r="S16" s="21">
        <v>0</v>
      </c>
      <c r="T16" s="40">
        <v>0</v>
      </c>
      <c r="U16" s="18">
        <v>0</v>
      </c>
      <c r="V16" s="3">
        <v>0</v>
      </c>
      <c r="W16" s="40">
        <v>0</v>
      </c>
      <c r="X16" s="18">
        <v>0</v>
      </c>
      <c r="Y16" s="21">
        <v>0</v>
      </c>
      <c r="Z16" s="40">
        <v>0</v>
      </c>
      <c r="AA16" s="18">
        <v>0</v>
      </c>
      <c r="AB16" s="21">
        <v>0</v>
      </c>
      <c r="AC16" s="40">
        <v>0</v>
      </c>
      <c r="AD16" s="18">
        <v>0</v>
      </c>
      <c r="AE16" s="21">
        <v>0</v>
      </c>
      <c r="AF16" s="40">
        <v>0</v>
      </c>
      <c r="AG16" s="37">
        <f t="shared" si="0"/>
        <v>0</v>
      </c>
      <c r="AH16" s="21">
        <f t="shared" si="1"/>
        <v>0</v>
      </c>
      <c r="AI16" s="40">
        <f t="shared" si="0"/>
        <v>6248104</v>
      </c>
      <c r="AJ16" s="18">
        <v>0</v>
      </c>
      <c r="AK16" s="3">
        <v>0</v>
      </c>
      <c r="AL16" s="40">
        <v>0</v>
      </c>
      <c r="AM16" s="18">
        <v>0</v>
      </c>
      <c r="AN16" s="3">
        <v>0</v>
      </c>
      <c r="AO16" s="40">
        <v>0</v>
      </c>
      <c r="AP16" s="18">
        <v>0</v>
      </c>
      <c r="AQ16" s="21">
        <v>0</v>
      </c>
      <c r="AR16" s="40">
        <v>0</v>
      </c>
      <c r="AS16" s="18">
        <v>0</v>
      </c>
      <c r="AT16" s="21">
        <v>0</v>
      </c>
      <c r="AU16" s="40">
        <v>0</v>
      </c>
      <c r="AV16" s="18">
        <v>0</v>
      </c>
      <c r="AW16" s="21">
        <v>0</v>
      </c>
      <c r="AX16" s="40">
        <v>0</v>
      </c>
      <c r="AY16" s="25">
        <v>0</v>
      </c>
      <c r="AZ16" s="21">
        <v>0</v>
      </c>
      <c r="BA16" s="40">
        <v>4000000</v>
      </c>
      <c r="BB16" s="18">
        <v>0</v>
      </c>
      <c r="BC16" s="21">
        <v>0</v>
      </c>
      <c r="BD16" s="40">
        <v>0</v>
      </c>
      <c r="BE16" s="18">
        <v>0</v>
      </c>
      <c r="BF16" s="21">
        <v>0</v>
      </c>
      <c r="BG16" s="40">
        <v>0</v>
      </c>
      <c r="BH16" s="18">
        <v>0</v>
      </c>
      <c r="BI16" s="21">
        <v>0</v>
      </c>
      <c r="BJ16" s="40">
        <v>0</v>
      </c>
      <c r="BK16" s="18">
        <v>0</v>
      </c>
      <c r="BL16" s="21">
        <v>0</v>
      </c>
      <c r="BM16" s="40">
        <v>0</v>
      </c>
      <c r="BN16" s="18">
        <v>0</v>
      </c>
      <c r="BO16" s="21">
        <v>0</v>
      </c>
      <c r="BP16" s="40">
        <v>0</v>
      </c>
      <c r="BQ16" s="28">
        <f t="shared" si="2"/>
        <v>0</v>
      </c>
      <c r="BR16" s="21">
        <f t="shared" si="3"/>
        <v>0</v>
      </c>
      <c r="BS16" s="42">
        <f t="shared" si="2"/>
        <v>4000000</v>
      </c>
    </row>
    <row r="17" spans="1:71">
      <c r="A17" s="15" t="s">
        <v>27</v>
      </c>
      <c r="B17" s="32" t="s">
        <v>28</v>
      </c>
      <c r="C17" s="18">
        <v>0</v>
      </c>
      <c r="D17" s="3">
        <v>0</v>
      </c>
      <c r="E17" s="40">
        <v>0</v>
      </c>
      <c r="F17" s="18">
        <v>0</v>
      </c>
      <c r="G17" s="21">
        <v>0</v>
      </c>
      <c r="H17" s="40">
        <v>0</v>
      </c>
      <c r="I17" s="27">
        <v>0</v>
      </c>
      <c r="J17" s="21">
        <v>0</v>
      </c>
      <c r="K17" s="40">
        <v>2027110</v>
      </c>
      <c r="L17" s="18">
        <v>0</v>
      </c>
      <c r="M17" s="21">
        <v>0</v>
      </c>
      <c r="N17" s="40">
        <v>0</v>
      </c>
      <c r="O17" s="18">
        <v>0</v>
      </c>
      <c r="P17" s="21">
        <v>0</v>
      </c>
      <c r="Q17" s="40">
        <v>0</v>
      </c>
      <c r="R17" s="18">
        <v>0</v>
      </c>
      <c r="S17" s="21">
        <v>0</v>
      </c>
      <c r="T17" s="40">
        <v>0</v>
      </c>
      <c r="U17" s="18">
        <v>0</v>
      </c>
      <c r="V17" s="3">
        <v>0</v>
      </c>
      <c r="W17" s="40">
        <v>0</v>
      </c>
      <c r="X17" s="18">
        <v>0</v>
      </c>
      <c r="Y17" s="21">
        <v>0</v>
      </c>
      <c r="Z17" s="40">
        <v>0</v>
      </c>
      <c r="AA17" s="18">
        <v>0</v>
      </c>
      <c r="AB17" s="21">
        <v>0</v>
      </c>
      <c r="AC17" s="40">
        <v>0</v>
      </c>
      <c r="AD17" s="18">
        <v>0</v>
      </c>
      <c r="AE17" s="21">
        <v>0</v>
      </c>
      <c r="AF17" s="40">
        <v>0</v>
      </c>
      <c r="AG17" s="37">
        <f t="shared" si="0"/>
        <v>0</v>
      </c>
      <c r="AH17" s="21">
        <f t="shared" si="1"/>
        <v>0</v>
      </c>
      <c r="AI17" s="40">
        <f t="shared" si="0"/>
        <v>2027110</v>
      </c>
      <c r="AJ17" s="18">
        <v>0</v>
      </c>
      <c r="AK17" s="3">
        <v>0</v>
      </c>
      <c r="AL17" s="40">
        <v>0</v>
      </c>
      <c r="AM17" s="18">
        <v>0</v>
      </c>
      <c r="AN17" s="3">
        <v>0</v>
      </c>
      <c r="AO17" s="40">
        <v>0</v>
      </c>
      <c r="AP17" s="18">
        <v>0</v>
      </c>
      <c r="AQ17" s="21">
        <v>0</v>
      </c>
      <c r="AR17" s="40">
        <v>0</v>
      </c>
      <c r="AS17" s="18">
        <v>0</v>
      </c>
      <c r="AT17" s="21">
        <v>0</v>
      </c>
      <c r="AU17" s="40">
        <v>0</v>
      </c>
      <c r="AV17" s="18">
        <v>0</v>
      </c>
      <c r="AW17" s="21">
        <v>0</v>
      </c>
      <c r="AX17" s="40">
        <v>0</v>
      </c>
      <c r="AY17" s="25">
        <v>0</v>
      </c>
      <c r="AZ17" s="21">
        <v>0</v>
      </c>
      <c r="BA17" s="40">
        <v>0</v>
      </c>
      <c r="BB17" s="18">
        <v>0</v>
      </c>
      <c r="BC17" s="21">
        <v>0</v>
      </c>
      <c r="BD17" s="40">
        <v>0</v>
      </c>
      <c r="BE17" s="18">
        <v>0</v>
      </c>
      <c r="BF17" s="21">
        <v>0</v>
      </c>
      <c r="BG17" s="40">
        <v>0</v>
      </c>
      <c r="BH17" s="18">
        <v>0</v>
      </c>
      <c r="BI17" s="21">
        <v>0</v>
      </c>
      <c r="BJ17" s="40">
        <v>0</v>
      </c>
      <c r="BK17" s="18">
        <v>0</v>
      </c>
      <c r="BL17" s="21">
        <v>0</v>
      </c>
      <c r="BM17" s="40">
        <v>0</v>
      </c>
      <c r="BN17" s="18">
        <v>0</v>
      </c>
      <c r="BO17" s="21">
        <v>0</v>
      </c>
      <c r="BP17" s="40">
        <v>0</v>
      </c>
      <c r="BQ17" s="27">
        <f t="shared" si="2"/>
        <v>0</v>
      </c>
      <c r="BR17" s="21">
        <f t="shared" si="3"/>
        <v>0</v>
      </c>
      <c r="BS17" s="40">
        <f t="shared" si="2"/>
        <v>0</v>
      </c>
    </row>
    <row r="18" spans="1:71">
      <c r="A18" s="15" t="s">
        <v>29</v>
      </c>
      <c r="B18" s="32" t="s">
        <v>30</v>
      </c>
      <c r="C18" s="18">
        <v>0</v>
      </c>
      <c r="D18" s="3">
        <v>0</v>
      </c>
      <c r="E18" s="40">
        <v>0</v>
      </c>
      <c r="F18" s="18">
        <v>0</v>
      </c>
      <c r="G18" s="21">
        <v>0</v>
      </c>
      <c r="H18" s="40">
        <v>0</v>
      </c>
      <c r="I18" s="27">
        <v>0</v>
      </c>
      <c r="J18" s="21">
        <v>0</v>
      </c>
      <c r="K18" s="40">
        <v>32025513</v>
      </c>
      <c r="L18" s="18">
        <v>0</v>
      </c>
      <c r="M18" s="21">
        <v>0</v>
      </c>
      <c r="N18" s="40">
        <v>0</v>
      </c>
      <c r="O18" s="18">
        <v>0</v>
      </c>
      <c r="P18" s="21">
        <v>0</v>
      </c>
      <c r="Q18" s="40">
        <v>0</v>
      </c>
      <c r="R18" s="18">
        <v>0</v>
      </c>
      <c r="S18" s="21">
        <v>0</v>
      </c>
      <c r="T18" s="40">
        <v>0</v>
      </c>
      <c r="U18" s="18">
        <v>0</v>
      </c>
      <c r="V18" s="3">
        <v>0</v>
      </c>
      <c r="W18" s="40">
        <v>0</v>
      </c>
      <c r="X18" s="18">
        <v>0</v>
      </c>
      <c r="Y18" s="21">
        <v>0</v>
      </c>
      <c r="Z18" s="40">
        <v>0</v>
      </c>
      <c r="AA18" s="18">
        <v>0</v>
      </c>
      <c r="AB18" s="21">
        <v>0</v>
      </c>
      <c r="AC18" s="40">
        <v>0</v>
      </c>
      <c r="AD18" s="18">
        <v>0</v>
      </c>
      <c r="AE18" s="21">
        <v>0</v>
      </c>
      <c r="AF18" s="40">
        <v>0</v>
      </c>
      <c r="AG18" s="37">
        <f t="shared" si="0"/>
        <v>0</v>
      </c>
      <c r="AH18" s="21">
        <f t="shared" si="1"/>
        <v>0</v>
      </c>
      <c r="AI18" s="40">
        <f t="shared" si="0"/>
        <v>32025513</v>
      </c>
      <c r="AJ18" s="18">
        <v>0</v>
      </c>
      <c r="AK18" s="3">
        <v>0</v>
      </c>
      <c r="AL18" s="40">
        <v>0</v>
      </c>
      <c r="AM18" s="18">
        <v>0</v>
      </c>
      <c r="AN18" s="3">
        <v>0</v>
      </c>
      <c r="AO18" s="40">
        <v>0</v>
      </c>
      <c r="AP18" s="18">
        <v>0</v>
      </c>
      <c r="AQ18" s="21">
        <v>0</v>
      </c>
      <c r="AR18" s="40">
        <v>0</v>
      </c>
      <c r="AS18" s="18">
        <v>0</v>
      </c>
      <c r="AT18" s="21">
        <v>0</v>
      </c>
      <c r="AU18" s="40">
        <v>0</v>
      </c>
      <c r="AV18" s="18">
        <v>0</v>
      </c>
      <c r="AW18" s="21">
        <v>0</v>
      </c>
      <c r="AX18" s="40">
        <v>0</v>
      </c>
      <c r="AY18" s="25">
        <v>0</v>
      </c>
      <c r="AZ18" s="21">
        <v>0</v>
      </c>
      <c r="BA18" s="40">
        <v>0</v>
      </c>
      <c r="BB18" s="18">
        <v>0</v>
      </c>
      <c r="BC18" s="21">
        <v>0</v>
      </c>
      <c r="BD18" s="40">
        <v>0</v>
      </c>
      <c r="BE18" s="18">
        <v>0</v>
      </c>
      <c r="BF18" s="21">
        <v>0</v>
      </c>
      <c r="BG18" s="40">
        <v>0</v>
      </c>
      <c r="BH18" s="18">
        <v>0</v>
      </c>
      <c r="BI18" s="21">
        <v>0</v>
      </c>
      <c r="BJ18" s="40">
        <v>0</v>
      </c>
      <c r="BK18" s="18">
        <v>0</v>
      </c>
      <c r="BL18" s="21">
        <v>0</v>
      </c>
      <c r="BM18" s="40">
        <v>0</v>
      </c>
      <c r="BN18" s="18">
        <v>0</v>
      </c>
      <c r="BO18" s="21">
        <v>0</v>
      </c>
      <c r="BP18" s="40">
        <v>0</v>
      </c>
      <c r="BQ18" s="27">
        <f t="shared" si="2"/>
        <v>0</v>
      </c>
      <c r="BR18" s="21">
        <f t="shared" si="3"/>
        <v>0</v>
      </c>
      <c r="BS18" s="40">
        <f t="shared" si="2"/>
        <v>0</v>
      </c>
    </row>
    <row r="19" spans="1:71">
      <c r="A19" s="15" t="s">
        <v>31</v>
      </c>
      <c r="B19" s="32" t="s">
        <v>32</v>
      </c>
      <c r="C19" s="18">
        <v>0</v>
      </c>
      <c r="D19" s="3">
        <v>0</v>
      </c>
      <c r="E19" s="40">
        <v>0</v>
      </c>
      <c r="F19" s="18">
        <v>0</v>
      </c>
      <c r="G19" s="21">
        <v>0</v>
      </c>
      <c r="H19" s="40">
        <v>0</v>
      </c>
      <c r="I19" s="27">
        <v>0</v>
      </c>
      <c r="J19" s="21">
        <v>0</v>
      </c>
      <c r="K19" s="40">
        <v>3885000</v>
      </c>
      <c r="L19" s="18">
        <v>0</v>
      </c>
      <c r="M19" s="21">
        <v>0</v>
      </c>
      <c r="N19" s="40">
        <v>0</v>
      </c>
      <c r="O19" s="18">
        <v>0</v>
      </c>
      <c r="P19" s="21">
        <v>0</v>
      </c>
      <c r="Q19" s="40">
        <v>0</v>
      </c>
      <c r="R19" s="18">
        <v>0</v>
      </c>
      <c r="S19" s="21">
        <v>0</v>
      </c>
      <c r="T19" s="40">
        <v>6731000</v>
      </c>
      <c r="U19" s="18">
        <v>0</v>
      </c>
      <c r="V19" s="3">
        <v>0</v>
      </c>
      <c r="W19" s="40">
        <v>0</v>
      </c>
      <c r="X19" s="18">
        <v>0</v>
      </c>
      <c r="Y19" s="21">
        <v>0</v>
      </c>
      <c r="Z19" s="40">
        <v>0</v>
      </c>
      <c r="AA19" s="18">
        <v>0</v>
      </c>
      <c r="AB19" s="21">
        <v>0</v>
      </c>
      <c r="AC19" s="40">
        <v>0</v>
      </c>
      <c r="AD19" s="18">
        <v>0</v>
      </c>
      <c r="AE19" s="21">
        <v>0</v>
      </c>
      <c r="AF19" s="40">
        <v>0</v>
      </c>
      <c r="AG19" s="37">
        <f t="shared" si="0"/>
        <v>0</v>
      </c>
      <c r="AH19" s="21">
        <f t="shared" si="1"/>
        <v>0</v>
      </c>
      <c r="AI19" s="40">
        <f t="shared" si="0"/>
        <v>10616000</v>
      </c>
      <c r="AJ19" s="18">
        <v>0</v>
      </c>
      <c r="AK19" s="3">
        <v>0</v>
      </c>
      <c r="AL19" s="40">
        <v>0</v>
      </c>
      <c r="AM19" s="18">
        <v>0</v>
      </c>
      <c r="AN19" s="3">
        <v>0</v>
      </c>
      <c r="AO19" s="40">
        <v>0</v>
      </c>
      <c r="AP19" s="18">
        <v>0</v>
      </c>
      <c r="AQ19" s="21">
        <v>0</v>
      </c>
      <c r="AR19" s="40">
        <v>0</v>
      </c>
      <c r="AS19" s="18">
        <v>0</v>
      </c>
      <c r="AT19" s="21">
        <v>0</v>
      </c>
      <c r="AU19" s="40">
        <v>0</v>
      </c>
      <c r="AV19" s="18">
        <v>0</v>
      </c>
      <c r="AW19" s="21">
        <v>0</v>
      </c>
      <c r="AX19" s="40">
        <v>0</v>
      </c>
      <c r="AY19" s="25">
        <v>0</v>
      </c>
      <c r="AZ19" s="21">
        <v>0</v>
      </c>
      <c r="BA19" s="40">
        <v>0</v>
      </c>
      <c r="BB19" s="18">
        <v>0</v>
      </c>
      <c r="BC19" s="21">
        <v>0</v>
      </c>
      <c r="BD19" s="40">
        <v>0</v>
      </c>
      <c r="BE19" s="18">
        <v>0</v>
      </c>
      <c r="BF19" s="21">
        <v>0</v>
      </c>
      <c r="BG19" s="40">
        <v>0</v>
      </c>
      <c r="BH19" s="18">
        <v>0</v>
      </c>
      <c r="BI19" s="21">
        <v>0</v>
      </c>
      <c r="BJ19" s="40">
        <v>0</v>
      </c>
      <c r="BK19" s="18">
        <v>0</v>
      </c>
      <c r="BL19" s="21">
        <v>0</v>
      </c>
      <c r="BM19" s="40">
        <v>0</v>
      </c>
      <c r="BN19" s="18">
        <v>0</v>
      </c>
      <c r="BO19" s="21">
        <v>0</v>
      </c>
      <c r="BP19" s="40">
        <v>0</v>
      </c>
      <c r="BQ19" s="27">
        <f t="shared" si="2"/>
        <v>0</v>
      </c>
      <c r="BR19" s="21">
        <f t="shared" si="3"/>
        <v>0</v>
      </c>
      <c r="BS19" s="40">
        <f t="shared" si="2"/>
        <v>0</v>
      </c>
    </row>
    <row r="20" spans="1:71">
      <c r="A20" s="15" t="s">
        <v>33</v>
      </c>
      <c r="B20" s="32" t="s">
        <v>34</v>
      </c>
      <c r="C20" s="18">
        <v>0</v>
      </c>
      <c r="D20" s="3">
        <v>0</v>
      </c>
      <c r="E20" s="40">
        <v>0</v>
      </c>
      <c r="F20" s="18">
        <v>0</v>
      </c>
      <c r="G20" s="21">
        <v>0</v>
      </c>
      <c r="H20" s="40">
        <v>0</v>
      </c>
      <c r="I20" s="27">
        <v>0</v>
      </c>
      <c r="J20" s="21">
        <v>0</v>
      </c>
      <c r="K20" s="40">
        <v>0</v>
      </c>
      <c r="L20" s="18">
        <v>0</v>
      </c>
      <c r="M20" s="21">
        <v>0</v>
      </c>
      <c r="N20" s="40">
        <v>0</v>
      </c>
      <c r="O20" s="18">
        <v>0</v>
      </c>
      <c r="P20" s="21">
        <v>0</v>
      </c>
      <c r="Q20" s="40">
        <v>0</v>
      </c>
      <c r="R20" s="18">
        <v>0</v>
      </c>
      <c r="S20" s="21">
        <v>0</v>
      </c>
      <c r="T20" s="40">
        <v>0</v>
      </c>
      <c r="U20" s="18">
        <v>0</v>
      </c>
      <c r="V20" s="3">
        <v>0</v>
      </c>
      <c r="W20" s="40">
        <v>0</v>
      </c>
      <c r="X20" s="18">
        <v>0</v>
      </c>
      <c r="Y20" s="21">
        <v>0</v>
      </c>
      <c r="Z20" s="40">
        <v>0</v>
      </c>
      <c r="AA20" s="18">
        <v>0</v>
      </c>
      <c r="AB20" s="21">
        <v>0</v>
      </c>
      <c r="AC20" s="40">
        <v>0</v>
      </c>
      <c r="AD20" s="18">
        <v>0</v>
      </c>
      <c r="AE20" s="21">
        <v>0</v>
      </c>
      <c r="AF20" s="40">
        <v>0</v>
      </c>
      <c r="AG20" s="37">
        <f t="shared" si="0"/>
        <v>0</v>
      </c>
      <c r="AH20" s="21">
        <f t="shared" si="1"/>
        <v>0</v>
      </c>
      <c r="AI20" s="40">
        <f t="shared" si="0"/>
        <v>0</v>
      </c>
      <c r="AJ20" s="18">
        <v>0</v>
      </c>
      <c r="AK20" s="3">
        <v>0</v>
      </c>
      <c r="AL20" s="40">
        <v>0</v>
      </c>
      <c r="AM20" s="18">
        <v>0</v>
      </c>
      <c r="AN20" s="3">
        <v>0</v>
      </c>
      <c r="AO20" s="40">
        <v>0</v>
      </c>
      <c r="AP20" s="18">
        <v>0</v>
      </c>
      <c r="AQ20" s="21">
        <v>0</v>
      </c>
      <c r="AR20" s="40">
        <v>0</v>
      </c>
      <c r="AS20" s="18">
        <v>0</v>
      </c>
      <c r="AT20" s="21">
        <v>0</v>
      </c>
      <c r="AU20" s="40">
        <v>0</v>
      </c>
      <c r="AV20" s="18">
        <v>0</v>
      </c>
      <c r="AW20" s="21">
        <v>0</v>
      </c>
      <c r="AX20" s="40">
        <v>0</v>
      </c>
      <c r="AY20" s="25">
        <v>0</v>
      </c>
      <c r="AZ20" s="21">
        <v>0</v>
      </c>
      <c r="BA20" s="40">
        <v>0</v>
      </c>
      <c r="BB20" s="18">
        <v>0</v>
      </c>
      <c r="BC20" s="21">
        <v>0</v>
      </c>
      <c r="BD20" s="40">
        <v>0</v>
      </c>
      <c r="BE20" s="18">
        <v>0</v>
      </c>
      <c r="BF20" s="21">
        <v>0</v>
      </c>
      <c r="BG20" s="40">
        <v>0</v>
      </c>
      <c r="BH20" s="18">
        <v>0</v>
      </c>
      <c r="BI20" s="21">
        <v>0</v>
      </c>
      <c r="BJ20" s="40">
        <v>0</v>
      </c>
      <c r="BK20" s="18">
        <v>0</v>
      </c>
      <c r="BL20" s="21">
        <v>0</v>
      </c>
      <c r="BM20" s="40">
        <v>0</v>
      </c>
      <c r="BN20" s="18">
        <v>0</v>
      </c>
      <c r="BO20" s="21">
        <v>0</v>
      </c>
      <c r="BP20" s="40">
        <v>0</v>
      </c>
      <c r="BQ20" s="27">
        <f t="shared" si="2"/>
        <v>0</v>
      </c>
      <c r="BR20" s="21">
        <f t="shared" si="3"/>
        <v>0</v>
      </c>
      <c r="BS20" s="40">
        <f t="shared" si="2"/>
        <v>0</v>
      </c>
    </row>
    <row r="21" spans="1:71">
      <c r="A21" s="15" t="s">
        <v>35</v>
      </c>
      <c r="B21" s="32" t="s">
        <v>36</v>
      </c>
      <c r="C21" s="27">
        <v>0</v>
      </c>
      <c r="D21" s="3">
        <v>0</v>
      </c>
      <c r="E21" s="40">
        <v>4512000</v>
      </c>
      <c r="F21" s="18">
        <v>0</v>
      </c>
      <c r="G21" s="21">
        <v>0</v>
      </c>
      <c r="H21" s="40">
        <v>1008768</v>
      </c>
      <c r="I21" s="27">
        <v>0</v>
      </c>
      <c r="J21" s="21">
        <v>0</v>
      </c>
      <c r="K21" s="40">
        <v>7500000</v>
      </c>
      <c r="L21" s="18">
        <v>0</v>
      </c>
      <c r="M21" s="21">
        <v>0</v>
      </c>
      <c r="N21" s="40">
        <v>0</v>
      </c>
      <c r="O21" s="18">
        <v>0</v>
      </c>
      <c r="P21" s="21">
        <v>0</v>
      </c>
      <c r="Q21" s="40">
        <v>0</v>
      </c>
      <c r="R21" s="18">
        <v>0</v>
      </c>
      <c r="S21" s="21">
        <v>0</v>
      </c>
      <c r="T21" s="40">
        <v>0</v>
      </c>
      <c r="U21" s="18">
        <v>0</v>
      </c>
      <c r="V21" s="3">
        <v>0</v>
      </c>
      <c r="W21" s="40">
        <v>0</v>
      </c>
      <c r="X21" s="18">
        <v>0</v>
      </c>
      <c r="Y21" s="21">
        <v>0</v>
      </c>
      <c r="Z21" s="40">
        <v>0</v>
      </c>
      <c r="AA21" s="18">
        <v>0</v>
      </c>
      <c r="AB21" s="21">
        <v>0</v>
      </c>
      <c r="AC21" s="40">
        <v>0</v>
      </c>
      <c r="AD21" s="18">
        <v>0</v>
      </c>
      <c r="AE21" s="21">
        <v>0</v>
      </c>
      <c r="AF21" s="40">
        <v>0</v>
      </c>
      <c r="AG21" s="37">
        <f t="shared" si="0"/>
        <v>0</v>
      </c>
      <c r="AH21" s="21">
        <f t="shared" si="1"/>
        <v>0</v>
      </c>
      <c r="AI21" s="40">
        <f t="shared" si="0"/>
        <v>13020768</v>
      </c>
      <c r="AJ21" s="18">
        <v>0</v>
      </c>
      <c r="AK21" s="3">
        <v>0</v>
      </c>
      <c r="AL21" s="40">
        <v>0</v>
      </c>
      <c r="AM21" s="18">
        <v>0</v>
      </c>
      <c r="AN21" s="3">
        <v>0</v>
      </c>
      <c r="AO21" s="40">
        <v>1450000</v>
      </c>
      <c r="AP21" s="18">
        <v>0</v>
      </c>
      <c r="AQ21" s="21">
        <v>0</v>
      </c>
      <c r="AR21" s="40">
        <v>0</v>
      </c>
      <c r="AS21" s="18">
        <v>0</v>
      </c>
      <c r="AT21" s="21">
        <v>0</v>
      </c>
      <c r="AU21" s="40">
        <v>0</v>
      </c>
      <c r="AV21" s="18">
        <v>0</v>
      </c>
      <c r="AW21" s="21">
        <v>0</v>
      </c>
      <c r="AX21" s="40">
        <v>0</v>
      </c>
      <c r="AY21" s="25">
        <v>0</v>
      </c>
      <c r="AZ21" s="21">
        <v>0</v>
      </c>
      <c r="BA21" s="40">
        <v>470000</v>
      </c>
      <c r="BB21" s="18">
        <v>0</v>
      </c>
      <c r="BC21" s="21">
        <v>0</v>
      </c>
      <c r="BD21" s="40">
        <v>0</v>
      </c>
      <c r="BE21" s="18">
        <v>0</v>
      </c>
      <c r="BF21" s="21">
        <v>0</v>
      </c>
      <c r="BG21" s="40">
        <v>0</v>
      </c>
      <c r="BH21" s="18">
        <v>0</v>
      </c>
      <c r="BI21" s="21">
        <v>0</v>
      </c>
      <c r="BJ21" s="40">
        <v>0</v>
      </c>
      <c r="BK21" s="18">
        <v>0</v>
      </c>
      <c r="BL21" s="21">
        <v>0</v>
      </c>
      <c r="BM21" s="40">
        <v>0</v>
      </c>
      <c r="BN21" s="18">
        <v>0</v>
      </c>
      <c r="BO21" s="21">
        <v>0</v>
      </c>
      <c r="BP21" s="40">
        <v>0</v>
      </c>
      <c r="BQ21" s="27">
        <f t="shared" si="2"/>
        <v>0</v>
      </c>
      <c r="BR21" s="21">
        <f t="shared" si="3"/>
        <v>0</v>
      </c>
      <c r="BS21" s="40">
        <f t="shared" si="2"/>
        <v>1920000</v>
      </c>
    </row>
    <row r="22" spans="1:71">
      <c r="A22" s="15" t="s">
        <v>37</v>
      </c>
      <c r="B22" s="32" t="s">
        <v>38</v>
      </c>
      <c r="C22" s="18">
        <v>0</v>
      </c>
      <c r="D22" s="3">
        <v>0</v>
      </c>
      <c r="E22" s="40">
        <v>3960825</v>
      </c>
      <c r="F22" s="18">
        <v>0</v>
      </c>
      <c r="G22" s="21">
        <v>0</v>
      </c>
      <c r="H22" s="40">
        <v>894109</v>
      </c>
      <c r="I22" s="27">
        <v>0</v>
      </c>
      <c r="J22" s="21">
        <v>0</v>
      </c>
      <c r="K22" s="40">
        <v>500000</v>
      </c>
      <c r="L22" s="18">
        <v>0</v>
      </c>
      <c r="M22" s="21">
        <v>0</v>
      </c>
      <c r="N22" s="40">
        <v>0</v>
      </c>
      <c r="O22" s="18">
        <v>0</v>
      </c>
      <c r="P22" s="21">
        <v>0</v>
      </c>
      <c r="Q22" s="40">
        <v>0</v>
      </c>
      <c r="R22" s="18">
        <v>0</v>
      </c>
      <c r="S22" s="21">
        <v>0</v>
      </c>
      <c r="T22" s="40">
        <v>0</v>
      </c>
      <c r="U22" s="18">
        <v>0</v>
      </c>
      <c r="V22" s="3">
        <v>0</v>
      </c>
      <c r="W22" s="40">
        <v>0</v>
      </c>
      <c r="X22" s="18">
        <v>0</v>
      </c>
      <c r="Y22" s="21">
        <v>0</v>
      </c>
      <c r="Z22" s="40">
        <v>0</v>
      </c>
      <c r="AA22" s="18">
        <v>0</v>
      </c>
      <c r="AB22" s="21">
        <v>0</v>
      </c>
      <c r="AC22" s="40">
        <v>0</v>
      </c>
      <c r="AD22" s="18">
        <v>0</v>
      </c>
      <c r="AE22" s="21">
        <v>0</v>
      </c>
      <c r="AF22" s="40">
        <v>0</v>
      </c>
      <c r="AG22" s="37">
        <f t="shared" si="0"/>
        <v>0</v>
      </c>
      <c r="AH22" s="21">
        <f t="shared" si="1"/>
        <v>0</v>
      </c>
      <c r="AI22" s="40">
        <f t="shared" si="0"/>
        <v>5354934</v>
      </c>
      <c r="AJ22" s="18">
        <v>0</v>
      </c>
      <c r="AK22" s="3">
        <v>0</v>
      </c>
      <c r="AL22" s="40">
        <v>0</v>
      </c>
      <c r="AM22" s="18">
        <v>0</v>
      </c>
      <c r="AN22" s="3">
        <v>0</v>
      </c>
      <c r="AO22" s="40">
        <v>4956000</v>
      </c>
      <c r="AP22" s="18">
        <v>0</v>
      </c>
      <c r="AQ22" s="21">
        <v>0</v>
      </c>
      <c r="AR22" s="40">
        <v>0</v>
      </c>
      <c r="AS22" s="18">
        <v>0</v>
      </c>
      <c r="AT22" s="21">
        <v>0</v>
      </c>
      <c r="AU22" s="40">
        <v>0</v>
      </c>
      <c r="AV22" s="18">
        <v>0</v>
      </c>
      <c r="AW22" s="21">
        <v>0</v>
      </c>
      <c r="AX22" s="40">
        <v>0</v>
      </c>
      <c r="AY22" s="25">
        <v>0</v>
      </c>
      <c r="AZ22" s="21">
        <v>0</v>
      </c>
      <c r="BA22" s="40">
        <v>0</v>
      </c>
      <c r="BB22" s="18">
        <v>0</v>
      </c>
      <c r="BC22" s="21">
        <v>0</v>
      </c>
      <c r="BD22" s="40">
        <v>0</v>
      </c>
      <c r="BE22" s="18">
        <v>0</v>
      </c>
      <c r="BF22" s="21">
        <v>0</v>
      </c>
      <c r="BG22" s="40">
        <v>0</v>
      </c>
      <c r="BH22" s="18">
        <v>0</v>
      </c>
      <c r="BI22" s="21">
        <v>0</v>
      </c>
      <c r="BJ22" s="40">
        <v>0</v>
      </c>
      <c r="BK22" s="18">
        <v>0</v>
      </c>
      <c r="BL22" s="21">
        <v>0</v>
      </c>
      <c r="BM22" s="40">
        <v>0</v>
      </c>
      <c r="BN22" s="18">
        <v>0</v>
      </c>
      <c r="BO22" s="21">
        <v>0</v>
      </c>
      <c r="BP22" s="40">
        <v>0</v>
      </c>
      <c r="BQ22" s="27">
        <f t="shared" si="2"/>
        <v>0</v>
      </c>
      <c r="BR22" s="21">
        <f t="shared" si="3"/>
        <v>0</v>
      </c>
      <c r="BS22" s="40">
        <f t="shared" si="2"/>
        <v>4956000</v>
      </c>
    </row>
    <row r="23" spans="1:71">
      <c r="A23" s="15" t="s">
        <v>44</v>
      </c>
      <c r="B23" s="32" t="s">
        <v>45</v>
      </c>
      <c r="C23" s="18">
        <v>0</v>
      </c>
      <c r="D23" s="3">
        <v>0</v>
      </c>
      <c r="E23" s="40">
        <v>2625756</v>
      </c>
      <c r="F23" s="18">
        <v>0</v>
      </c>
      <c r="G23" s="21">
        <v>0</v>
      </c>
      <c r="H23" s="40">
        <v>592344</v>
      </c>
      <c r="I23" s="27">
        <v>0</v>
      </c>
      <c r="J23" s="21">
        <v>0</v>
      </c>
      <c r="K23" s="40">
        <v>5000000</v>
      </c>
      <c r="L23" s="18">
        <v>0</v>
      </c>
      <c r="M23" s="21">
        <v>0</v>
      </c>
      <c r="N23" s="40">
        <v>0</v>
      </c>
      <c r="O23" s="18">
        <v>0</v>
      </c>
      <c r="P23" s="21">
        <v>0</v>
      </c>
      <c r="Q23" s="40">
        <v>0</v>
      </c>
      <c r="R23" s="18">
        <v>0</v>
      </c>
      <c r="S23" s="21">
        <v>0</v>
      </c>
      <c r="T23" s="40">
        <v>0</v>
      </c>
      <c r="U23" s="18">
        <v>0</v>
      </c>
      <c r="V23" s="3">
        <v>0</v>
      </c>
      <c r="W23" s="40">
        <v>0</v>
      </c>
      <c r="X23" s="18">
        <v>0</v>
      </c>
      <c r="Y23" s="21">
        <v>0</v>
      </c>
      <c r="Z23" s="40">
        <v>0</v>
      </c>
      <c r="AA23" s="18">
        <v>0</v>
      </c>
      <c r="AB23" s="21">
        <v>0</v>
      </c>
      <c r="AC23" s="40">
        <v>0</v>
      </c>
      <c r="AD23" s="18">
        <v>0</v>
      </c>
      <c r="AE23" s="21">
        <v>0</v>
      </c>
      <c r="AF23" s="40">
        <v>0</v>
      </c>
      <c r="AG23" s="37">
        <f t="shared" si="0"/>
        <v>0</v>
      </c>
      <c r="AH23" s="21">
        <f>D23+G23+J23+M23+P23+S23+V23+Y23+AB23+AE23</f>
        <v>0</v>
      </c>
      <c r="AI23" s="40">
        <f t="shared" si="0"/>
        <v>8218100</v>
      </c>
      <c r="AJ23" s="18">
        <v>0</v>
      </c>
      <c r="AK23" s="3">
        <v>0</v>
      </c>
      <c r="AL23" s="40">
        <v>0</v>
      </c>
      <c r="AM23" s="18">
        <v>0</v>
      </c>
      <c r="AN23" s="3">
        <v>0</v>
      </c>
      <c r="AO23" s="40">
        <v>0</v>
      </c>
      <c r="AP23" s="18">
        <v>0</v>
      </c>
      <c r="AQ23" s="21">
        <v>0</v>
      </c>
      <c r="AR23" s="40">
        <v>0</v>
      </c>
      <c r="AS23" s="18">
        <v>0</v>
      </c>
      <c r="AT23" s="21">
        <v>0</v>
      </c>
      <c r="AU23" s="40">
        <v>0</v>
      </c>
      <c r="AV23" s="18">
        <v>0</v>
      </c>
      <c r="AW23" s="21">
        <v>0</v>
      </c>
      <c r="AX23" s="40">
        <v>0</v>
      </c>
      <c r="AY23" s="25">
        <v>0</v>
      </c>
      <c r="AZ23" s="21">
        <v>0</v>
      </c>
      <c r="BA23" s="40">
        <v>800000</v>
      </c>
      <c r="BB23" s="18">
        <v>0</v>
      </c>
      <c r="BC23" s="21">
        <v>0</v>
      </c>
      <c r="BD23" s="40">
        <v>0</v>
      </c>
      <c r="BE23" s="18">
        <v>0</v>
      </c>
      <c r="BF23" s="21">
        <v>0</v>
      </c>
      <c r="BG23" s="40">
        <v>0</v>
      </c>
      <c r="BH23" s="18">
        <v>0</v>
      </c>
      <c r="BI23" s="21">
        <v>0</v>
      </c>
      <c r="BJ23" s="40">
        <v>0</v>
      </c>
      <c r="BK23" s="18">
        <v>0</v>
      </c>
      <c r="BL23" s="21">
        <v>0</v>
      </c>
      <c r="BM23" s="40">
        <v>0</v>
      </c>
      <c r="BN23" s="18">
        <v>0</v>
      </c>
      <c r="BO23" s="21">
        <v>0</v>
      </c>
      <c r="BP23" s="40">
        <v>0</v>
      </c>
      <c r="BQ23" s="27">
        <f t="shared" si="2"/>
        <v>0</v>
      </c>
      <c r="BR23" s="21">
        <f t="shared" si="3"/>
        <v>0</v>
      </c>
      <c r="BS23" s="40">
        <f t="shared" si="2"/>
        <v>800000</v>
      </c>
    </row>
    <row r="24" spans="1:71">
      <c r="A24" s="15" t="s">
        <v>44</v>
      </c>
      <c r="B24" s="32" t="s">
        <v>46</v>
      </c>
      <c r="C24" s="18">
        <v>0</v>
      </c>
      <c r="D24" s="3">
        <v>0</v>
      </c>
      <c r="E24" s="40">
        <v>0</v>
      </c>
      <c r="F24" s="18">
        <v>0</v>
      </c>
      <c r="G24" s="21">
        <v>0</v>
      </c>
      <c r="H24" s="40">
        <v>0</v>
      </c>
      <c r="I24" s="27">
        <v>0</v>
      </c>
      <c r="J24" s="21">
        <v>0</v>
      </c>
      <c r="K24" s="46">
        <v>1680000</v>
      </c>
      <c r="L24" s="18">
        <v>0</v>
      </c>
      <c r="M24" s="21">
        <v>0</v>
      </c>
      <c r="N24" s="40">
        <v>0</v>
      </c>
      <c r="O24" s="18">
        <v>0</v>
      </c>
      <c r="P24" s="21">
        <v>0</v>
      </c>
      <c r="Q24" s="40">
        <v>0</v>
      </c>
      <c r="R24" s="18">
        <v>0</v>
      </c>
      <c r="S24" s="21">
        <v>0</v>
      </c>
      <c r="T24" s="40">
        <v>0</v>
      </c>
      <c r="U24" s="18">
        <v>0</v>
      </c>
      <c r="V24" s="3">
        <v>0</v>
      </c>
      <c r="W24" s="40">
        <v>0</v>
      </c>
      <c r="X24" s="18">
        <v>0</v>
      </c>
      <c r="Y24" s="21">
        <v>0</v>
      </c>
      <c r="Z24" s="40">
        <v>0</v>
      </c>
      <c r="AA24" s="18">
        <v>0</v>
      </c>
      <c r="AB24" s="21">
        <v>0</v>
      </c>
      <c r="AC24" s="40">
        <v>0</v>
      </c>
      <c r="AD24" s="18">
        <v>0</v>
      </c>
      <c r="AE24" s="21">
        <v>0</v>
      </c>
      <c r="AF24" s="40">
        <v>0</v>
      </c>
      <c r="AG24" s="37">
        <f t="shared" si="0"/>
        <v>0</v>
      </c>
      <c r="AH24" s="21">
        <f t="shared" si="1"/>
        <v>0</v>
      </c>
      <c r="AI24" s="40">
        <f t="shared" si="0"/>
        <v>1680000</v>
      </c>
      <c r="AJ24" s="18">
        <v>0</v>
      </c>
      <c r="AK24" s="3">
        <v>0</v>
      </c>
      <c r="AL24" s="40">
        <v>0</v>
      </c>
      <c r="AM24" s="18">
        <v>0</v>
      </c>
      <c r="AN24" s="3">
        <v>0</v>
      </c>
      <c r="AO24" s="40">
        <v>0</v>
      </c>
      <c r="AP24" s="18">
        <v>0</v>
      </c>
      <c r="AQ24" s="21">
        <v>0</v>
      </c>
      <c r="AR24" s="40">
        <v>0</v>
      </c>
      <c r="AS24" s="18">
        <v>0</v>
      </c>
      <c r="AT24" s="21">
        <v>0</v>
      </c>
      <c r="AU24" s="40">
        <v>0</v>
      </c>
      <c r="AV24" s="18">
        <v>0</v>
      </c>
      <c r="AW24" s="21">
        <v>0</v>
      </c>
      <c r="AX24" s="40">
        <v>0</v>
      </c>
      <c r="AY24" s="25">
        <v>0</v>
      </c>
      <c r="AZ24" s="21">
        <v>0</v>
      </c>
      <c r="BA24" s="40">
        <v>0</v>
      </c>
      <c r="BB24" s="18">
        <v>0</v>
      </c>
      <c r="BC24" s="21">
        <v>0</v>
      </c>
      <c r="BD24" s="40">
        <v>0</v>
      </c>
      <c r="BE24" s="18">
        <v>0</v>
      </c>
      <c r="BF24" s="21">
        <v>0</v>
      </c>
      <c r="BG24" s="40">
        <v>0</v>
      </c>
      <c r="BH24" s="18">
        <v>0</v>
      </c>
      <c r="BI24" s="21">
        <v>0</v>
      </c>
      <c r="BJ24" s="40">
        <v>0</v>
      </c>
      <c r="BK24" s="18">
        <v>0</v>
      </c>
      <c r="BL24" s="21">
        <v>0</v>
      </c>
      <c r="BM24" s="40">
        <v>0</v>
      </c>
      <c r="BN24" s="18">
        <v>0</v>
      </c>
      <c r="BO24" s="21">
        <v>0</v>
      </c>
      <c r="BP24" s="40">
        <v>0</v>
      </c>
      <c r="BQ24" s="27">
        <f t="shared" si="2"/>
        <v>0</v>
      </c>
      <c r="BR24" s="21">
        <f t="shared" si="3"/>
        <v>0</v>
      </c>
      <c r="BS24" s="40">
        <f t="shared" si="2"/>
        <v>0</v>
      </c>
    </row>
    <row r="25" spans="1:71">
      <c r="A25" s="15" t="s">
        <v>44</v>
      </c>
      <c r="B25" s="33" t="s">
        <v>57</v>
      </c>
      <c r="C25" s="18">
        <v>0</v>
      </c>
      <c r="D25" s="3">
        <v>0</v>
      </c>
      <c r="E25" s="40">
        <v>0</v>
      </c>
      <c r="F25" s="18">
        <v>0</v>
      </c>
      <c r="G25" s="21">
        <v>0</v>
      </c>
      <c r="H25" s="40">
        <v>0</v>
      </c>
      <c r="I25" s="27">
        <v>0</v>
      </c>
      <c r="J25" s="21">
        <v>0</v>
      </c>
      <c r="K25" s="46">
        <v>500000</v>
      </c>
      <c r="L25" s="18">
        <v>0</v>
      </c>
      <c r="M25" s="21">
        <v>0</v>
      </c>
      <c r="N25" s="40">
        <v>0</v>
      </c>
      <c r="O25" s="18">
        <v>0</v>
      </c>
      <c r="P25" s="21">
        <v>0</v>
      </c>
      <c r="Q25" s="40">
        <v>0</v>
      </c>
      <c r="R25" s="18">
        <v>0</v>
      </c>
      <c r="S25" s="21">
        <v>0</v>
      </c>
      <c r="T25" s="40">
        <v>0</v>
      </c>
      <c r="U25" s="18">
        <v>0</v>
      </c>
      <c r="V25" s="3">
        <v>0</v>
      </c>
      <c r="W25" s="40">
        <v>0</v>
      </c>
      <c r="X25" s="18">
        <v>0</v>
      </c>
      <c r="Y25" s="21">
        <v>0</v>
      </c>
      <c r="Z25" s="40">
        <v>0</v>
      </c>
      <c r="AA25" s="18">
        <v>0</v>
      </c>
      <c r="AB25" s="21">
        <v>0</v>
      </c>
      <c r="AC25" s="40">
        <v>0</v>
      </c>
      <c r="AD25" s="18">
        <v>0</v>
      </c>
      <c r="AE25" s="21">
        <v>0</v>
      </c>
      <c r="AF25" s="40">
        <v>0</v>
      </c>
      <c r="AG25" s="37">
        <f t="shared" si="0"/>
        <v>0</v>
      </c>
      <c r="AH25" s="21">
        <f t="shared" si="1"/>
        <v>0</v>
      </c>
      <c r="AI25" s="40">
        <f t="shared" si="0"/>
        <v>500000</v>
      </c>
      <c r="AJ25" s="18">
        <v>0</v>
      </c>
      <c r="AK25" s="3">
        <v>0</v>
      </c>
      <c r="AL25" s="40">
        <v>0</v>
      </c>
      <c r="AM25" s="18">
        <v>0</v>
      </c>
      <c r="AN25" s="3">
        <v>0</v>
      </c>
      <c r="AO25" s="40">
        <v>0</v>
      </c>
      <c r="AP25" s="18">
        <v>0</v>
      </c>
      <c r="AQ25" s="21">
        <v>0</v>
      </c>
      <c r="AR25" s="40">
        <v>0</v>
      </c>
      <c r="AS25" s="18">
        <v>0</v>
      </c>
      <c r="AT25" s="21">
        <v>0</v>
      </c>
      <c r="AU25" s="40">
        <v>0</v>
      </c>
      <c r="AV25" s="18">
        <v>0</v>
      </c>
      <c r="AW25" s="21">
        <v>0</v>
      </c>
      <c r="AX25" s="40">
        <v>0</v>
      </c>
      <c r="AY25" s="25">
        <v>0</v>
      </c>
      <c r="AZ25" s="21">
        <v>0</v>
      </c>
      <c r="BA25" s="40">
        <v>0</v>
      </c>
      <c r="BB25" s="18">
        <v>0</v>
      </c>
      <c r="BC25" s="21">
        <v>0</v>
      </c>
      <c r="BD25" s="40">
        <v>0</v>
      </c>
      <c r="BE25" s="18">
        <v>0</v>
      </c>
      <c r="BF25" s="21">
        <v>0</v>
      </c>
      <c r="BG25" s="40">
        <v>0</v>
      </c>
      <c r="BH25" s="18">
        <v>0</v>
      </c>
      <c r="BI25" s="21">
        <v>0</v>
      </c>
      <c r="BJ25" s="40">
        <v>0</v>
      </c>
      <c r="BK25" s="18">
        <v>0</v>
      </c>
      <c r="BL25" s="21">
        <v>0</v>
      </c>
      <c r="BM25" s="40">
        <v>0</v>
      </c>
      <c r="BN25" s="18">
        <v>0</v>
      </c>
      <c r="BO25" s="21">
        <v>0</v>
      </c>
      <c r="BP25" s="40">
        <v>0</v>
      </c>
      <c r="BQ25" s="27">
        <f>SUM(AJ25+AM25+AP25+AS25+AV25+AY25+BB25+BE25+BH25+BK25+BN25)</f>
        <v>0</v>
      </c>
      <c r="BR25" s="21">
        <f t="shared" si="3"/>
        <v>0</v>
      </c>
      <c r="BS25" s="40">
        <f>SUM(AL25+AO25+AR25+AU25+AX25+BA25+BD25+BG25+BJ25+BM25+BP25)</f>
        <v>0</v>
      </c>
    </row>
    <row r="26" spans="1:71">
      <c r="A26" s="15" t="s">
        <v>40</v>
      </c>
      <c r="B26" s="33" t="s">
        <v>72</v>
      </c>
      <c r="C26" s="18">
        <v>0</v>
      </c>
      <c r="D26" s="3">
        <v>0</v>
      </c>
      <c r="E26" s="40">
        <v>0</v>
      </c>
      <c r="F26" s="18">
        <v>0</v>
      </c>
      <c r="G26" s="21">
        <v>0</v>
      </c>
      <c r="H26" s="40">
        <v>0</v>
      </c>
      <c r="I26" s="27">
        <v>0</v>
      </c>
      <c r="J26" s="21">
        <v>0</v>
      </c>
      <c r="K26" s="40">
        <v>0</v>
      </c>
      <c r="L26" s="18">
        <v>0</v>
      </c>
      <c r="M26" s="21">
        <v>0</v>
      </c>
      <c r="N26" s="40">
        <v>0</v>
      </c>
      <c r="O26" s="18">
        <v>0</v>
      </c>
      <c r="P26" s="21">
        <v>0</v>
      </c>
      <c r="Q26" s="40">
        <v>280000</v>
      </c>
      <c r="R26" s="18">
        <v>0</v>
      </c>
      <c r="S26" s="21">
        <v>0</v>
      </c>
      <c r="T26" s="40">
        <v>0</v>
      </c>
      <c r="U26" s="18">
        <v>0</v>
      </c>
      <c r="V26" s="3">
        <v>0</v>
      </c>
      <c r="W26" s="40">
        <v>0</v>
      </c>
      <c r="X26" s="18">
        <v>0</v>
      </c>
      <c r="Y26" s="21">
        <v>0</v>
      </c>
      <c r="Z26" s="40">
        <v>0</v>
      </c>
      <c r="AA26" s="18">
        <v>0</v>
      </c>
      <c r="AB26" s="21">
        <v>0</v>
      </c>
      <c r="AC26" s="40">
        <v>0</v>
      </c>
      <c r="AD26" s="18">
        <v>0</v>
      </c>
      <c r="AE26" s="21">
        <v>0</v>
      </c>
      <c r="AF26" s="40">
        <v>0</v>
      </c>
      <c r="AG26" s="37">
        <f t="shared" si="0"/>
        <v>0</v>
      </c>
      <c r="AH26" s="21">
        <f t="shared" si="1"/>
        <v>0</v>
      </c>
      <c r="AI26" s="40">
        <f t="shared" si="0"/>
        <v>280000</v>
      </c>
      <c r="AJ26" s="18">
        <v>0</v>
      </c>
      <c r="AK26" s="3">
        <v>0</v>
      </c>
      <c r="AL26" s="40">
        <v>0</v>
      </c>
      <c r="AM26" s="18">
        <v>0</v>
      </c>
      <c r="AN26" s="3">
        <v>0</v>
      </c>
      <c r="AO26" s="40">
        <v>0</v>
      </c>
      <c r="AP26" s="18">
        <v>0</v>
      </c>
      <c r="AQ26" s="21">
        <v>0</v>
      </c>
      <c r="AR26" s="40">
        <v>0</v>
      </c>
      <c r="AS26" s="18">
        <v>0</v>
      </c>
      <c r="AT26" s="21">
        <v>0</v>
      </c>
      <c r="AU26" s="40">
        <v>0</v>
      </c>
      <c r="AV26" s="18">
        <v>0</v>
      </c>
      <c r="AW26" s="21">
        <v>0</v>
      </c>
      <c r="AX26" s="40">
        <v>0</v>
      </c>
      <c r="AY26" s="25">
        <v>0</v>
      </c>
      <c r="AZ26" s="21">
        <v>0</v>
      </c>
      <c r="BA26" s="40">
        <v>0</v>
      </c>
      <c r="BB26" s="18">
        <v>0</v>
      </c>
      <c r="BC26" s="21">
        <v>0</v>
      </c>
      <c r="BD26" s="40">
        <v>0</v>
      </c>
      <c r="BE26" s="18">
        <v>0</v>
      </c>
      <c r="BF26" s="21">
        <v>0</v>
      </c>
      <c r="BG26" s="40">
        <v>0</v>
      </c>
      <c r="BH26" s="18">
        <v>0</v>
      </c>
      <c r="BI26" s="21">
        <v>0</v>
      </c>
      <c r="BJ26" s="40">
        <v>0</v>
      </c>
      <c r="BK26" s="18">
        <v>0</v>
      </c>
      <c r="BL26" s="21">
        <v>0</v>
      </c>
      <c r="BM26" s="40">
        <v>0</v>
      </c>
      <c r="BN26" s="18">
        <v>0</v>
      </c>
      <c r="BO26" s="21">
        <v>0</v>
      </c>
      <c r="BP26" s="40">
        <v>0</v>
      </c>
      <c r="BQ26" s="27">
        <f>SUM(AJ26+AM26+AP26+AS26+AV26+AY26+BB26+BE26+BH26+BK26+BN26)</f>
        <v>0</v>
      </c>
      <c r="BR26" s="21">
        <f t="shared" si="3"/>
        <v>0</v>
      </c>
      <c r="BS26" s="40">
        <f>SUM(AL26+AO26+AR26+AU26+AX26+BA26+BD26+BG26+BJ26+BM26+BP26)</f>
        <v>0</v>
      </c>
    </row>
    <row r="27" spans="1:71">
      <c r="A27" s="15" t="s">
        <v>40</v>
      </c>
      <c r="B27" s="33" t="s">
        <v>73</v>
      </c>
      <c r="C27" s="18">
        <v>0</v>
      </c>
      <c r="D27" s="3">
        <v>0</v>
      </c>
      <c r="E27" s="40">
        <v>0</v>
      </c>
      <c r="F27" s="18">
        <v>0</v>
      </c>
      <c r="G27" s="21">
        <v>0</v>
      </c>
      <c r="H27" s="40">
        <v>0</v>
      </c>
      <c r="I27" s="27">
        <v>0</v>
      </c>
      <c r="J27" s="21">
        <v>0</v>
      </c>
      <c r="K27" s="40">
        <v>0</v>
      </c>
      <c r="L27" s="18">
        <v>0</v>
      </c>
      <c r="M27" s="21">
        <v>0</v>
      </c>
      <c r="N27" s="40">
        <v>0</v>
      </c>
      <c r="O27" s="18">
        <v>0</v>
      </c>
      <c r="P27" s="21">
        <v>0</v>
      </c>
      <c r="Q27" s="46">
        <v>100000</v>
      </c>
      <c r="R27" s="18">
        <v>0</v>
      </c>
      <c r="S27" s="21">
        <v>0</v>
      </c>
      <c r="T27" s="40">
        <v>0</v>
      </c>
      <c r="U27" s="18">
        <v>0</v>
      </c>
      <c r="V27" s="3">
        <v>0</v>
      </c>
      <c r="W27" s="40">
        <v>0</v>
      </c>
      <c r="X27" s="18">
        <v>0</v>
      </c>
      <c r="Y27" s="21">
        <v>0</v>
      </c>
      <c r="Z27" s="40">
        <v>0</v>
      </c>
      <c r="AA27" s="18">
        <v>0</v>
      </c>
      <c r="AB27" s="21">
        <v>0</v>
      </c>
      <c r="AC27" s="40">
        <v>0</v>
      </c>
      <c r="AD27" s="18">
        <v>0</v>
      </c>
      <c r="AE27" s="21">
        <v>0</v>
      </c>
      <c r="AF27" s="40">
        <v>0</v>
      </c>
      <c r="AG27" s="37">
        <f t="shared" si="0"/>
        <v>0</v>
      </c>
      <c r="AH27" s="21">
        <f t="shared" si="1"/>
        <v>0</v>
      </c>
      <c r="AI27" s="40">
        <f t="shared" si="0"/>
        <v>100000</v>
      </c>
      <c r="AJ27" s="18">
        <v>0</v>
      </c>
      <c r="AK27" s="3">
        <v>0</v>
      </c>
      <c r="AL27" s="40">
        <v>0</v>
      </c>
      <c r="AM27" s="18">
        <v>0</v>
      </c>
      <c r="AN27" s="3">
        <v>0</v>
      </c>
      <c r="AO27" s="40">
        <v>0</v>
      </c>
      <c r="AP27" s="18">
        <v>0</v>
      </c>
      <c r="AQ27" s="21">
        <v>0</v>
      </c>
      <c r="AR27" s="40">
        <v>0</v>
      </c>
      <c r="AS27" s="18">
        <v>0</v>
      </c>
      <c r="AT27" s="21">
        <v>0</v>
      </c>
      <c r="AU27" s="40">
        <v>0</v>
      </c>
      <c r="AV27" s="18">
        <v>0</v>
      </c>
      <c r="AW27" s="21">
        <v>0</v>
      </c>
      <c r="AX27" s="40">
        <v>0</v>
      </c>
      <c r="AY27" s="25">
        <v>0</v>
      </c>
      <c r="AZ27" s="21">
        <v>0</v>
      </c>
      <c r="BA27" s="40">
        <v>0</v>
      </c>
      <c r="BB27" s="18">
        <v>0</v>
      </c>
      <c r="BC27" s="21">
        <v>0</v>
      </c>
      <c r="BD27" s="40">
        <v>0</v>
      </c>
      <c r="BE27" s="18">
        <v>0</v>
      </c>
      <c r="BF27" s="21">
        <v>0</v>
      </c>
      <c r="BG27" s="40">
        <v>0</v>
      </c>
      <c r="BH27" s="18">
        <v>0</v>
      </c>
      <c r="BI27" s="21">
        <v>0</v>
      </c>
      <c r="BJ27" s="40">
        <v>0</v>
      </c>
      <c r="BK27" s="18">
        <v>0</v>
      </c>
      <c r="BL27" s="21">
        <v>0</v>
      </c>
      <c r="BM27" s="40">
        <v>0</v>
      </c>
      <c r="BN27" s="18">
        <v>0</v>
      </c>
      <c r="BO27" s="21">
        <v>0</v>
      </c>
      <c r="BP27" s="40">
        <v>0</v>
      </c>
      <c r="BQ27" s="27">
        <f>SUM(AJ27+AM27+AP27+AS27+AV27+AY27+BB27+BE27+BH27+BK27+BN27)</f>
        <v>0</v>
      </c>
      <c r="BR27" s="21">
        <f t="shared" si="3"/>
        <v>0</v>
      </c>
      <c r="BS27" s="40">
        <f>SUM(AL27+AO27+AR27+AU27+AX27+BA27+BD27+BG27+BJ27+BM27+BP27)</f>
        <v>0</v>
      </c>
    </row>
    <row r="28" spans="1:71">
      <c r="A28" s="15" t="s">
        <v>40</v>
      </c>
      <c r="B28" s="33" t="s">
        <v>75</v>
      </c>
      <c r="C28" s="18">
        <v>0</v>
      </c>
      <c r="D28" s="3">
        <v>0</v>
      </c>
      <c r="E28" s="40">
        <v>0</v>
      </c>
      <c r="F28" s="18">
        <v>0</v>
      </c>
      <c r="G28" s="21">
        <v>0</v>
      </c>
      <c r="H28" s="40">
        <v>0</v>
      </c>
      <c r="I28" s="27">
        <v>0</v>
      </c>
      <c r="J28" s="21">
        <v>0</v>
      </c>
      <c r="K28" s="40">
        <v>0</v>
      </c>
      <c r="L28" s="18">
        <v>0</v>
      </c>
      <c r="M28" s="21">
        <v>0</v>
      </c>
      <c r="N28" s="40">
        <v>0</v>
      </c>
      <c r="O28" s="18">
        <v>0</v>
      </c>
      <c r="P28" s="21">
        <v>0</v>
      </c>
      <c r="Q28" s="46">
        <v>900000</v>
      </c>
      <c r="R28" s="18">
        <v>0</v>
      </c>
      <c r="S28" s="21">
        <v>0</v>
      </c>
      <c r="T28" s="40">
        <v>0</v>
      </c>
      <c r="U28" s="18">
        <v>0</v>
      </c>
      <c r="V28" s="3">
        <v>0</v>
      </c>
      <c r="W28" s="40">
        <v>0</v>
      </c>
      <c r="X28" s="18">
        <v>0</v>
      </c>
      <c r="Y28" s="21">
        <v>0</v>
      </c>
      <c r="Z28" s="40">
        <v>0</v>
      </c>
      <c r="AA28" s="18">
        <v>0</v>
      </c>
      <c r="AB28" s="21">
        <v>0</v>
      </c>
      <c r="AC28" s="40">
        <v>0</v>
      </c>
      <c r="AD28" s="18">
        <v>0</v>
      </c>
      <c r="AE28" s="21">
        <v>0</v>
      </c>
      <c r="AF28" s="40">
        <v>0</v>
      </c>
      <c r="AG28" s="37">
        <f t="shared" si="0"/>
        <v>0</v>
      </c>
      <c r="AH28" s="21">
        <f t="shared" si="1"/>
        <v>0</v>
      </c>
      <c r="AI28" s="40">
        <f t="shared" si="0"/>
        <v>900000</v>
      </c>
      <c r="AJ28" s="18">
        <v>0</v>
      </c>
      <c r="AK28" s="3">
        <v>0</v>
      </c>
      <c r="AL28" s="40">
        <v>0</v>
      </c>
      <c r="AM28" s="18">
        <v>0</v>
      </c>
      <c r="AN28" s="3">
        <v>0</v>
      </c>
      <c r="AO28" s="40">
        <v>0</v>
      </c>
      <c r="AP28" s="18">
        <v>0</v>
      </c>
      <c r="AQ28" s="21">
        <v>0</v>
      </c>
      <c r="AR28" s="40">
        <v>0</v>
      </c>
      <c r="AS28" s="18">
        <v>0</v>
      </c>
      <c r="AT28" s="21">
        <v>0</v>
      </c>
      <c r="AU28" s="40">
        <v>0</v>
      </c>
      <c r="AV28" s="18">
        <v>0</v>
      </c>
      <c r="AW28" s="21">
        <v>0</v>
      </c>
      <c r="AX28" s="40">
        <v>0</v>
      </c>
      <c r="AY28" s="25">
        <v>0</v>
      </c>
      <c r="AZ28" s="21">
        <v>0</v>
      </c>
      <c r="BA28" s="40">
        <v>0</v>
      </c>
      <c r="BB28" s="18">
        <v>0</v>
      </c>
      <c r="BC28" s="21">
        <v>0</v>
      </c>
      <c r="BD28" s="40">
        <v>0</v>
      </c>
      <c r="BE28" s="18">
        <v>0</v>
      </c>
      <c r="BF28" s="21">
        <v>0</v>
      </c>
      <c r="BG28" s="40">
        <v>0</v>
      </c>
      <c r="BH28" s="18">
        <v>0</v>
      </c>
      <c r="BI28" s="21">
        <v>0</v>
      </c>
      <c r="BJ28" s="40">
        <v>0</v>
      </c>
      <c r="BK28" s="18">
        <v>0</v>
      </c>
      <c r="BL28" s="21">
        <v>0</v>
      </c>
      <c r="BM28" s="40">
        <v>0</v>
      </c>
      <c r="BN28" s="18">
        <v>0</v>
      </c>
      <c r="BO28" s="21">
        <v>0</v>
      </c>
      <c r="BP28" s="40">
        <v>0</v>
      </c>
      <c r="BQ28" s="27">
        <f t="shared" si="2"/>
        <v>0</v>
      </c>
      <c r="BR28" s="21">
        <f t="shared" si="3"/>
        <v>0</v>
      </c>
      <c r="BS28" s="40">
        <f t="shared" si="2"/>
        <v>0</v>
      </c>
    </row>
    <row r="29" spans="1:71">
      <c r="A29" s="15" t="s">
        <v>40</v>
      </c>
      <c r="B29" s="33" t="s">
        <v>41</v>
      </c>
      <c r="C29" s="18">
        <v>0</v>
      </c>
      <c r="D29" s="3">
        <v>0</v>
      </c>
      <c r="E29" s="40">
        <v>0</v>
      </c>
      <c r="F29" s="18">
        <v>0</v>
      </c>
      <c r="G29" s="21">
        <v>0</v>
      </c>
      <c r="H29" s="40">
        <v>0</v>
      </c>
      <c r="I29" s="27">
        <v>0</v>
      </c>
      <c r="J29" s="21">
        <v>0</v>
      </c>
      <c r="K29" s="40">
        <v>0</v>
      </c>
      <c r="L29" s="18">
        <v>0</v>
      </c>
      <c r="M29" s="21">
        <v>0</v>
      </c>
      <c r="N29" s="40">
        <v>0</v>
      </c>
      <c r="O29" s="18">
        <v>0</v>
      </c>
      <c r="P29" s="21">
        <v>0</v>
      </c>
      <c r="Q29" s="46">
        <v>100000</v>
      </c>
      <c r="R29" s="18">
        <v>0</v>
      </c>
      <c r="S29" s="21">
        <v>0</v>
      </c>
      <c r="T29" s="40">
        <v>0</v>
      </c>
      <c r="U29" s="18">
        <v>0</v>
      </c>
      <c r="V29" s="3">
        <v>0</v>
      </c>
      <c r="W29" s="40">
        <v>0</v>
      </c>
      <c r="X29" s="18">
        <v>0</v>
      </c>
      <c r="Y29" s="21">
        <v>0</v>
      </c>
      <c r="Z29" s="40">
        <v>0</v>
      </c>
      <c r="AA29" s="18">
        <v>0</v>
      </c>
      <c r="AB29" s="21">
        <v>0</v>
      </c>
      <c r="AC29" s="40">
        <v>0</v>
      </c>
      <c r="AD29" s="18">
        <v>0</v>
      </c>
      <c r="AE29" s="21">
        <v>0</v>
      </c>
      <c r="AF29" s="40">
        <v>0</v>
      </c>
      <c r="AG29" s="37">
        <f t="shared" si="0"/>
        <v>0</v>
      </c>
      <c r="AH29" s="21">
        <f t="shared" si="1"/>
        <v>0</v>
      </c>
      <c r="AI29" s="40">
        <f t="shared" si="0"/>
        <v>100000</v>
      </c>
      <c r="AJ29" s="18">
        <v>0</v>
      </c>
      <c r="AK29" s="3">
        <v>0</v>
      </c>
      <c r="AL29" s="40">
        <v>0</v>
      </c>
      <c r="AM29" s="18">
        <v>0</v>
      </c>
      <c r="AN29" s="3">
        <v>0</v>
      </c>
      <c r="AO29" s="40">
        <v>0</v>
      </c>
      <c r="AP29" s="18">
        <v>0</v>
      </c>
      <c r="AQ29" s="21">
        <v>0</v>
      </c>
      <c r="AR29" s="40">
        <v>0</v>
      </c>
      <c r="AS29" s="18">
        <v>0</v>
      </c>
      <c r="AT29" s="21">
        <v>0</v>
      </c>
      <c r="AU29" s="40">
        <v>0</v>
      </c>
      <c r="AV29" s="18">
        <v>0</v>
      </c>
      <c r="AW29" s="21">
        <v>0</v>
      </c>
      <c r="AX29" s="40">
        <v>0</v>
      </c>
      <c r="AY29" s="25">
        <v>0</v>
      </c>
      <c r="AZ29" s="21">
        <v>0</v>
      </c>
      <c r="BA29" s="40">
        <v>0</v>
      </c>
      <c r="BB29" s="18">
        <v>0</v>
      </c>
      <c r="BC29" s="21">
        <v>0</v>
      </c>
      <c r="BD29" s="40">
        <v>0</v>
      </c>
      <c r="BE29" s="18">
        <v>0</v>
      </c>
      <c r="BF29" s="21">
        <v>0</v>
      </c>
      <c r="BG29" s="40">
        <v>0</v>
      </c>
      <c r="BH29" s="18">
        <v>0</v>
      </c>
      <c r="BI29" s="21">
        <v>0</v>
      </c>
      <c r="BJ29" s="40">
        <v>0</v>
      </c>
      <c r="BK29" s="18">
        <v>0</v>
      </c>
      <c r="BL29" s="21">
        <v>0</v>
      </c>
      <c r="BM29" s="40">
        <v>0</v>
      </c>
      <c r="BN29" s="18">
        <v>0</v>
      </c>
      <c r="BO29" s="21">
        <v>0</v>
      </c>
      <c r="BP29" s="40">
        <v>0</v>
      </c>
      <c r="BQ29" s="27">
        <f t="shared" si="2"/>
        <v>0</v>
      </c>
      <c r="BR29" s="21">
        <f t="shared" si="3"/>
        <v>0</v>
      </c>
      <c r="BS29" s="40">
        <f t="shared" si="2"/>
        <v>0</v>
      </c>
    </row>
    <row r="30" spans="1:71">
      <c r="A30" s="15" t="s">
        <v>40</v>
      </c>
      <c r="B30" s="33" t="s">
        <v>39</v>
      </c>
      <c r="C30" s="18">
        <v>0</v>
      </c>
      <c r="D30" s="3">
        <v>0</v>
      </c>
      <c r="E30" s="40">
        <v>0</v>
      </c>
      <c r="F30" s="18">
        <v>0</v>
      </c>
      <c r="G30" s="21">
        <v>0</v>
      </c>
      <c r="H30" s="40">
        <v>0</v>
      </c>
      <c r="I30" s="27">
        <v>0</v>
      </c>
      <c r="J30" s="21">
        <v>0</v>
      </c>
      <c r="K30" s="40">
        <v>0</v>
      </c>
      <c r="L30" s="18">
        <v>0</v>
      </c>
      <c r="M30" s="21">
        <v>0</v>
      </c>
      <c r="N30" s="40">
        <v>0</v>
      </c>
      <c r="O30" s="18">
        <v>0</v>
      </c>
      <c r="P30" s="21">
        <v>0</v>
      </c>
      <c r="Q30" s="46">
        <v>1076500</v>
      </c>
      <c r="R30" s="18">
        <v>0</v>
      </c>
      <c r="S30" s="21">
        <v>0</v>
      </c>
      <c r="T30" s="40">
        <v>0</v>
      </c>
      <c r="U30" s="18">
        <v>0</v>
      </c>
      <c r="V30" s="3">
        <v>0</v>
      </c>
      <c r="W30" s="40">
        <v>0</v>
      </c>
      <c r="X30" s="18">
        <v>0</v>
      </c>
      <c r="Y30" s="21">
        <v>0</v>
      </c>
      <c r="Z30" s="40">
        <v>0</v>
      </c>
      <c r="AA30" s="18">
        <v>0</v>
      </c>
      <c r="AB30" s="21">
        <v>0</v>
      </c>
      <c r="AC30" s="40">
        <v>0</v>
      </c>
      <c r="AD30" s="18">
        <v>0</v>
      </c>
      <c r="AE30" s="21">
        <v>0</v>
      </c>
      <c r="AF30" s="40">
        <v>0</v>
      </c>
      <c r="AG30" s="37">
        <f t="shared" si="0"/>
        <v>0</v>
      </c>
      <c r="AH30" s="21">
        <f t="shared" si="1"/>
        <v>0</v>
      </c>
      <c r="AI30" s="40">
        <f t="shared" si="0"/>
        <v>1076500</v>
      </c>
      <c r="AJ30" s="18">
        <v>0</v>
      </c>
      <c r="AK30" s="3">
        <v>0</v>
      </c>
      <c r="AL30" s="40">
        <v>0</v>
      </c>
      <c r="AM30" s="18">
        <v>0</v>
      </c>
      <c r="AN30" s="3">
        <v>0</v>
      </c>
      <c r="AO30" s="40">
        <v>0</v>
      </c>
      <c r="AP30" s="18">
        <v>0</v>
      </c>
      <c r="AQ30" s="21">
        <v>0</v>
      </c>
      <c r="AR30" s="40">
        <v>0</v>
      </c>
      <c r="AS30" s="18">
        <v>0</v>
      </c>
      <c r="AT30" s="21">
        <v>0</v>
      </c>
      <c r="AU30" s="40">
        <v>0</v>
      </c>
      <c r="AV30" s="18">
        <v>0</v>
      </c>
      <c r="AW30" s="21">
        <v>0</v>
      </c>
      <c r="AX30" s="40">
        <v>0</v>
      </c>
      <c r="AY30" s="25">
        <v>0</v>
      </c>
      <c r="AZ30" s="21">
        <v>0</v>
      </c>
      <c r="BA30" s="40">
        <v>0</v>
      </c>
      <c r="BB30" s="18">
        <v>0</v>
      </c>
      <c r="BC30" s="21">
        <v>0</v>
      </c>
      <c r="BD30" s="40">
        <v>0</v>
      </c>
      <c r="BE30" s="18">
        <v>0</v>
      </c>
      <c r="BF30" s="21">
        <v>0</v>
      </c>
      <c r="BG30" s="40">
        <v>0</v>
      </c>
      <c r="BH30" s="18">
        <v>0</v>
      </c>
      <c r="BI30" s="21">
        <v>0</v>
      </c>
      <c r="BJ30" s="40">
        <v>0</v>
      </c>
      <c r="BK30" s="18">
        <v>0</v>
      </c>
      <c r="BL30" s="21">
        <v>0</v>
      </c>
      <c r="BM30" s="40">
        <v>0</v>
      </c>
      <c r="BN30" s="18">
        <v>0</v>
      </c>
      <c r="BO30" s="21">
        <v>0</v>
      </c>
      <c r="BP30" s="40">
        <v>0</v>
      </c>
      <c r="BQ30" s="27">
        <f t="shared" si="2"/>
        <v>0</v>
      </c>
      <c r="BR30" s="21">
        <f t="shared" si="3"/>
        <v>0</v>
      </c>
      <c r="BS30" s="40">
        <f t="shared" si="2"/>
        <v>0</v>
      </c>
    </row>
    <row r="31" spans="1:71">
      <c r="A31" s="15" t="s">
        <v>42</v>
      </c>
      <c r="B31" s="32" t="s">
        <v>43</v>
      </c>
      <c r="C31" s="18">
        <v>0</v>
      </c>
      <c r="D31" s="3">
        <v>0</v>
      </c>
      <c r="E31" s="40">
        <v>0</v>
      </c>
      <c r="F31" s="18">
        <v>0</v>
      </c>
      <c r="G31" s="21">
        <v>0</v>
      </c>
      <c r="H31" s="40">
        <v>0</v>
      </c>
      <c r="I31" s="27">
        <v>0</v>
      </c>
      <c r="J31" s="21">
        <v>0</v>
      </c>
      <c r="K31" s="46">
        <v>200000</v>
      </c>
      <c r="L31" s="18">
        <v>0</v>
      </c>
      <c r="M31" s="21">
        <v>0</v>
      </c>
      <c r="N31" s="40">
        <v>0</v>
      </c>
      <c r="O31" s="18">
        <v>0</v>
      </c>
      <c r="P31" s="21">
        <v>0</v>
      </c>
      <c r="Q31" s="46">
        <v>150000</v>
      </c>
      <c r="R31" s="18">
        <v>0</v>
      </c>
      <c r="S31" s="21">
        <v>0</v>
      </c>
      <c r="T31" s="40">
        <v>0</v>
      </c>
      <c r="U31" s="18">
        <v>0</v>
      </c>
      <c r="V31" s="3">
        <v>0</v>
      </c>
      <c r="W31" s="40">
        <v>0</v>
      </c>
      <c r="X31" s="18">
        <v>0</v>
      </c>
      <c r="Y31" s="21">
        <v>0</v>
      </c>
      <c r="Z31" s="40">
        <v>0</v>
      </c>
      <c r="AA31" s="18">
        <v>0</v>
      </c>
      <c r="AB31" s="21">
        <v>0</v>
      </c>
      <c r="AC31" s="40">
        <v>0</v>
      </c>
      <c r="AD31" s="18">
        <v>0</v>
      </c>
      <c r="AE31" s="21">
        <v>0</v>
      </c>
      <c r="AF31" s="40">
        <v>0</v>
      </c>
      <c r="AG31" s="37">
        <f t="shared" si="0"/>
        <v>0</v>
      </c>
      <c r="AH31" s="21">
        <f t="shared" si="1"/>
        <v>0</v>
      </c>
      <c r="AI31" s="40">
        <f t="shared" si="0"/>
        <v>350000</v>
      </c>
      <c r="AJ31" s="18">
        <v>0</v>
      </c>
      <c r="AK31" s="3">
        <v>0</v>
      </c>
      <c r="AL31" s="40">
        <v>0</v>
      </c>
      <c r="AM31" s="18">
        <v>0</v>
      </c>
      <c r="AN31" s="3">
        <v>0</v>
      </c>
      <c r="AO31" s="40">
        <v>0</v>
      </c>
      <c r="AP31" s="18">
        <v>0</v>
      </c>
      <c r="AQ31" s="21">
        <v>0</v>
      </c>
      <c r="AR31" s="40">
        <v>0</v>
      </c>
      <c r="AS31" s="18">
        <v>0</v>
      </c>
      <c r="AT31" s="21">
        <v>0</v>
      </c>
      <c r="AU31" s="40">
        <v>0</v>
      </c>
      <c r="AV31" s="18">
        <v>0</v>
      </c>
      <c r="AW31" s="21">
        <v>0</v>
      </c>
      <c r="AX31" s="40">
        <v>0</v>
      </c>
      <c r="AY31" s="25">
        <v>0</v>
      </c>
      <c r="AZ31" s="21">
        <v>0</v>
      </c>
      <c r="BA31" s="40">
        <v>0</v>
      </c>
      <c r="BB31" s="18">
        <v>0</v>
      </c>
      <c r="BC31" s="21">
        <v>0</v>
      </c>
      <c r="BD31" s="40">
        <v>0</v>
      </c>
      <c r="BE31" s="18">
        <v>0</v>
      </c>
      <c r="BF31" s="21">
        <v>0</v>
      </c>
      <c r="BG31" s="40">
        <v>0</v>
      </c>
      <c r="BH31" s="18">
        <v>0</v>
      </c>
      <c r="BI31" s="21">
        <v>0</v>
      </c>
      <c r="BJ31" s="40">
        <v>0</v>
      </c>
      <c r="BK31" s="18">
        <v>0</v>
      </c>
      <c r="BL31" s="21">
        <v>0</v>
      </c>
      <c r="BM31" s="40">
        <v>0</v>
      </c>
      <c r="BN31" s="18">
        <v>0</v>
      </c>
      <c r="BO31" s="21">
        <v>0</v>
      </c>
      <c r="BP31" s="40">
        <v>0</v>
      </c>
      <c r="BQ31" s="27">
        <f t="shared" si="2"/>
        <v>0</v>
      </c>
      <c r="BR31" s="21">
        <f t="shared" si="3"/>
        <v>0</v>
      </c>
      <c r="BS31" s="40">
        <f t="shared" si="2"/>
        <v>0</v>
      </c>
    </row>
    <row r="32" spans="1:71">
      <c r="A32" s="15">
        <v>104037</v>
      </c>
      <c r="B32" s="33" t="s">
        <v>77</v>
      </c>
      <c r="C32" s="18">
        <v>0</v>
      </c>
      <c r="D32" s="3">
        <v>0</v>
      </c>
      <c r="E32" s="40">
        <v>0</v>
      </c>
      <c r="F32" s="18">
        <v>0</v>
      </c>
      <c r="G32" s="21">
        <v>0</v>
      </c>
      <c r="H32" s="40">
        <v>0</v>
      </c>
      <c r="I32" s="27">
        <v>0</v>
      </c>
      <c r="J32" s="21">
        <v>0</v>
      </c>
      <c r="K32" s="40">
        <v>0</v>
      </c>
      <c r="L32" s="18">
        <v>0</v>
      </c>
      <c r="M32" s="21">
        <v>0</v>
      </c>
      <c r="N32" s="40">
        <v>0</v>
      </c>
      <c r="O32" s="18">
        <v>0</v>
      </c>
      <c r="P32" s="21">
        <v>0</v>
      </c>
      <c r="Q32" s="40">
        <v>0</v>
      </c>
      <c r="R32" s="18">
        <v>0</v>
      </c>
      <c r="S32" s="21">
        <v>0</v>
      </c>
      <c r="T32" s="40">
        <v>0</v>
      </c>
      <c r="U32" s="18">
        <v>0</v>
      </c>
      <c r="V32" s="3">
        <v>0</v>
      </c>
      <c r="W32" s="40">
        <v>0</v>
      </c>
      <c r="X32" s="18">
        <v>0</v>
      </c>
      <c r="Y32" s="21">
        <v>0</v>
      </c>
      <c r="Z32" s="40">
        <v>0</v>
      </c>
      <c r="AA32" s="18">
        <v>0</v>
      </c>
      <c r="AB32" s="21">
        <v>0</v>
      </c>
      <c r="AC32" s="40">
        <v>0</v>
      </c>
      <c r="AD32" s="18">
        <v>0</v>
      </c>
      <c r="AE32" s="21">
        <v>0</v>
      </c>
      <c r="AF32" s="40">
        <v>0</v>
      </c>
      <c r="AG32" s="37">
        <f t="shared" si="0"/>
        <v>0</v>
      </c>
      <c r="AH32" s="21">
        <f t="shared" si="1"/>
        <v>0</v>
      </c>
      <c r="AI32" s="40">
        <f t="shared" si="0"/>
        <v>0</v>
      </c>
      <c r="AJ32" s="18">
        <v>0</v>
      </c>
      <c r="AK32" s="3">
        <v>0</v>
      </c>
      <c r="AL32" s="40">
        <v>0</v>
      </c>
      <c r="AM32" s="18">
        <v>0</v>
      </c>
      <c r="AN32" s="3">
        <v>0</v>
      </c>
      <c r="AO32" s="40">
        <v>0</v>
      </c>
      <c r="AP32" s="18">
        <v>0</v>
      </c>
      <c r="AQ32" s="21">
        <v>0</v>
      </c>
      <c r="AR32" s="40">
        <v>0</v>
      </c>
      <c r="AS32" s="18">
        <v>0</v>
      </c>
      <c r="AT32" s="21">
        <v>0</v>
      </c>
      <c r="AU32" s="40">
        <v>0</v>
      </c>
      <c r="AV32" s="18">
        <v>0</v>
      </c>
      <c r="AW32" s="21">
        <v>0</v>
      </c>
      <c r="AX32" s="40">
        <v>0</v>
      </c>
      <c r="AY32" s="25">
        <v>0</v>
      </c>
      <c r="AZ32" s="21">
        <v>0</v>
      </c>
      <c r="BA32" s="40">
        <v>0</v>
      </c>
      <c r="BB32" s="18">
        <v>0</v>
      </c>
      <c r="BC32" s="21">
        <v>0</v>
      </c>
      <c r="BD32" s="40">
        <v>0</v>
      </c>
      <c r="BE32" s="18">
        <v>0</v>
      </c>
      <c r="BF32" s="21">
        <v>0</v>
      </c>
      <c r="BG32" s="40">
        <v>0</v>
      </c>
      <c r="BH32" s="18">
        <v>0</v>
      </c>
      <c r="BI32" s="21">
        <v>0</v>
      </c>
      <c r="BJ32" s="40">
        <v>0</v>
      </c>
      <c r="BK32" s="18">
        <v>0</v>
      </c>
      <c r="BL32" s="21">
        <v>0</v>
      </c>
      <c r="BM32" s="40">
        <v>0</v>
      </c>
      <c r="BN32" s="18">
        <v>0</v>
      </c>
      <c r="BO32" s="21">
        <v>0</v>
      </c>
      <c r="BP32" s="40">
        <v>0</v>
      </c>
      <c r="BQ32" s="27">
        <f t="shared" si="2"/>
        <v>0</v>
      </c>
      <c r="BR32" s="21">
        <f t="shared" si="3"/>
        <v>0</v>
      </c>
      <c r="BS32" s="40">
        <f t="shared" si="2"/>
        <v>0</v>
      </c>
    </row>
    <row r="33" spans="1:72">
      <c r="A33" s="16">
        <v>106020</v>
      </c>
      <c r="B33" s="32" t="s">
        <v>52</v>
      </c>
      <c r="C33" s="18">
        <v>0</v>
      </c>
      <c r="D33" s="3">
        <v>0</v>
      </c>
      <c r="E33" s="40">
        <v>0</v>
      </c>
      <c r="F33" s="18">
        <v>0</v>
      </c>
      <c r="G33" s="21">
        <v>0</v>
      </c>
      <c r="H33" s="40">
        <v>0</v>
      </c>
      <c r="I33" s="27">
        <v>0</v>
      </c>
      <c r="J33" s="21">
        <v>0</v>
      </c>
      <c r="K33" s="40">
        <v>0</v>
      </c>
      <c r="L33" s="18">
        <v>0</v>
      </c>
      <c r="M33" s="21">
        <v>0</v>
      </c>
      <c r="N33" s="40">
        <v>0</v>
      </c>
      <c r="O33" s="18">
        <v>0</v>
      </c>
      <c r="P33" s="21">
        <v>0</v>
      </c>
      <c r="Q33" s="40">
        <v>0</v>
      </c>
      <c r="R33" s="18">
        <v>0</v>
      </c>
      <c r="S33" s="21">
        <v>0</v>
      </c>
      <c r="T33" s="40">
        <v>0</v>
      </c>
      <c r="U33" s="18">
        <v>0</v>
      </c>
      <c r="V33" s="3">
        <v>0</v>
      </c>
      <c r="W33" s="40">
        <v>0</v>
      </c>
      <c r="X33" s="18">
        <v>0</v>
      </c>
      <c r="Y33" s="21">
        <v>0</v>
      </c>
      <c r="Z33" s="40">
        <v>0</v>
      </c>
      <c r="AA33" s="18">
        <v>0</v>
      </c>
      <c r="AB33" s="21">
        <v>0</v>
      </c>
      <c r="AC33" s="40">
        <v>0</v>
      </c>
      <c r="AD33" s="18">
        <v>0</v>
      </c>
      <c r="AE33" s="21">
        <v>0</v>
      </c>
      <c r="AF33" s="40">
        <v>0</v>
      </c>
      <c r="AG33" s="37">
        <f t="shared" si="0"/>
        <v>0</v>
      </c>
      <c r="AH33" s="21">
        <f t="shared" si="1"/>
        <v>0</v>
      </c>
      <c r="AI33" s="40">
        <f t="shared" si="0"/>
        <v>0</v>
      </c>
      <c r="AJ33" s="18">
        <v>0</v>
      </c>
      <c r="AK33" s="3">
        <v>0</v>
      </c>
      <c r="AL33" s="40">
        <v>0</v>
      </c>
      <c r="AM33" s="18">
        <v>0</v>
      </c>
      <c r="AN33" s="3">
        <v>0</v>
      </c>
      <c r="AO33" s="40">
        <v>0</v>
      </c>
      <c r="AP33" s="18">
        <v>0</v>
      </c>
      <c r="AQ33" s="21">
        <v>0</v>
      </c>
      <c r="AR33" s="40">
        <v>0</v>
      </c>
      <c r="AS33" s="18">
        <v>0</v>
      </c>
      <c r="AT33" s="21">
        <v>0</v>
      </c>
      <c r="AU33" s="40">
        <v>0</v>
      </c>
      <c r="AV33" s="18">
        <v>0</v>
      </c>
      <c r="AW33" s="21">
        <v>0</v>
      </c>
      <c r="AX33" s="40">
        <v>0</v>
      </c>
      <c r="AY33" s="25">
        <v>0</v>
      </c>
      <c r="AZ33" s="21">
        <v>0</v>
      </c>
      <c r="BA33" s="40">
        <v>0</v>
      </c>
      <c r="BB33" s="18">
        <v>0</v>
      </c>
      <c r="BC33" s="21">
        <v>0</v>
      </c>
      <c r="BD33" s="40">
        <v>0</v>
      </c>
      <c r="BE33" s="18">
        <v>0</v>
      </c>
      <c r="BF33" s="21">
        <v>0</v>
      </c>
      <c r="BG33" s="40">
        <v>0</v>
      </c>
      <c r="BH33" s="18">
        <v>0</v>
      </c>
      <c r="BI33" s="21">
        <v>0</v>
      </c>
      <c r="BJ33" s="40">
        <v>0</v>
      </c>
      <c r="BK33" s="18">
        <v>0</v>
      </c>
      <c r="BL33" s="21">
        <v>0</v>
      </c>
      <c r="BM33" s="40">
        <v>0</v>
      </c>
      <c r="BN33" s="18">
        <v>0</v>
      </c>
      <c r="BO33" s="21">
        <v>0</v>
      </c>
      <c r="BP33" s="40">
        <v>0</v>
      </c>
      <c r="BQ33" s="27">
        <f t="shared" ref="BQ33:BS39" si="4">SUM(AJ33+AM33+AP33+AS33+AV33+AY33+BB33+BE33+BH33+BK33+BN33)</f>
        <v>0</v>
      </c>
      <c r="BR33" s="21">
        <f t="shared" ref="BR33:BR40" si="5">AK33+AN33+AQ33+AT33+AW33+AZ33+BC33+BF33+BI33+BL33+BO33</f>
        <v>0</v>
      </c>
      <c r="BS33" s="40">
        <f t="shared" si="4"/>
        <v>0</v>
      </c>
    </row>
    <row r="34" spans="1:72">
      <c r="A34" s="15" t="s">
        <v>47</v>
      </c>
      <c r="B34" s="32" t="s">
        <v>48</v>
      </c>
      <c r="C34" s="18">
        <v>0</v>
      </c>
      <c r="D34" s="3">
        <v>0</v>
      </c>
      <c r="E34" s="40">
        <v>0</v>
      </c>
      <c r="F34" s="18">
        <v>0</v>
      </c>
      <c r="G34" s="21">
        <v>0</v>
      </c>
      <c r="H34" s="40">
        <v>0</v>
      </c>
      <c r="I34" s="27">
        <v>0</v>
      </c>
      <c r="J34" s="21">
        <v>0</v>
      </c>
      <c r="K34" s="40">
        <v>6000000</v>
      </c>
      <c r="L34" s="18">
        <v>0</v>
      </c>
      <c r="M34" s="21">
        <v>0</v>
      </c>
      <c r="N34" s="40">
        <v>0</v>
      </c>
      <c r="O34" s="18">
        <v>0</v>
      </c>
      <c r="P34" s="21">
        <v>0</v>
      </c>
      <c r="Q34" s="40">
        <v>0</v>
      </c>
      <c r="R34" s="18">
        <v>0</v>
      </c>
      <c r="S34" s="21">
        <v>0</v>
      </c>
      <c r="T34" s="40">
        <v>0</v>
      </c>
      <c r="U34" s="18">
        <v>0</v>
      </c>
      <c r="V34" s="3">
        <v>0</v>
      </c>
      <c r="W34" s="40">
        <v>0</v>
      </c>
      <c r="X34" s="18">
        <v>0</v>
      </c>
      <c r="Y34" s="21">
        <v>0</v>
      </c>
      <c r="Z34" s="40">
        <v>0</v>
      </c>
      <c r="AA34" s="18">
        <v>0</v>
      </c>
      <c r="AB34" s="21">
        <v>0</v>
      </c>
      <c r="AC34" s="40">
        <v>0</v>
      </c>
      <c r="AD34" s="18">
        <v>0</v>
      </c>
      <c r="AE34" s="21">
        <v>0</v>
      </c>
      <c r="AF34" s="40">
        <v>0</v>
      </c>
      <c r="AG34" s="37">
        <f t="shared" si="0"/>
        <v>0</v>
      </c>
      <c r="AH34" s="21">
        <f t="shared" si="1"/>
        <v>0</v>
      </c>
      <c r="AI34" s="40">
        <f t="shared" si="0"/>
        <v>6000000</v>
      </c>
      <c r="AJ34" s="18">
        <v>0</v>
      </c>
      <c r="AK34" s="3">
        <v>0</v>
      </c>
      <c r="AL34" s="40">
        <v>0</v>
      </c>
      <c r="AM34" s="18">
        <v>0</v>
      </c>
      <c r="AN34" s="3">
        <v>0</v>
      </c>
      <c r="AO34" s="40">
        <v>0</v>
      </c>
      <c r="AP34" s="18">
        <v>0</v>
      </c>
      <c r="AQ34" s="21">
        <v>0</v>
      </c>
      <c r="AR34" s="40">
        <v>0</v>
      </c>
      <c r="AS34" s="18">
        <v>0</v>
      </c>
      <c r="AT34" s="21">
        <v>0</v>
      </c>
      <c r="AU34" s="40">
        <v>0</v>
      </c>
      <c r="AV34" s="18">
        <v>0</v>
      </c>
      <c r="AW34" s="21">
        <v>0</v>
      </c>
      <c r="AX34" s="40">
        <v>0</v>
      </c>
      <c r="AY34" s="25">
        <v>0</v>
      </c>
      <c r="AZ34" s="21">
        <v>0</v>
      </c>
      <c r="BA34" s="40">
        <v>7030000</v>
      </c>
      <c r="BB34" s="18">
        <v>0</v>
      </c>
      <c r="BC34" s="21">
        <v>0</v>
      </c>
      <c r="BD34" s="40">
        <v>0</v>
      </c>
      <c r="BE34" s="18">
        <v>0</v>
      </c>
      <c r="BF34" s="21">
        <v>0</v>
      </c>
      <c r="BG34" s="40">
        <v>0</v>
      </c>
      <c r="BH34" s="18">
        <v>0</v>
      </c>
      <c r="BI34" s="21">
        <v>0</v>
      </c>
      <c r="BJ34" s="40">
        <v>0</v>
      </c>
      <c r="BK34" s="18">
        <v>0</v>
      </c>
      <c r="BL34" s="21">
        <v>0</v>
      </c>
      <c r="BM34" s="40">
        <v>0</v>
      </c>
      <c r="BN34" s="18">
        <v>0</v>
      </c>
      <c r="BO34" s="21">
        <v>0</v>
      </c>
      <c r="BP34" s="40">
        <v>0</v>
      </c>
      <c r="BQ34" s="27">
        <f t="shared" si="4"/>
        <v>0</v>
      </c>
      <c r="BR34" s="21">
        <f t="shared" si="5"/>
        <v>0</v>
      </c>
      <c r="BS34" s="40">
        <f t="shared" si="4"/>
        <v>7030000</v>
      </c>
    </row>
    <row r="35" spans="1:72">
      <c r="A35" s="16">
        <v>107060</v>
      </c>
      <c r="B35" s="32" t="s">
        <v>51</v>
      </c>
      <c r="C35" s="18">
        <v>0</v>
      </c>
      <c r="D35" s="3">
        <v>0</v>
      </c>
      <c r="E35" s="40">
        <v>0</v>
      </c>
      <c r="F35" s="18">
        <v>0</v>
      </c>
      <c r="G35" s="21">
        <v>0</v>
      </c>
      <c r="H35" s="40">
        <v>0</v>
      </c>
      <c r="I35" s="27">
        <v>0</v>
      </c>
      <c r="J35" s="21">
        <v>0</v>
      </c>
      <c r="K35" s="40">
        <v>0</v>
      </c>
      <c r="L35" s="18">
        <v>0</v>
      </c>
      <c r="M35" s="21">
        <v>0</v>
      </c>
      <c r="N35" s="40">
        <v>2600000</v>
      </c>
      <c r="O35" s="18">
        <v>0</v>
      </c>
      <c r="P35" s="21">
        <v>0</v>
      </c>
      <c r="Q35" s="40">
        <v>0</v>
      </c>
      <c r="R35" s="18">
        <v>0</v>
      </c>
      <c r="S35" s="21">
        <v>0</v>
      </c>
      <c r="T35" s="40">
        <v>0</v>
      </c>
      <c r="U35" s="18">
        <v>0</v>
      </c>
      <c r="V35" s="3">
        <v>0</v>
      </c>
      <c r="W35" s="40">
        <v>0</v>
      </c>
      <c r="X35" s="18">
        <v>0</v>
      </c>
      <c r="Y35" s="21">
        <v>0</v>
      </c>
      <c r="Z35" s="40">
        <v>0</v>
      </c>
      <c r="AA35" s="18">
        <v>0</v>
      </c>
      <c r="AB35" s="21">
        <v>0</v>
      </c>
      <c r="AC35" s="40">
        <v>0</v>
      </c>
      <c r="AD35" s="18">
        <v>0</v>
      </c>
      <c r="AE35" s="21">
        <v>0</v>
      </c>
      <c r="AF35" s="40">
        <v>0</v>
      </c>
      <c r="AG35" s="37">
        <f t="shared" si="0"/>
        <v>0</v>
      </c>
      <c r="AH35" s="21">
        <f t="shared" si="1"/>
        <v>0</v>
      </c>
      <c r="AI35" s="40">
        <f t="shared" si="0"/>
        <v>2600000</v>
      </c>
      <c r="AJ35" s="18">
        <v>0</v>
      </c>
      <c r="AK35" s="3">
        <v>0</v>
      </c>
      <c r="AL35" s="40">
        <v>0</v>
      </c>
      <c r="AM35" s="18">
        <v>0</v>
      </c>
      <c r="AN35" s="3">
        <v>0</v>
      </c>
      <c r="AO35" s="40">
        <v>0</v>
      </c>
      <c r="AP35" s="18">
        <v>0</v>
      </c>
      <c r="AQ35" s="21">
        <v>0</v>
      </c>
      <c r="AR35" s="40">
        <v>0</v>
      </c>
      <c r="AS35" s="18">
        <v>0</v>
      </c>
      <c r="AT35" s="21">
        <v>0</v>
      </c>
      <c r="AU35" s="40">
        <v>0</v>
      </c>
      <c r="AV35" s="18">
        <v>0</v>
      </c>
      <c r="AW35" s="21">
        <v>0</v>
      </c>
      <c r="AX35" s="40">
        <v>0</v>
      </c>
      <c r="AY35" s="25">
        <v>0</v>
      </c>
      <c r="AZ35" s="21">
        <v>0</v>
      </c>
      <c r="BA35" s="40">
        <v>0</v>
      </c>
      <c r="BB35" s="18">
        <v>0</v>
      </c>
      <c r="BC35" s="21">
        <v>0</v>
      </c>
      <c r="BD35" s="40">
        <v>0</v>
      </c>
      <c r="BE35" s="18">
        <v>0</v>
      </c>
      <c r="BF35" s="21">
        <v>0</v>
      </c>
      <c r="BG35" s="40">
        <v>0</v>
      </c>
      <c r="BH35" s="18">
        <v>0</v>
      </c>
      <c r="BI35" s="21">
        <v>0</v>
      </c>
      <c r="BJ35" s="40">
        <v>0</v>
      </c>
      <c r="BK35" s="18">
        <v>0</v>
      </c>
      <c r="BL35" s="21">
        <v>0</v>
      </c>
      <c r="BM35" s="40">
        <v>0</v>
      </c>
      <c r="BN35" s="18">
        <v>0</v>
      </c>
      <c r="BO35" s="21">
        <v>0</v>
      </c>
      <c r="BP35" s="40">
        <v>0</v>
      </c>
      <c r="BQ35" s="27">
        <f t="shared" si="4"/>
        <v>0</v>
      </c>
      <c r="BR35" s="21">
        <f t="shared" si="5"/>
        <v>0</v>
      </c>
      <c r="BS35" s="40">
        <f t="shared" si="4"/>
        <v>0</v>
      </c>
    </row>
    <row r="36" spans="1:72">
      <c r="A36" s="16">
        <v>900060</v>
      </c>
      <c r="B36" s="32" t="s">
        <v>50</v>
      </c>
      <c r="C36" s="18">
        <v>0</v>
      </c>
      <c r="D36" s="3">
        <v>0</v>
      </c>
      <c r="E36" s="40">
        <v>0</v>
      </c>
      <c r="F36" s="18">
        <v>0</v>
      </c>
      <c r="G36" s="21">
        <v>0</v>
      </c>
      <c r="H36" s="40">
        <v>0</v>
      </c>
      <c r="I36" s="27">
        <v>0</v>
      </c>
      <c r="J36" s="21">
        <v>0</v>
      </c>
      <c r="K36" s="40">
        <v>0</v>
      </c>
      <c r="L36" s="18">
        <v>0</v>
      </c>
      <c r="M36" s="21">
        <v>0</v>
      </c>
      <c r="N36" s="40">
        <v>0</v>
      </c>
      <c r="O36" s="18">
        <v>0</v>
      </c>
      <c r="P36" s="21">
        <v>0</v>
      </c>
      <c r="Q36" s="40">
        <v>0</v>
      </c>
      <c r="R36" s="18">
        <v>0</v>
      </c>
      <c r="S36" s="21">
        <v>0</v>
      </c>
      <c r="T36" s="40">
        <v>0</v>
      </c>
      <c r="U36" s="18">
        <v>0</v>
      </c>
      <c r="V36" s="3">
        <v>0</v>
      </c>
      <c r="W36" s="40">
        <v>0</v>
      </c>
      <c r="X36" s="18">
        <v>0</v>
      </c>
      <c r="Y36" s="21">
        <v>0</v>
      </c>
      <c r="Z36" s="40">
        <v>0</v>
      </c>
      <c r="AA36" s="18">
        <v>0</v>
      </c>
      <c r="AB36" s="21">
        <v>0</v>
      </c>
      <c r="AC36" s="40">
        <v>1507917</v>
      </c>
      <c r="AD36" s="18">
        <v>0</v>
      </c>
      <c r="AE36" s="21">
        <v>0</v>
      </c>
      <c r="AF36" s="40">
        <v>0</v>
      </c>
      <c r="AG36" s="37">
        <f t="shared" si="0"/>
        <v>0</v>
      </c>
      <c r="AH36" s="21">
        <f t="shared" si="1"/>
        <v>0</v>
      </c>
      <c r="AI36" s="40">
        <f t="shared" si="0"/>
        <v>1507917</v>
      </c>
      <c r="AJ36" s="18">
        <v>0</v>
      </c>
      <c r="AK36" s="3">
        <v>0</v>
      </c>
      <c r="AL36" s="40">
        <v>0</v>
      </c>
      <c r="AM36" s="18">
        <v>0</v>
      </c>
      <c r="AN36" s="3">
        <v>0</v>
      </c>
      <c r="AO36" s="40">
        <v>0</v>
      </c>
      <c r="AP36" s="18">
        <v>0</v>
      </c>
      <c r="AQ36" s="21">
        <v>0</v>
      </c>
      <c r="AR36" s="40">
        <v>0</v>
      </c>
      <c r="AS36" s="18">
        <v>0</v>
      </c>
      <c r="AT36" s="21">
        <v>0</v>
      </c>
      <c r="AU36" s="40">
        <v>0</v>
      </c>
      <c r="AV36" s="18">
        <v>0</v>
      </c>
      <c r="AW36" s="21">
        <v>0</v>
      </c>
      <c r="AX36" s="40">
        <v>0</v>
      </c>
      <c r="AY36" s="25">
        <v>0</v>
      </c>
      <c r="AZ36" s="21">
        <v>0</v>
      </c>
      <c r="BA36" s="40">
        <v>0</v>
      </c>
      <c r="BB36" s="18">
        <v>0</v>
      </c>
      <c r="BC36" s="21">
        <v>0</v>
      </c>
      <c r="BD36" s="40">
        <v>0</v>
      </c>
      <c r="BE36" s="18">
        <v>0</v>
      </c>
      <c r="BF36" s="21">
        <v>0</v>
      </c>
      <c r="BG36" s="40">
        <v>0</v>
      </c>
      <c r="BH36" s="18">
        <v>0</v>
      </c>
      <c r="BI36" s="21">
        <v>0</v>
      </c>
      <c r="BJ36" s="40">
        <v>0</v>
      </c>
      <c r="BK36" s="18">
        <v>0</v>
      </c>
      <c r="BL36" s="21">
        <v>0</v>
      </c>
      <c r="BM36" s="46">
        <v>15000000</v>
      </c>
      <c r="BN36" s="18">
        <v>0</v>
      </c>
      <c r="BO36" s="21">
        <v>0</v>
      </c>
      <c r="BP36" s="40">
        <v>0</v>
      </c>
      <c r="BQ36" s="27">
        <f t="shared" si="4"/>
        <v>0</v>
      </c>
      <c r="BR36" s="21">
        <f t="shared" si="5"/>
        <v>0</v>
      </c>
      <c r="BS36" s="40">
        <f t="shared" si="4"/>
        <v>15000000</v>
      </c>
    </row>
    <row r="37" spans="1:72">
      <c r="A37" s="16">
        <v>900020</v>
      </c>
      <c r="B37" s="32" t="s">
        <v>9</v>
      </c>
      <c r="C37" s="18">
        <v>0</v>
      </c>
      <c r="D37" s="3">
        <v>0</v>
      </c>
      <c r="E37" s="40">
        <v>0</v>
      </c>
      <c r="F37" s="18">
        <v>0</v>
      </c>
      <c r="G37" s="21">
        <v>0</v>
      </c>
      <c r="H37" s="40">
        <v>0</v>
      </c>
      <c r="I37" s="27">
        <v>0</v>
      </c>
      <c r="J37" s="21">
        <v>0</v>
      </c>
      <c r="K37" s="40">
        <v>0</v>
      </c>
      <c r="L37" s="18">
        <v>0</v>
      </c>
      <c r="M37" s="21">
        <v>0</v>
      </c>
      <c r="N37" s="40">
        <v>0</v>
      </c>
      <c r="O37" s="18">
        <v>0</v>
      </c>
      <c r="P37" s="21">
        <v>0</v>
      </c>
      <c r="Q37" s="40">
        <v>0</v>
      </c>
      <c r="R37" s="18">
        <v>0</v>
      </c>
      <c r="S37" s="21">
        <v>0</v>
      </c>
      <c r="T37" s="40">
        <v>0</v>
      </c>
      <c r="U37" s="18">
        <v>0</v>
      </c>
      <c r="V37" s="3">
        <v>0</v>
      </c>
      <c r="W37" s="40">
        <v>0</v>
      </c>
      <c r="X37" s="18">
        <v>0</v>
      </c>
      <c r="Y37" s="21">
        <v>0</v>
      </c>
      <c r="Z37" s="40">
        <v>0</v>
      </c>
      <c r="AA37" s="18">
        <v>0</v>
      </c>
      <c r="AB37" s="21">
        <v>0</v>
      </c>
      <c r="AC37" s="40">
        <v>0</v>
      </c>
      <c r="AD37" s="18">
        <v>0</v>
      </c>
      <c r="AE37" s="21">
        <v>0</v>
      </c>
      <c r="AF37" s="40">
        <v>0</v>
      </c>
      <c r="AG37" s="37">
        <f t="shared" si="0"/>
        <v>0</v>
      </c>
      <c r="AH37" s="21">
        <f t="shared" si="1"/>
        <v>0</v>
      </c>
      <c r="AI37" s="40">
        <f t="shared" si="0"/>
        <v>0</v>
      </c>
      <c r="AJ37" s="18">
        <v>0</v>
      </c>
      <c r="AK37" s="3">
        <v>0</v>
      </c>
      <c r="AL37" s="40">
        <v>0</v>
      </c>
      <c r="AM37" s="18">
        <v>0</v>
      </c>
      <c r="AN37" s="3">
        <v>0</v>
      </c>
      <c r="AO37" s="40">
        <v>0</v>
      </c>
      <c r="AP37" s="18">
        <v>0</v>
      </c>
      <c r="AQ37" s="21">
        <v>0</v>
      </c>
      <c r="AR37" s="40">
        <v>0</v>
      </c>
      <c r="AS37" s="18">
        <v>0</v>
      </c>
      <c r="AT37" s="21">
        <v>0</v>
      </c>
      <c r="AU37" s="40">
        <v>7000000</v>
      </c>
      <c r="AV37" s="18">
        <v>0</v>
      </c>
      <c r="AW37" s="21">
        <v>0</v>
      </c>
      <c r="AX37" s="40">
        <v>0</v>
      </c>
      <c r="AY37" s="25">
        <v>0</v>
      </c>
      <c r="AZ37" s="21">
        <v>0</v>
      </c>
      <c r="BA37" s="40">
        <v>0</v>
      </c>
      <c r="BB37" s="18">
        <v>0</v>
      </c>
      <c r="BC37" s="21">
        <v>0</v>
      </c>
      <c r="BD37" s="40">
        <v>0</v>
      </c>
      <c r="BE37" s="18">
        <v>0</v>
      </c>
      <c r="BF37" s="21">
        <v>0</v>
      </c>
      <c r="BG37" s="40">
        <v>0</v>
      </c>
      <c r="BH37" s="18">
        <v>0</v>
      </c>
      <c r="BI37" s="21">
        <v>0</v>
      </c>
      <c r="BJ37" s="40">
        <v>0</v>
      </c>
      <c r="BK37" s="18">
        <v>0</v>
      </c>
      <c r="BL37" s="21">
        <v>0</v>
      </c>
      <c r="BM37" s="40">
        <v>0</v>
      </c>
      <c r="BN37" s="18">
        <v>0</v>
      </c>
      <c r="BO37" s="21">
        <v>0</v>
      </c>
      <c r="BP37" s="40">
        <v>0</v>
      </c>
      <c r="BQ37" s="27">
        <f t="shared" si="4"/>
        <v>0</v>
      </c>
      <c r="BR37" s="21">
        <f t="shared" si="5"/>
        <v>0</v>
      </c>
      <c r="BS37" s="40">
        <f t="shared" si="4"/>
        <v>7000000</v>
      </c>
    </row>
    <row r="38" spans="1:72">
      <c r="A38" s="16">
        <v>900020</v>
      </c>
      <c r="B38" s="32" t="s">
        <v>55</v>
      </c>
      <c r="C38" s="18">
        <v>0</v>
      </c>
      <c r="D38" s="3">
        <v>0</v>
      </c>
      <c r="E38" s="40">
        <v>0</v>
      </c>
      <c r="F38" s="18">
        <v>0</v>
      </c>
      <c r="G38" s="21">
        <v>0</v>
      </c>
      <c r="H38" s="40">
        <v>0</v>
      </c>
      <c r="I38" s="27">
        <v>0</v>
      </c>
      <c r="J38" s="21">
        <v>0</v>
      </c>
      <c r="K38" s="40">
        <v>0</v>
      </c>
      <c r="L38" s="18">
        <v>0</v>
      </c>
      <c r="M38" s="21">
        <v>0</v>
      </c>
      <c r="N38" s="40">
        <v>0</v>
      </c>
      <c r="O38" s="18">
        <v>0</v>
      </c>
      <c r="P38" s="21">
        <v>0</v>
      </c>
      <c r="Q38" s="40">
        <v>0</v>
      </c>
      <c r="R38" s="18">
        <v>0</v>
      </c>
      <c r="S38" s="21">
        <v>0</v>
      </c>
      <c r="T38" s="40">
        <v>0</v>
      </c>
      <c r="U38" s="18">
        <v>0</v>
      </c>
      <c r="V38" s="3">
        <v>0</v>
      </c>
      <c r="W38" s="40">
        <v>0</v>
      </c>
      <c r="X38" s="18">
        <v>0</v>
      </c>
      <c r="Y38" s="21">
        <v>0</v>
      </c>
      <c r="Z38" s="40">
        <v>0</v>
      </c>
      <c r="AA38" s="18">
        <v>0</v>
      </c>
      <c r="AB38" s="21">
        <v>0</v>
      </c>
      <c r="AC38" s="40">
        <v>0</v>
      </c>
      <c r="AD38" s="18">
        <v>0</v>
      </c>
      <c r="AE38" s="21">
        <v>0</v>
      </c>
      <c r="AF38" s="40">
        <v>0</v>
      </c>
      <c r="AG38" s="37">
        <f t="shared" si="0"/>
        <v>0</v>
      </c>
      <c r="AH38" s="21">
        <f t="shared" si="1"/>
        <v>0</v>
      </c>
      <c r="AI38" s="40">
        <f t="shared" si="0"/>
        <v>0</v>
      </c>
      <c r="AJ38" s="18">
        <v>0</v>
      </c>
      <c r="AK38" s="3">
        <v>0</v>
      </c>
      <c r="AL38" s="40">
        <v>0</v>
      </c>
      <c r="AM38" s="18">
        <v>0</v>
      </c>
      <c r="AN38" s="3">
        <v>0</v>
      </c>
      <c r="AO38" s="40">
        <v>0</v>
      </c>
      <c r="AP38" s="18">
        <v>0</v>
      </c>
      <c r="AQ38" s="21">
        <v>0</v>
      </c>
      <c r="AR38" s="40">
        <v>0</v>
      </c>
      <c r="AS38" s="18">
        <v>0</v>
      </c>
      <c r="AT38" s="21">
        <v>0</v>
      </c>
      <c r="AU38" s="40">
        <v>0</v>
      </c>
      <c r="AV38" s="18">
        <v>0</v>
      </c>
      <c r="AW38" s="21">
        <v>0</v>
      </c>
      <c r="AX38" s="40">
        <v>75000000</v>
      </c>
      <c r="AY38" s="25">
        <v>0</v>
      </c>
      <c r="AZ38" s="21">
        <v>0</v>
      </c>
      <c r="BA38" s="40">
        <v>0</v>
      </c>
      <c r="BB38" s="18">
        <v>0</v>
      </c>
      <c r="BC38" s="21">
        <v>0</v>
      </c>
      <c r="BD38" s="40">
        <v>0</v>
      </c>
      <c r="BE38" s="18">
        <v>0</v>
      </c>
      <c r="BF38" s="21">
        <v>0</v>
      </c>
      <c r="BG38" s="40">
        <v>0</v>
      </c>
      <c r="BH38" s="18">
        <v>0</v>
      </c>
      <c r="BI38" s="21">
        <v>0</v>
      </c>
      <c r="BJ38" s="40">
        <v>0</v>
      </c>
      <c r="BK38" s="18">
        <v>0</v>
      </c>
      <c r="BL38" s="21">
        <v>0</v>
      </c>
      <c r="BM38" s="40">
        <v>0</v>
      </c>
      <c r="BN38" s="18">
        <v>0</v>
      </c>
      <c r="BO38" s="21">
        <v>0</v>
      </c>
      <c r="BP38" s="40">
        <v>0</v>
      </c>
      <c r="BQ38" s="27">
        <f t="shared" si="4"/>
        <v>0</v>
      </c>
      <c r="BR38" s="21">
        <f t="shared" si="5"/>
        <v>0</v>
      </c>
      <c r="BS38" s="40">
        <f t="shared" si="4"/>
        <v>75000000</v>
      </c>
    </row>
    <row r="39" spans="1:72" ht="26.25">
      <c r="A39" s="16">
        <v>900020</v>
      </c>
      <c r="B39" s="34" t="s">
        <v>74</v>
      </c>
      <c r="C39" s="18">
        <v>0</v>
      </c>
      <c r="D39" s="3">
        <v>0</v>
      </c>
      <c r="E39" s="40">
        <v>0</v>
      </c>
      <c r="F39" s="18">
        <v>0</v>
      </c>
      <c r="G39" s="21">
        <v>0</v>
      </c>
      <c r="H39" s="40">
        <v>0</v>
      </c>
      <c r="I39" s="27">
        <v>0</v>
      </c>
      <c r="J39" s="21">
        <v>0</v>
      </c>
      <c r="K39" s="40">
        <v>0</v>
      </c>
      <c r="L39" s="18">
        <v>0</v>
      </c>
      <c r="M39" s="21">
        <v>0</v>
      </c>
      <c r="N39" s="40">
        <v>0</v>
      </c>
      <c r="O39" s="18">
        <v>0</v>
      </c>
      <c r="P39" s="21">
        <v>0</v>
      </c>
      <c r="Q39" s="40">
        <v>0</v>
      </c>
      <c r="R39" s="18">
        <v>0</v>
      </c>
      <c r="S39" s="21">
        <v>0</v>
      </c>
      <c r="T39" s="40">
        <v>0</v>
      </c>
      <c r="U39" s="18">
        <v>0</v>
      </c>
      <c r="V39" s="3">
        <v>0</v>
      </c>
      <c r="W39" s="40">
        <v>0</v>
      </c>
      <c r="X39" s="18">
        <v>0</v>
      </c>
      <c r="Y39" s="21">
        <v>0</v>
      </c>
      <c r="Z39" s="40">
        <v>0</v>
      </c>
      <c r="AA39" s="18">
        <v>0</v>
      </c>
      <c r="AB39" s="21">
        <v>0</v>
      </c>
      <c r="AC39" s="40">
        <v>0</v>
      </c>
      <c r="AD39" s="18">
        <v>0</v>
      </c>
      <c r="AE39" s="21">
        <v>0</v>
      </c>
      <c r="AF39" s="40">
        <v>0</v>
      </c>
      <c r="AG39" s="37">
        <f t="shared" si="0"/>
        <v>0</v>
      </c>
      <c r="AH39" s="21">
        <f t="shared" si="1"/>
        <v>0</v>
      </c>
      <c r="AI39" s="40">
        <f t="shared" si="0"/>
        <v>0</v>
      </c>
      <c r="AJ39" s="18">
        <v>0</v>
      </c>
      <c r="AK39" s="3">
        <v>0</v>
      </c>
      <c r="AL39" s="40">
        <v>0</v>
      </c>
      <c r="AM39" s="18">
        <v>0</v>
      </c>
      <c r="AN39" s="3">
        <v>0</v>
      </c>
      <c r="AO39" s="40"/>
      <c r="AP39" s="18">
        <v>0</v>
      </c>
      <c r="AQ39" s="21">
        <v>0</v>
      </c>
      <c r="AR39" s="40">
        <v>0</v>
      </c>
      <c r="AS39" s="18">
        <v>0</v>
      </c>
      <c r="AT39" s="21">
        <v>0</v>
      </c>
      <c r="AU39" s="40">
        <v>0</v>
      </c>
      <c r="AV39" s="18">
        <v>0</v>
      </c>
      <c r="AW39" s="21">
        <v>0</v>
      </c>
      <c r="AX39" s="40">
        <v>0</v>
      </c>
      <c r="AY39" s="25">
        <v>0</v>
      </c>
      <c r="AZ39" s="21">
        <v>0</v>
      </c>
      <c r="BA39" s="40">
        <v>0</v>
      </c>
      <c r="BB39" s="18">
        <v>0</v>
      </c>
      <c r="BC39" s="21">
        <v>0</v>
      </c>
      <c r="BD39" s="40">
        <v>0</v>
      </c>
      <c r="BE39" s="18">
        <v>0</v>
      </c>
      <c r="BF39" s="21">
        <v>0</v>
      </c>
      <c r="BG39" s="40">
        <v>0</v>
      </c>
      <c r="BH39" s="18">
        <v>0</v>
      </c>
      <c r="BI39" s="21">
        <v>0</v>
      </c>
      <c r="BJ39" s="40">
        <v>0</v>
      </c>
      <c r="BK39" s="18">
        <v>0</v>
      </c>
      <c r="BL39" s="21">
        <v>0</v>
      </c>
      <c r="BM39" s="40">
        <v>0</v>
      </c>
      <c r="BN39" s="18">
        <v>0</v>
      </c>
      <c r="BO39" s="21">
        <v>0</v>
      </c>
      <c r="BP39" s="40">
        <v>0</v>
      </c>
      <c r="BQ39" s="27">
        <f t="shared" si="4"/>
        <v>0</v>
      </c>
      <c r="BR39" s="21">
        <f t="shared" si="5"/>
        <v>0</v>
      </c>
      <c r="BS39" s="40">
        <f t="shared" si="4"/>
        <v>0</v>
      </c>
    </row>
    <row r="40" spans="1:72" ht="15.75" thickBot="1">
      <c r="A40" s="2"/>
      <c r="B40" s="35" t="s">
        <v>56</v>
      </c>
      <c r="C40" s="19">
        <f>SUM(C4:C39)</f>
        <v>0</v>
      </c>
      <c r="D40" s="20">
        <f>SUM(D4:D39)</f>
        <v>0</v>
      </c>
      <c r="E40" s="41">
        <f t="shared" ref="E40:W40" si="6">SUM(E4:E39)</f>
        <v>67383122</v>
      </c>
      <c r="F40" s="19">
        <f>SUM(F4:F39)</f>
        <v>0</v>
      </c>
      <c r="G40" s="22">
        <f>SUM(G4:G39)</f>
        <v>0</v>
      </c>
      <c r="H40" s="41">
        <f t="shared" si="6"/>
        <v>9986764</v>
      </c>
      <c r="I40" s="19">
        <f>SUM(I4:I39)</f>
        <v>0</v>
      </c>
      <c r="J40" s="22">
        <f>SUM(J4:J39)</f>
        <v>0</v>
      </c>
      <c r="K40" s="41">
        <f t="shared" si="6"/>
        <v>97363552</v>
      </c>
      <c r="L40" s="19">
        <f>SUM(L4:L39)</f>
        <v>0</v>
      </c>
      <c r="M40" s="22">
        <f>SUM(M4:M39)</f>
        <v>0</v>
      </c>
      <c r="N40" s="41">
        <f t="shared" si="6"/>
        <v>2600000</v>
      </c>
      <c r="O40" s="19">
        <f>SUM(O4:O39)</f>
        <v>0</v>
      </c>
      <c r="P40" s="22">
        <f>SUM(P4:P39)</f>
        <v>0</v>
      </c>
      <c r="Q40" s="41">
        <f t="shared" si="6"/>
        <v>2606500</v>
      </c>
      <c r="R40" s="19">
        <f>SUM(R4:R39)</f>
        <v>0</v>
      </c>
      <c r="S40" s="22">
        <f>SUM(S4:S39)</f>
        <v>0</v>
      </c>
      <c r="T40" s="41">
        <f t="shared" si="6"/>
        <v>100173000</v>
      </c>
      <c r="U40" s="19">
        <f>SUM(U4:U39)</f>
        <v>0</v>
      </c>
      <c r="V40" s="20">
        <f>SUM(V4:V39)</f>
        <v>0</v>
      </c>
      <c r="W40" s="41">
        <f t="shared" si="6"/>
        <v>39763674</v>
      </c>
      <c r="X40" s="19">
        <v>0</v>
      </c>
      <c r="Y40" s="22">
        <v>0</v>
      </c>
      <c r="Z40" s="41">
        <v>0</v>
      </c>
      <c r="AA40" s="19">
        <f>SUM(AA4:AA39)</f>
        <v>0</v>
      </c>
      <c r="AB40" s="22">
        <f>SUM(AB4:AB39)</f>
        <v>0</v>
      </c>
      <c r="AC40" s="41">
        <f t="shared" ref="AC40:AS40" si="7">SUM(AC4:AC39)</f>
        <v>1507917</v>
      </c>
      <c r="AD40" s="19">
        <f>SUM(AD4:AD39)</f>
        <v>0</v>
      </c>
      <c r="AE40" s="22">
        <f>SUM(AE4:AE39)</f>
        <v>0</v>
      </c>
      <c r="AF40" s="41">
        <f t="shared" si="7"/>
        <v>192495471</v>
      </c>
      <c r="AG40" s="38">
        <f>SUM(AG4:AG39)</f>
        <v>0</v>
      </c>
      <c r="AH40" s="30">
        <f>SUM(AH4:AH39)</f>
        <v>0</v>
      </c>
      <c r="AI40" s="43">
        <f t="shared" si="7"/>
        <v>513880000</v>
      </c>
      <c r="AJ40" s="19">
        <f>SUM(AJ4:AJ39)</f>
        <v>0</v>
      </c>
      <c r="AK40" s="20">
        <f>SUM(AK4:AK39)</f>
        <v>0</v>
      </c>
      <c r="AL40" s="41">
        <f t="shared" si="7"/>
        <v>161002434</v>
      </c>
      <c r="AM40" s="19">
        <f>SUM(AM4:AM39)</f>
        <v>0</v>
      </c>
      <c r="AN40" s="20">
        <f>SUM(AN4:AN39)</f>
        <v>0</v>
      </c>
      <c r="AO40" s="41">
        <f t="shared" si="7"/>
        <v>72483164</v>
      </c>
      <c r="AP40" s="19">
        <f>SUM(AP4:AP39)</f>
        <v>0</v>
      </c>
      <c r="AQ40" s="22">
        <f>SUM(AQ4:AQ39)</f>
        <v>0</v>
      </c>
      <c r="AR40" s="41">
        <f t="shared" si="7"/>
        <v>0</v>
      </c>
      <c r="AS40" s="19">
        <f t="shared" si="7"/>
        <v>0</v>
      </c>
      <c r="AT40" s="22">
        <f>SUM(AT5:AT39)</f>
        <v>0</v>
      </c>
      <c r="AU40" s="41">
        <f t="shared" ref="AU40:BQ40" si="8">SUM(AU4:AU39)</f>
        <v>7000000</v>
      </c>
      <c r="AV40" s="23">
        <f t="shared" si="8"/>
        <v>0</v>
      </c>
      <c r="AW40" s="24">
        <f t="shared" si="8"/>
        <v>0</v>
      </c>
      <c r="AX40" s="43">
        <f t="shared" si="8"/>
        <v>75000000</v>
      </c>
      <c r="AY40" s="19">
        <f t="shared" si="8"/>
        <v>0</v>
      </c>
      <c r="AZ40" s="22">
        <f t="shared" si="8"/>
        <v>0</v>
      </c>
      <c r="BA40" s="41">
        <f t="shared" si="8"/>
        <v>20858000</v>
      </c>
      <c r="BB40" s="19">
        <f t="shared" si="8"/>
        <v>0</v>
      </c>
      <c r="BC40" s="22">
        <f t="shared" si="8"/>
        <v>0</v>
      </c>
      <c r="BD40" s="41">
        <f t="shared" si="8"/>
        <v>45657931</v>
      </c>
      <c r="BE40" s="19">
        <f t="shared" si="8"/>
        <v>0</v>
      </c>
      <c r="BF40" s="22">
        <f t="shared" si="8"/>
        <v>0</v>
      </c>
      <c r="BG40" s="41">
        <f t="shared" si="8"/>
        <v>900000</v>
      </c>
      <c r="BH40" s="19">
        <f t="shared" si="8"/>
        <v>0</v>
      </c>
      <c r="BI40" s="22">
        <f t="shared" si="8"/>
        <v>0</v>
      </c>
      <c r="BJ40" s="41">
        <f t="shared" si="8"/>
        <v>0</v>
      </c>
      <c r="BK40" s="19">
        <f t="shared" si="8"/>
        <v>0</v>
      </c>
      <c r="BL40" s="22">
        <f t="shared" si="8"/>
        <v>0</v>
      </c>
      <c r="BM40" s="41">
        <f t="shared" si="8"/>
        <v>15000000</v>
      </c>
      <c r="BN40" s="19">
        <f t="shared" si="8"/>
        <v>0</v>
      </c>
      <c r="BO40" s="22">
        <f t="shared" si="8"/>
        <v>0</v>
      </c>
      <c r="BP40" s="41">
        <f t="shared" si="8"/>
        <v>115978471</v>
      </c>
      <c r="BQ40" s="29">
        <f t="shared" si="8"/>
        <v>0</v>
      </c>
      <c r="BR40" s="30">
        <f t="shared" si="5"/>
        <v>0</v>
      </c>
      <c r="BS40" s="43">
        <f>SUM(BS4:BS39)</f>
        <v>513880000</v>
      </c>
      <c r="BT40" s="12">
        <f>BS40-AI40</f>
        <v>0</v>
      </c>
    </row>
    <row r="41" spans="1:72">
      <c r="A41" s="1"/>
      <c r="B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9"/>
      <c r="AH41" s="5"/>
      <c r="AI41" s="9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7"/>
      <c r="AW41" s="6"/>
      <c r="AX41" s="7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8"/>
      <c r="BR41" s="6"/>
      <c r="BS41" s="8"/>
    </row>
    <row r="42" spans="1:72">
      <c r="A42" s="1"/>
      <c r="B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9"/>
      <c r="AH42" s="5"/>
      <c r="AI42" s="9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1"/>
      <c r="BR42" s="5"/>
      <c r="BS42" s="1"/>
    </row>
    <row r="43" spans="1:7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0"/>
      <c r="AH43" s="1"/>
      <c r="AI43" s="10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5"/>
      <c r="AW43" s="1"/>
      <c r="AX43" s="5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</sheetData>
  <mergeCells count="27">
    <mergeCell ref="BQ1:BS1"/>
    <mergeCell ref="C1:AF1"/>
    <mergeCell ref="AJ1:BP1"/>
    <mergeCell ref="C2:E2"/>
    <mergeCell ref="F2:H2"/>
    <mergeCell ref="I2:K2"/>
    <mergeCell ref="X2:Z2"/>
    <mergeCell ref="O2:Q2"/>
    <mergeCell ref="AY2:BA2"/>
    <mergeCell ref="AV2:AX2"/>
    <mergeCell ref="U2:W2"/>
    <mergeCell ref="BQ2:BS2"/>
    <mergeCell ref="AA2:AC2"/>
    <mergeCell ref="AJ2:AL2"/>
    <mergeCell ref="AG2:AI2"/>
    <mergeCell ref="AM2:AO2"/>
    <mergeCell ref="BB2:BD2"/>
    <mergeCell ref="BN2:BP2"/>
    <mergeCell ref="BK2:BM2"/>
    <mergeCell ref="BH2:BJ2"/>
    <mergeCell ref="BE2:BG2"/>
    <mergeCell ref="A2:B3"/>
    <mergeCell ref="AP2:AR2"/>
    <mergeCell ref="AS2:AU2"/>
    <mergeCell ref="L2:N2"/>
    <mergeCell ref="R2:T2"/>
    <mergeCell ref="AD2:AF2"/>
  </mergeCells>
  <pageMargins left="0.70866141732283472" right="0.70866141732283472" top="0.4425" bottom="0.74803149606299213" header="0.31496062992125984" footer="0.31496062992125984"/>
  <pageSetup paperSize="8" scale="72" orientation="landscape" horizontalDpi="300" verticalDpi="300" r:id="rId1"/>
  <colBreaks count="3" manualBreakCount="3">
    <brk id="17" max="1048575" man="1"/>
    <brk id="35" max="1048575" man="1"/>
    <brk id="5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Pellérd 2016.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</dc:creator>
  <cp:lastModifiedBy>ildiko</cp:lastModifiedBy>
  <cp:lastPrinted>2017-03-18T10:39:48Z</cp:lastPrinted>
  <dcterms:created xsi:type="dcterms:W3CDTF">2015-09-10T11:44:05Z</dcterms:created>
  <dcterms:modified xsi:type="dcterms:W3CDTF">2017-03-18T10:47:32Z</dcterms:modified>
</cp:coreProperties>
</file>