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Összevont" sheetId="1" r:id="rId1"/>
    <sheet name="Kötelező" sheetId="2" r:id="rId2"/>
    <sheet name="Önkéntes" sheetId="3" r:id="rId3"/>
    <sheet name="Állig" sheetId="4" r:id="rId4"/>
    <sheet name="Munka2" sheetId="5" r:id="rId5"/>
  </sheets>
  <definedNames/>
  <calcPr fullCalcOnLoad="1"/>
</workbook>
</file>

<file path=xl/sharedStrings.xml><?xml version="1.0" encoding="utf-8"?>
<sst xmlns="http://schemas.openxmlformats.org/spreadsheetml/2006/main" count="1527" uniqueCount="53">
  <si>
    <t>Bevételek</t>
  </si>
  <si>
    <t>Kiadások</t>
  </si>
  <si>
    <t>Működési bevételek</t>
  </si>
  <si>
    <t>Személyi juttatások</t>
  </si>
  <si>
    <t>Munkaadói járulékok</t>
  </si>
  <si>
    <t>Dologi kiadások</t>
  </si>
  <si>
    <t>Átadott pe., támogatás</t>
  </si>
  <si>
    <t>Felhalmozási kiadások</t>
  </si>
  <si>
    <t>Bevételek összesen:</t>
  </si>
  <si>
    <t>Kiadások összesen:</t>
  </si>
  <si>
    <t>Működési kiadások</t>
  </si>
  <si>
    <t>Felhalmozási bevételek</t>
  </si>
  <si>
    <t>Őriszentpéter Városi Önkormányzat</t>
  </si>
  <si>
    <t>1. számú melléklet</t>
  </si>
  <si>
    <t>Finanszírozási műveletek bevétele</t>
  </si>
  <si>
    <t>Finanszírozási műveletek kiadása</t>
  </si>
  <si>
    <t>Költségvetési hiány, működési hitelf.</t>
  </si>
  <si>
    <t>II. Önkormányzati feladatok</t>
  </si>
  <si>
    <t>ÖNKORMÁNYZAT ÖSSZESEN:</t>
  </si>
  <si>
    <t>Közhatalmi bevételek</t>
  </si>
  <si>
    <t>Intézményi működési bevételek</t>
  </si>
  <si>
    <t xml:space="preserve">Állami támogatások </t>
  </si>
  <si>
    <t>Sajátos működési bevételek</t>
  </si>
  <si>
    <t>Működési célú pénzeszközátvételek</t>
  </si>
  <si>
    <t>Előző évi maradványok</t>
  </si>
  <si>
    <t>Felhalmozási célú pénzeszközátvételek</t>
  </si>
  <si>
    <t>Sajátos felhalmozási bevételek</t>
  </si>
  <si>
    <t>Hiteltörlesztések</t>
  </si>
  <si>
    <t>Intézményi beruházás</t>
  </si>
  <si>
    <t>Függő átfutó kiegyenlítő bevételek</t>
  </si>
  <si>
    <t>Függő átfutó kiegyenlítő kiadások</t>
  </si>
  <si>
    <t>%</t>
  </si>
  <si>
    <t>-</t>
  </si>
  <si>
    <t>költségvetési előirányzatai  2013. évben</t>
  </si>
  <si>
    <t>I. Őriszentpéteri Közös Önkormányzati Hivatal</t>
  </si>
  <si>
    <t>kötelező fa.</t>
  </si>
  <si>
    <t>önk. váll.fa.</t>
  </si>
  <si>
    <t>állig. feladat</t>
  </si>
  <si>
    <t>összesen</t>
  </si>
  <si>
    <t>Felhalmozási célú pénzeszközátadás</t>
  </si>
  <si>
    <t>III. Katica Óvoda</t>
  </si>
  <si>
    <t>IV. Művelődési Ház és Városi könyvtár</t>
  </si>
  <si>
    <t>eredeti előir</t>
  </si>
  <si>
    <t>mód. előir</t>
  </si>
  <si>
    <t>teljesítés</t>
  </si>
  <si>
    <t>IV. Művelődési Ház</t>
  </si>
  <si>
    <t>Őriszentpéteri Katica Egységes Óvoda-bölcsőde Intézményfenntartó Társulási Tanács</t>
  </si>
  <si>
    <t>Őriszentpéter Város Önkormányzata</t>
  </si>
  <si>
    <t>költségvetési előirányzatai és teljesítése  2013. költségvetési évben</t>
  </si>
  <si>
    <t xml:space="preserve">összevontan </t>
  </si>
  <si>
    <t>Kötelező feladatok</t>
  </si>
  <si>
    <t>Államigazgatási feladatok</t>
  </si>
  <si>
    <t>Önként vállalt feladatok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</si>
</sst>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center" vertical="top" wrapText="1"/>
    </xf>
    <xf numFmtId="165" fontId="1" fillId="0" borderId="10" xfId="40" applyNumberFormat="1" applyFont="1" applyBorder="1" applyAlignment="1">
      <alignment vertical="top" wrapText="1"/>
    </xf>
    <xf numFmtId="165" fontId="1" fillId="0" borderId="10" xfId="40" applyNumberFormat="1" applyFont="1" applyBorder="1" applyAlignment="1">
      <alignment horizontal="right" vertical="top" wrapText="1"/>
    </xf>
    <xf numFmtId="165" fontId="2" fillId="0" borderId="10" xfId="40" applyNumberFormat="1" applyFont="1" applyBorder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165" fontId="2" fillId="0" borderId="1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/>
    </xf>
    <xf numFmtId="165" fontId="2" fillId="0" borderId="0" xfId="40" applyNumberFormat="1" applyFont="1" applyAlignment="1">
      <alignment/>
    </xf>
    <xf numFmtId="165" fontId="1" fillId="0" borderId="0" xfId="40" applyNumberFormat="1" applyFont="1" applyBorder="1" applyAlignment="1">
      <alignment/>
    </xf>
    <xf numFmtId="0" fontId="1" fillId="0" borderId="0" xfId="40" applyNumberFormat="1" applyFont="1" applyBorder="1" applyAlignment="1">
      <alignment/>
    </xf>
    <xf numFmtId="0" fontId="2" fillId="0" borderId="0" xfId="40" applyNumberFormat="1" applyFont="1" applyBorder="1" applyAlignment="1">
      <alignment vertical="top" wrapText="1"/>
    </xf>
    <xf numFmtId="165" fontId="1" fillId="0" borderId="0" xfId="40" applyNumberFormat="1" applyFont="1" applyAlignment="1">
      <alignment horizontal="right"/>
    </xf>
    <xf numFmtId="0" fontId="1" fillId="0" borderId="0" xfId="0" applyFont="1" applyBorder="1" applyAlignment="1">
      <alignment vertical="top" wrapText="1"/>
    </xf>
    <xf numFmtId="165" fontId="1" fillId="0" borderId="0" xfId="40" applyNumberFormat="1" applyFont="1" applyBorder="1" applyAlignment="1">
      <alignment horizontal="right" vertical="top" wrapText="1"/>
    </xf>
    <xf numFmtId="165" fontId="1" fillId="0" borderId="0" xfId="40" applyNumberFormat="1" applyFont="1" applyBorder="1" applyAlignment="1">
      <alignment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10" xfId="40" applyNumberFormat="1" applyFont="1" applyBorder="1" applyAlignment="1">
      <alignment horizontal="center"/>
    </xf>
    <xf numFmtId="0" fontId="2" fillId="0" borderId="0" xfId="40" applyNumberFormat="1" applyFont="1" applyBorder="1" applyAlignment="1">
      <alignment horizontal="center"/>
    </xf>
    <xf numFmtId="165" fontId="1" fillId="0" borderId="10" xfId="40" applyNumberFormat="1" applyFont="1" applyBorder="1" applyAlignment="1">
      <alignment/>
    </xf>
    <xf numFmtId="165" fontId="1" fillId="0" borderId="10" xfId="4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1" fillId="0" borderId="10" xfId="4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2" fillId="0" borderId="0" xfId="4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10" xfId="40" applyNumberFormat="1" applyFont="1" applyBorder="1" applyAlignment="1">
      <alignment horizontal="center"/>
    </xf>
    <xf numFmtId="1" fontId="2" fillId="0" borderId="0" xfId="40" applyNumberFormat="1" applyFont="1" applyBorder="1" applyAlignment="1">
      <alignment horizontal="center"/>
    </xf>
    <xf numFmtId="165" fontId="2" fillId="0" borderId="0" xfId="40" applyNumberFormat="1" applyFont="1" applyAlignment="1">
      <alignment horizontal="right"/>
    </xf>
    <xf numFmtId="165" fontId="1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79">
      <selection activeCell="A85" sqref="A85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7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7" customWidth="1"/>
    <col min="12" max="12" width="15.7109375" style="12" customWidth="1"/>
    <col min="13" max="16384" width="9.140625" style="2" customWidth="1"/>
  </cols>
  <sheetData>
    <row r="1" spans="8:10" ht="15.75">
      <c r="H1" s="14"/>
      <c r="I1" s="14"/>
      <c r="J1" s="31" t="s">
        <v>13</v>
      </c>
    </row>
    <row r="2" spans="3:5" ht="15.75">
      <c r="C2" s="1"/>
      <c r="D2" s="1"/>
      <c r="E2" s="28" t="s">
        <v>47</v>
      </c>
    </row>
    <row r="3" spans="3:5" ht="15.75">
      <c r="C3" s="1"/>
      <c r="D3" s="1"/>
      <c r="E3" s="28" t="s">
        <v>48</v>
      </c>
    </row>
    <row r="4" spans="3:5" ht="15.75">
      <c r="C4" s="1"/>
      <c r="D4" s="1"/>
      <c r="E4" s="28" t="s">
        <v>49</v>
      </c>
    </row>
    <row r="5" spans="3:5" ht="15.75">
      <c r="C5" s="1"/>
      <c r="D5" s="1"/>
      <c r="E5" s="28"/>
    </row>
    <row r="6" spans="2:5" ht="15.75">
      <c r="B6" s="1"/>
      <c r="C6" s="1"/>
      <c r="D6" s="1"/>
      <c r="E6" s="28"/>
    </row>
    <row r="7" spans="1:5" ht="15.75">
      <c r="A7" s="10" t="s">
        <v>34</v>
      </c>
      <c r="B7" s="1"/>
      <c r="C7" s="1"/>
      <c r="D7" s="1"/>
      <c r="E7" s="28"/>
    </row>
    <row r="8" spans="1:10" ht="15.75">
      <c r="A8" s="3" t="s">
        <v>0</v>
      </c>
      <c r="B8" s="19" t="s">
        <v>42</v>
      </c>
      <c r="C8" s="19" t="s">
        <v>43</v>
      </c>
      <c r="D8" s="19" t="s">
        <v>44</v>
      </c>
      <c r="E8" s="29" t="s">
        <v>31</v>
      </c>
      <c r="F8" s="3" t="s">
        <v>1</v>
      </c>
      <c r="G8" s="19" t="s">
        <v>42</v>
      </c>
      <c r="H8" s="19" t="s">
        <v>43</v>
      </c>
      <c r="I8" s="19" t="s">
        <v>44</v>
      </c>
      <c r="J8" s="29" t="s">
        <v>31</v>
      </c>
    </row>
    <row r="9" spans="1:10" ht="15.75">
      <c r="A9" s="21" t="s">
        <v>19</v>
      </c>
      <c r="B9" s="22">
        <v>0</v>
      </c>
      <c r="C9" s="22">
        <v>622</v>
      </c>
      <c r="D9" s="22">
        <v>622</v>
      </c>
      <c r="E9" s="29" t="s">
        <v>32</v>
      </c>
      <c r="F9" s="4" t="s">
        <v>3</v>
      </c>
      <c r="G9" s="5">
        <v>61399</v>
      </c>
      <c r="H9" s="5">
        <v>68704</v>
      </c>
      <c r="I9" s="5">
        <v>68573</v>
      </c>
      <c r="J9" s="29">
        <f>I9/H9*100</f>
        <v>99.80932696786213</v>
      </c>
    </row>
    <row r="10" spans="1:10" ht="15.75">
      <c r="A10" s="21" t="s">
        <v>20</v>
      </c>
      <c r="B10" s="21">
        <v>0</v>
      </c>
      <c r="C10" s="21">
        <v>7</v>
      </c>
      <c r="D10" s="21">
        <v>7</v>
      </c>
      <c r="E10" s="29" t="s">
        <v>32</v>
      </c>
      <c r="F10" s="4" t="s">
        <v>4</v>
      </c>
      <c r="G10" s="5">
        <v>15840</v>
      </c>
      <c r="H10" s="5">
        <v>16907</v>
      </c>
      <c r="I10" s="5">
        <v>16900</v>
      </c>
      <c r="J10" s="29">
        <f>I10/H10*100</f>
        <v>99.95859703081564</v>
      </c>
    </row>
    <row r="11" spans="1:10" ht="15.75">
      <c r="A11" s="21" t="s">
        <v>22</v>
      </c>
      <c r="B11" s="21">
        <v>0</v>
      </c>
      <c r="C11" s="21">
        <v>0</v>
      </c>
      <c r="D11" s="21">
        <v>0</v>
      </c>
      <c r="E11" s="29" t="s">
        <v>32</v>
      </c>
      <c r="F11" s="4" t="s">
        <v>5</v>
      </c>
      <c r="G11" s="5">
        <v>48676</v>
      </c>
      <c r="H11" s="5">
        <v>40070</v>
      </c>
      <c r="I11" s="5">
        <v>30352</v>
      </c>
      <c r="J11" s="29">
        <f>I11/H11*100</f>
        <v>75.74744197654105</v>
      </c>
    </row>
    <row r="12" spans="1:10" ht="15.75">
      <c r="A12" s="21" t="s">
        <v>23</v>
      </c>
      <c r="B12" s="21">
        <v>68958</v>
      </c>
      <c r="C12" s="21">
        <v>80537</v>
      </c>
      <c r="D12" s="21">
        <v>80537</v>
      </c>
      <c r="E12" s="29">
        <f>D12/C12*100</f>
        <v>100</v>
      </c>
      <c r="F12" s="4" t="s">
        <v>6</v>
      </c>
      <c r="G12" s="5">
        <v>1750</v>
      </c>
      <c r="H12" s="5">
        <v>1750</v>
      </c>
      <c r="I12" s="5">
        <v>1650</v>
      </c>
      <c r="J12" s="29" t="s">
        <v>32</v>
      </c>
    </row>
    <row r="13" spans="1:10" ht="15.75">
      <c r="A13" s="21" t="s">
        <v>21</v>
      </c>
      <c r="B13" s="21">
        <v>0</v>
      </c>
      <c r="C13" s="21">
        <v>0</v>
      </c>
      <c r="D13" s="21">
        <v>0</v>
      </c>
      <c r="E13" s="29" t="s">
        <v>32</v>
      </c>
      <c r="F13" s="21"/>
      <c r="G13" s="25"/>
      <c r="H13" s="25"/>
      <c r="I13" s="25"/>
      <c r="J13" s="29"/>
    </row>
    <row r="14" spans="1:10" ht="15.75">
      <c r="A14" s="21" t="s">
        <v>24</v>
      </c>
      <c r="B14" s="21">
        <v>0</v>
      </c>
      <c r="C14" s="21">
        <v>0</v>
      </c>
      <c r="D14" s="21">
        <v>0</v>
      </c>
      <c r="E14" s="29" t="s">
        <v>32</v>
      </c>
      <c r="F14" s="21"/>
      <c r="G14" s="25"/>
      <c r="H14" s="25"/>
      <c r="I14" s="25"/>
      <c r="J14" s="29"/>
    </row>
    <row r="15" spans="1:10" ht="15.75">
      <c r="A15" s="6" t="s">
        <v>2</v>
      </c>
      <c r="B15" s="7">
        <f>SUM(B9:B14)</f>
        <v>68958</v>
      </c>
      <c r="C15" s="7">
        <f>SUM(C9:C14)</f>
        <v>81166</v>
      </c>
      <c r="D15" s="7">
        <f>SUM(D9:D14)</f>
        <v>81166</v>
      </c>
      <c r="E15" s="29">
        <f>D15/C15*100</f>
        <v>100</v>
      </c>
      <c r="F15" s="8" t="s">
        <v>10</v>
      </c>
      <c r="G15" s="7">
        <f>SUM(G9:G14)</f>
        <v>127665</v>
      </c>
      <c r="H15" s="7">
        <f>SUM(H9:H14)</f>
        <v>127431</v>
      </c>
      <c r="I15" s="7">
        <f>SUM(I9:I14)</f>
        <v>117475</v>
      </c>
      <c r="J15" s="29">
        <f>I15/H15*100</f>
        <v>92.18714441540912</v>
      </c>
    </row>
    <row r="16" spans="1:10" ht="15.75">
      <c r="A16" s="21" t="s">
        <v>11</v>
      </c>
      <c r="B16" s="21">
        <v>0</v>
      </c>
      <c r="C16" s="21">
        <v>0</v>
      </c>
      <c r="D16" s="21">
        <v>0</v>
      </c>
      <c r="E16" s="29" t="s">
        <v>32</v>
      </c>
      <c r="F16" s="21" t="s">
        <v>28</v>
      </c>
      <c r="G16" s="25">
        <v>5842</v>
      </c>
      <c r="H16" s="25">
        <v>5842</v>
      </c>
      <c r="I16" s="25">
        <v>3097</v>
      </c>
      <c r="J16" s="29">
        <f>I16/H16*100</f>
        <v>53.012666894899006</v>
      </c>
    </row>
    <row r="17" spans="1:10" ht="15.75">
      <c r="A17" s="21" t="s">
        <v>26</v>
      </c>
      <c r="B17" s="21">
        <v>0</v>
      </c>
      <c r="C17" s="21">
        <v>0</v>
      </c>
      <c r="D17" s="21">
        <v>0</v>
      </c>
      <c r="E17" s="29" t="s">
        <v>32</v>
      </c>
      <c r="F17" s="21" t="s">
        <v>39</v>
      </c>
      <c r="G17" s="25">
        <v>0</v>
      </c>
      <c r="H17" s="25">
        <v>0</v>
      </c>
      <c r="I17" s="25">
        <v>0</v>
      </c>
      <c r="J17" s="29" t="s">
        <v>32</v>
      </c>
    </row>
    <row r="18" spans="1:10" ht="15.75">
      <c r="A18" s="21" t="s">
        <v>25</v>
      </c>
      <c r="B18" s="21">
        <v>5842</v>
      </c>
      <c r="C18" s="21">
        <v>5842</v>
      </c>
      <c r="D18" s="21">
        <v>3097</v>
      </c>
      <c r="E18" s="29" t="s">
        <v>32</v>
      </c>
      <c r="F18" s="21"/>
      <c r="G18" s="25"/>
      <c r="H18" s="25"/>
      <c r="I18" s="25"/>
      <c r="J18" s="29"/>
    </row>
    <row r="19" spans="1:15" ht="15.75">
      <c r="A19" s="8" t="s">
        <v>11</v>
      </c>
      <c r="B19" s="7">
        <f>SUM(B16:B18)</f>
        <v>5842</v>
      </c>
      <c r="C19" s="7">
        <f>SUM(C16:C18)</f>
        <v>5842</v>
      </c>
      <c r="D19" s="7">
        <f>SUM(D16:D18)</f>
        <v>3097</v>
      </c>
      <c r="E19" s="29" t="s">
        <v>32</v>
      </c>
      <c r="F19" s="8" t="s">
        <v>7</v>
      </c>
      <c r="G19" s="7">
        <f>SUM(G16:G18)</f>
        <v>5842</v>
      </c>
      <c r="H19" s="7">
        <f>SUM(H16:H18)</f>
        <v>5842</v>
      </c>
      <c r="I19" s="7">
        <f>SUM(I16:I18)</f>
        <v>3097</v>
      </c>
      <c r="J19" s="29">
        <f>I19/H19*100</f>
        <v>53.012666894899006</v>
      </c>
      <c r="L19" s="13"/>
      <c r="M19" s="11"/>
      <c r="N19" s="11"/>
      <c r="O19" s="11"/>
    </row>
    <row r="20" spans="1:15" ht="15.75" customHeight="1">
      <c r="A20" s="4" t="s">
        <v>29</v>
      </c>
      <c r="B20" s="21">
        <v>0</v>
      </c>
      <c r="C20" s="21">
        <v>0</v>
      </c>
      <c r="D20" s="21">
        <v>4</v>
      </c>
      <c r="E20" s="29" t="s">
        <v>32</v>
      </c>
      <c r="F20" s="4" t="s">
        <v>30</v>
      </c>
      <c r="G20" s="25">
        <v>0</v>
      </c>
      <c r="H20" s="25">
        <v>0</v>
      </c>
      <c r="I20" s="25">
        <v>2598</v>
      </c>
      <c r="J20" s="29" t="s">
        <v>32</v>
      </c>
      <c r="L20" s="20"/>
      <c r="M20" s="11"/>
      <c r="N20" s="11"/>
      <c r="O20" s="11"/>
    </row>
    <row r="21" spans="1:15" ht="15.75" customHeight="1">
      <c r="A21" s="6" t="s">
        <v>14</v>
      </c>
      <c r="B21" s="7">
        <f>SUM(B20)</f>
        <v>0</v>
      </c>
      <c r="C21" s="7">
        <f>SUM(C20)</f>
        <v>0</v>
      </c>
      <c r="D21" s="7">
        <f>SUM(D20)</f>
        <v>4</v>
      </c>
      <c r="E21" s="29" t="s">
        <v>32</v>
      </c>
      <c r="F21" s="6" t="s">
        <v>15</v>
      </c>
      <c r="G21" s="7">
        <f>SUM(G20)</f>
        <v>0</v>
      </c>
      <c r="H21" s="7">
        <f>SUM(H20)</f>
        <v>0</v>
      </c>
      <c r="I21" s="7">
        <f>SUM(I20)</f>
        <v>2598</v>
      </c>
      <c r="J21" s="29" t="s">
        <v>32</v>
      </c>
      <c r="L21" s="16"/>
      <c r="M21" s="11"/>
      <c r="N21" s="11"/>
      <c r="O21" s="11"/>
    </row>
    <row r="22" spans="1:15" ht="15.75">
      <c r="A22" s="6" t="s">
        <v>8</v>
      </c>
      <c r="B22" s="7">
        <f>SUM(B21,B19,B15)</f>
        <v>74800</v>
      </c>
      <c r="C22" s="7">
        <f>SUM(C21,C19,C15)</f>
        <v>87008</v>
      </c>
      <c r="D22" s="7">
        <f>SUM(D21,D19,D15)</f>
        <v>84267</v>
      </c>
      <c r="E22" s="29">
        <f>D22/C22*100</f>
        <v>96.84971496873851</v>
      </c>
      <c r="F22" s="6" t="s">
        <v>9</v>
      </c>
      <c r="G22" s="7">
        <f>SUM(G15,G19,G21)</f>
        <v>133507</v>
      </c>
      <c r="H22" s="7">
        <f>SUM(H15,H19,H21)</f>
        <v>133273</v>
      </c>
      <c r="I22" s="7">
        <f>SUM(I15,I19,I21)</f>
        <v>123170</v>
      </c>
      <c r="J22" s="29">
        <f>I22/H22*100</f>
        <v>92.41931974218333</v>
      </c>
      <c r="L22" s="16"/>
      <c r="M22" s="11"/>
      <c r="N22" s="11"/>
      <c r="O22" s="11"/>
    </row>
    <row r="23" spans="1:12" s="11" customFormat="1" ht="15.75">
      <c r="A23" s="9"/>
      <c r="B23" s="18"/>
      <c r="C23" s="18"/>
      <c r="D23" s="18"/>
      <c r="E23" s="30"/>
      <c r="F23" s="9"/>
      <c r="G23" s="18"/>
      <c r="H23" s="18"/>
      <c r="I23" s="18"/>
      <c r="J23" s="30"/>
      <c r="K23" s="24"/>
      <c r="L23" s="16"/>
    </row>
    <row r="24" spans="1:12" s="11" customFormat="1" ht="15.75">
      <c r="A24" s="9"/>
      <c r="B24" s="18"/>
      <c r="C24" s="18"/>
      <c r="D24" s="18"/>
      <c r="E24" s="30"/>
      <c r="F24" s="9"/>
      <c r="G24" s="18"/>
      <c r="H24" s="18"/>
      <c r="I24" s="18"/>
      <c r="J24" s="30"/>
      <c r="K24" s="24"/>
      <c r="L24" s="16"/>
    </row>
    <row r="25" spans="1:12" s="11" customFormat="1" ht="15.75">
      <c r="A25" s="9"/>
      <c r="B25" s="18"/>
      <c r="C25" s="18"/>
      <c r="D25" s="18"/>
      <c r="E25" s="30"/>
      <c r="F25" s="9"/>
      <c r="G25" s="18"/>
      <c r="H25" s="18"/>
      <c r="I25" s="18"/>
      <c r="J25" s="30"/>
      <c r="K25" s="24"/>
      <c r="L25" s="16"/>
    </row>
    <row r="26" spans="1:12" s="11" customFormat="1" ht="15.75">
      <c r="A26" s="9"/>
      <c r="B26" s="18"/>
      <c r="C26" s="18"/>
      <c r="D26" s="18"/>
      <c r="E26" s="30"/>
      <c r="F26" s="9"/>
      <c r="G26" s="18"/>
      <c r="H26" s="18"/>
      <c r="I26" s="18"/>
      <c r="J26" s="30"/>
      <c r="K26" s="24"/>
      <c r="L26" s="16"/>
    </row>
    <row r="27" spans="1:12" s="11" customFormat="1" ht="15.75">
      <c r="A27" s="9" t="s">
        <v>17</v>
      </c>
      <c r="B27" s="26"/>
      <c r="C27" s="26"/>
      <c r="D27" s="26"/>
      <c r="E27" s="30"/>
      <c r="J27" s="30"/>
      <c r="K27" s="24"/>
      <c r="L27" s="16"/>
    </row>
    <row r="28" spans="1:10" ht="15.75">
      <c r="A28" s="3" t="s">
        <v>0</v>
      </c>
      <c r="B28" s="19" t="s">
        <v>42</v>
      </c>
      <c r="C28" s="19" t="s">
        <v>43</v>
      </c>
      <c r="D28" s="19" t="s">
        <v>44</v>
      </c>
      <c r="E28" s="29" t="s">
        <v>31</v>
      </c>
      <c r="F28" s="3" t="s">
        <v>1</v>
      </c>
      <c r="G28" s="19" t="s">
        <v>42</v>
      </c>
      <c r="H28" s="19" t="s">
        <v>43</v>
      </c>
      <c r="I28" s="19" t="s">
        <v>44</v>
      </c>
      <c r="J28" s="29" t="s">
        <v>31</v>
      </c>
    </row>
    <row r="29" spans="1:15" ht="16.5" customHeight="1">
      <c r="A29" s="21" t="s">
        <v>19</v>
      </c>
      <c r="B29" s="22">
        <v>25060</v>
      </c>
      <c r="C29" s="22">
        <v>36346</v>
      </c>
      <c r="D29" s="22">
        <v>36302</v>
      </c>
      <c r="E29" s="29">
        <f>D29/C29*100</f>
        <v>99.87894128652395</v>
      </c>
      <c r="F29" s="4" t="s">
        <v>3</v>
      </c>
      <c r="G29" s="5">
        <v>37366</v>
      </c>
      <c r="H29" s="5">
        <v>45481</v>
      </c>
      <c r="I29" s="5">
        <v>42549</v>
      </c>
      <c r="J29" s="29">
        <f>I29/H29*100</f>
        <v>93.55335194916559</v>
      </c>
      <c r="L29" s="16"/>
      <c r="M29" s="11"/>
      <c r="N29" s="11"/>
      <c r="O29" s="11"/>
    </row>
    <row r="30" spans="1:15" ht="16.5" customHeight="1">
      <c r="A30" s="21" t="s">
        <v>20</v>
      </c>
      <c r="B30" s="21">
        <v>45392</v>
      </c>
      <c r="C30" s="21">
        <v>53074</v>
      </c>
      <c r="D30" s="21">
        <v>44486</v>
      </c>
      <c r="E30" s="29">
        <f>D30/C30*100</f>
        <v>83.8188190074236</v>
      </c>
      <c r="F30" s="4" t="s">
        <v>4</v>
      </c>
      <c r="G30" s="5">
        <v>9141</v>
      </c>
      <c r="H30" s="5">
        <v>10386</v>
      </c>
      <c r="I30" s="5">
        <v>10013</v>
      </c>
      <c r="J30" s="29">
        <f>I30/H30*100</f>
        <v>96.40862699788177</v>
      </c>
      <c r="L30" s="16"/>
      <c r="M30" s="11"/>
      <c r="N30" s="11"/>
      <c r="O30" s="11"/>
    </row>
    <row r="31" spans="1:15" ht="16.5" customHeight="1">
      <c r="A31" s="21" t="s">
        <v>22</v>
      </c>
      <c r="B31" s="21">
        <v>120</v>
      </c>
      <c r="C31" s="21">
        <v>0</v>
      </c>
      <c r="D31" s="21">
        <v>0</v>
      </c>
      <c r="E31" s="29" t="s">
        <v>32</v>
      </c>
      <c r="F31" s="4" t="s">
        <v>5</v>
      </c>
      <c r="G31" s="5">
        <v>77741</v>
      </c>
      <c r="H31" s="5">
        <v>94027</v>
      </c>
      <c r="I31" s="5">
        <v>80016</v>
      </c>
      <c r="J31" s="29">
        <f>I31/H31*100</f>
        <v>85.0989609367522</v>
      </c>
      <c r="L31" s="16"/>
      <c r="M31" s="11"/>
      <c r="N31" s="11"/>
      <c r="O31" s="11"/>
    </row>
    <row r="32" spans="1:15" ht="16.5" customHeight="1">
      <c r="A32" s="21" t="s">
        <v>23</v>
      </c>
      <c r="B32" s="21">
        <v>43288</v>
      </c>
      <c r="C32" s="21">
        <v>39971</v>
      </c>
      <c r="D32" s="21">
        <v>43936</v>
      </c>
      <c r="E32" s="29">
        <f>D32/C32*100</f>
        <v>109.919691776538</v>
      </c>
      <c r="F32" s="4" t="s">
        <v>6</v>
      </c>
      <c r="G32" s="5">
        <v>36852</v>
      </c>
      <c r="H32" s="5">
        <v>54629</v>
      </c>
      <c r="I32" s="5">
        <v>48726</v>
      </c>
      <c r="J32" s="29">
        <f>I32/H32*100</f>
        <v>89.19438393527247</v>
      </c>
      <c r="L32" s="16"/>
      <c r="M32" s="11"/>
      <c r="N32" s="11"/>
      <c r="O32" s="11"/>
    </row>
    <row r="33" spans="1:15" ht="16.5" customHeight="1">
      <c r="A33" s="21" t="s">
        <v>21</v>
      </c>
      <c r="B33" s="21">
        <v>110767</v>
      </c>
      <c r="C33" s="21">
        <v>120407</v>
      </c>
      <c r="D33" s="21">
        <v>120407</v>
      </c>
      <c r="E33" s="29">
        <f>D33/C33*100</f>
        <v>100</v>
      </c>
      <c r="F33" s="21"/>
      <c r="G33" s="21"/>
      <c r="H33" s="21"/>
      <c r="I33" s="25"/>
      <c r="J33" s="29"/>
      <c r="L33" s="16"/>
      <c r="M33" s="11"/>
      <c r="N33" s="11"/>
      <c r="O33" s="11"/>
    </row>
    <row r="34" spans="1:15" ht="16.5" customHeight="1">
      <c r="A34" s="21" t="s">
        <v>24</v>
      </c>
      <c r="B34" s="21">
        <v>2245</v>
      </c>
      <c r="C34" s="21">
        <v>9049</v>
      </c>
      <c r="D34" s="21">
        <v>9049</v>
      </c>
      <c r="E34" s="29" t="s">
        <v>32</v>
      </c>
      <c r="F34" s="21"/>
      <c r="G34" s="21"/>
      <c r="H34" s="21"/>
      <c r="I34" s="25"/>
      <c r="J34" s="29"/>
      <c r="L34" s="18"/>
      <c r="M34" s="11"/>
      <c r="N34" s="11"/>
      <c r="O34" s="11"/>
    </row>
    <row r="35" spans="1:15" ht="16.5" customHeight="1">
      <c r="A35" s="6" t="s">
        <v>2</v>
      </c>
      <c r="B35" s="7">
        <f>SUM(B29:B34)</f>
        <v>226872</v>
      </c>
      <c r="C35" s="7">
        <f>SUM(C29:C34)</f>
        <v>258847</v>
      </c>
      <c r="D35" s="7">
        <f>SUM(D29:D34)</f>
        <v>254180</v>
      </c>
      <c r="E35" s="29">
        <f>D35/C35*100</f>
        <v>98.19700440800936</v>
      </c>
      <c r="F35" s="8" t="s">
        <v>10</v>
      </c>
      <c r="G35" s="7">
        <f>SUM(G29:G34)</f>
        <v>161100</v>
      </c>
      <c r="H35" s="7">
        <f>SUM(H29:H34)</f>
        <v>204523</v>
      </c>
      <c r="I35" s="7">
        <f>SUM(I29:I34)</f>
        <v>181304</v>
      </c>
      <c r="J35" s="29">
        <f>I35/H35*100</f>
        <v>88.64724260841079</v>
      </c>
      <c r="L35" s="16"/>
      <c r="M35" s="11"/>
      <c r="N35" s="11"/>
      <c r="O35" s="11"/>
    </row>
    <row r="36" spans="1:15" ht="16.5" customHeight="1">
      <c r="A36" s="21" t="s">
        <v>11</v>
      </c>
      <c r="B36" s="21">
        <v>0</v>
      </c>
      <c r="C36" s="21">
        <v>0</v>
      </c>
      <c r="D36" s="21"/>
      <c r="E36" s="29" t="s">
        <v>32</v>
      </c>
      <c r="F36" s="21" t="s">
        <v>28</v>
      </c>
      <c r="G36" s="21">
        <v>55062</v>
      </c>
      <c r="H36" s="21">
        <v>60422</v>
      </c>
      <c r="I36" s="25">
        <v>15793</v>
      </c>
      <c r="J36" s="29">
        <f>I36/H36*100</f>
        <v>26.137830591506408</v>
      </c>
      <c r="L36" s="16"/>
      <c r="M36" s="11"/>
      <c r="N36" s="11"/>
      <c r="O36" s="11"/>
    </row>
    <row r="37" spans="1:15" ht="16.5" customHeight="1">
      <c r="A37" s="21" t="s">
        <v>26</v>
      </c>
      <c r="B37" s="21">
        <v>12000</v>
      </c>
      <c r="C37" s="21">
        <v>16211</v>
      </c>
      <c r="D37" s="21">
        <v>4238</v>
      </c>
      <c r="E37" s="29" t="s">
        <v>32</v>
      </c>
      <c r="F37" s="21" t="s">
        <v>39</v>
      </c>
      <c r="G37" s="21">
        <v>2466</v>
      </c>
      <c r="H37" s="21">
        <v>2466</v>
      </c>
      <c r="I37" s="25">
        <v>1849</v>
      </c>
      <c r="J37" s="29" t="s">
        <v>32</v>
      </c>
      <c r="L37" s="16"/>
      <c r="M37" s="11"/>
      <c r="N37" s="11"/>
      <c r="O37" s="11"/>
    </row>
    <row r="38" spans="1:15" ht="16.5" customHeight="1">
      <c r="A38" s="21" t="s">
        <v>25</v>
      </c>
      <c r="B38" s="21">
        <v>45528</v>
      </c>
      <c r="C38" s="21">
        <v>45768</v>
      </c>
      <c r="D38" s="21">
        <v>240</v>
      </c>
      <c r="E38" s="29" t="s">
        <v>32</v>
      </c>
      <c r="F38" s="21"/>
      <c r="G38" s="21"/>
      <c r="H38" s="21"/>
      <c r="I38" s="25"/>
      <c r="J38" s="29"/>
      <c r="L38" s="16"/>
      <c r="M38" s="11"/>
      <c r="N38" s="11"/>
      <c r="O38" s="11"/>
    </row>
    <row r="39" spans="1:15" ht="16.5" customHeight="1">
      <c r="A39" s="8" t="s">
        <v>11</v>
      </c>
      <c r="B39" s="7">
        <f>SUM(B36:B38)</f>
        <v>57528</v>
      </c>
      <c r="C39" s="7">
        <f>SUM(C36:C38)</f>
        <v>61979</v>
      </c>
      <c r="D39" s="7">
        <f>SUM(D36:D38)</f>
        <v>4478</v>
      </c>
      <c r="E39" s="29">
        <f>D39/C39*100</f>
        <v>7.2250278320076164</v>
      </c>
      <c r="F39" s="8" t="s">
        <v>7</v>
      </c>
      <c r="G39" s="7">
        <f>SUM(G36:G38)</f>
        <v>57528</v>
      </c>
      <c r="H39" s="7">
        <f>SUM(H36:H38)</f>
        <v>62888</v>
      </c>
      <c r="I39" s="7">
        <f>SUM(I36:I38)</f>
        <v>17642</v>
      </c>
      <c r="J39" s="29">
        <f>I39/H39*100</f>
        <v>28.053046686172245</v>
      </c>
      <c r="L39" s="16"/>
      <c r="M39" s="11"/>
      <c r="N39" s="11"/>
      <c r="O39" s="11"/>
    </row>
    <row r="40" spans="1:15" ht="15.75" customHeight="1">
      <c r="A40" s="4" t="s">
        <v>29</v>
      </c>
      <c r="B40" s="21">
        <v>0</v>
      </c>
      <c r="C40" s="21">
        <v>0</v>
      </c>
      <c r="D40" s="21">
        <v>116</v>
      </c>
      <c r="E40" s="29" t="s">
        <v>32</v>
      </c>
      <c r="F40" s="4" t="s">
        <v>30</v>
      </c>
      <c r="G40" s="21">
        <v>0</v>
      </c>
      <c r="H40" s="21">
        <v>0</v>
      </c>
      <c r="I40" s="25">
        <v>2298</v>
      </c>
      <c r="J40" s="29" t="s">
        <v>32</v>
      </c>
      <c r="L40" s="18"/>
      <c r="M40" s="11"/>
      <c r="N40" s="11"/>
      <c r="O40" s="11"/>
    </row>
    <row r="41" spans="1:15" ht="15.75">
      <c r="A41" s="6" t="s">
        <v>14</v>
      </c>
      <c r="B41" s="7">
        <f>SUM(B40)</f>
        <v>0</v>
      </c>
      <c r="C41" s="7">
        <f>SUM(C40)</f>
        <v>0</v>
      </c>
      <c r="D41" s="7">
        <f>SUM(D40)</f>
        <v>116</v>
      </c>
      <c r="E41" s="29" t="s">
        <v>32</v>
      </c>
      <c r="F41" s="6" t="s">
        <v>15</v>
      </c>
      <c r="G41" s="7">
        <f>SUM(G40)</f>
        <v>0</v>
      </c>
      <c r="H41" s="7">
        <f>SUM(H40)</f>
        <v>0</v>
      </c>
      <c r="I41" s="7">
        <f>SUM(I40)</f>
        <v>2298</v>
      </c>
      <c r="J41" s="29" t="s">
        <v>32</v>
      </c>
      <c r="L41" s="16"/>
      <c r="M41" s="11"/>
      <c r="N41" s="11"/>
      <c r="O41" s="11"/>
    </row>
    <row r="42" spans="1:15" ht="15.75">
      <c r="A42" s="6" t="s">
        <v>8</v>
      </c>
      <c r="B42" s="7">
        <f>SUM(B41,B39,B35)</f>
        <v>284400</v>
      </c>
      <c r="C42" s="7">
        <f>SUM(C41,C39,C35)</f>
        <v>320826</v>
      </c>
      <c r="D42" s="7">
        <f>SUM(D41,D39,D35)</f>
        <v>258774</v>
      </c>
      <c r="E42" s="29">
        <f>D42/C42*100</f>
        <v>80.65867479568364</v>
      </c>
      <c r="F42" s="6" t="s">
        <v>9</v>
      </c>
      <c r="G42" s="7">
        <f>SUM(G35,G39,G41)</f>
        <v>218628</v>
      </c>
      <c r="H42" s="7">
        <f>SUM(H35,H39,H41)</f>
        <v>267411</v>
      </c>
      <c r="I42" s="7">
        <f>SUM(I35,I39,I41)</f>
        <v>201244</v>
      </c>
      <c r="J42" s="29">
        <f>I42/H42*100</f>
        <v>75.25644046056445</v>
      </c>
      <c r="L42" s="16"/>
      <c r="M42" s="11"/>
      <c r="N42" s="11"/>
      <c r="O42" s="11"/>
    </row>
    <row r="43" spans="1:12" s="11" customFormat="1" ht="15.75">
      <c r="A43" s="17"/>
      <c r="B43" s="16"/>
      <c r="C43" s="16"/>
      <c r="D43" s="16"/>
      <c r="E43" s="30"/>
      <c r="F43" s="23"/>
      <c r="G43" s="16"/>
      <c r="H43" s="16"/>
      <c r="I43" s="16"/>
      <c r="J43" s="30"/>
      <c r="K43" s="24"/>
      <c r="L43" s="16"/>
    </row>
    <row r="44" spans="1:12" s="11" customFormat="1" ht="15.75">
      <c r="A44" s="17"/>
      <c r="B44" s="16"/>
      <c r="C44" s="16"/>
      <c r="D44" s="16"/>
      <c r="E44" s="30"/>
      <c r="F44" s="23"/>
      <c r="G44" s="16"/>
      <c r="H44" s="16"/>
      <c r="I44" s="16"/>
      <c r="J44" s="30"/>
      <c r="K44" s="24"/>
      <c r="L44" s="16"/>
    </row>
    <row r="45" spans="1:12" s="11" customFormat="1" ht="15.75">
      <c r="A45" s="17"/>
      <c r="B45" s="16"/>
      <c r="C45" s="16"/>
      <c r="D45" s="16"/>
      <c r="E45" s="30"/>
      <c r="F45" s="23"/>
      <c r="G45" s="16"/>
      <c r="H45" s="16"/>
      <c r="I45" s="16"/>
      <c r="J45" s="30"/>
      <c r="K45" s="24"/>
      <c r="L45" s="16"/>
    </row>
    <row r="46" spans="1:12" s="11" customFormat="1" ht="15.75">
      <c r="A46" s="17"/>
      <c r="B46" s="16"/>
      <c r="C46" s="16"/>
      <c r="D46" s="16"/>
      <c r="E46" s="30"/>
      <c r="F46" s="23"/>
      <c r="G46" s="16"/>
      <c r="H46" s="16"/>
      <c r="I46" s="16"/>
      <c r="J46" s="30"/>
      <c r="K46" s="24"/>
      <c r="L46" s="16"/>
    </row>
    <row r="47" spans="1:12" s="11" customFormat="1" ht="15.75">
      <c r="A47" s="17"/>
      <c r="B47" s="16"/>
      <c r="C47" s="16"/>
      <c r="D47" s="16"/>
      <c r="E47" s="30"/>
      <c r="F47" s="23"/>
      <c r="G47" s="16"/>
      <c r="H47" s="16"/>
      <c r="I47" s="16"/>
      <c r="J47" s="30"/>
      <c r="K47" s="24"/>
      <c r="L47" s="16"/>
    </row>
    <row r="48" spans="1:12" s="11" customFormat="1" ht="15.75">
      <c r="A48" s="17"/>
      <c r="B48" s="16"/>
      <c r="C48" s="16"/>
      <c r="D48" s="16"/>
      <c r="E48" s="30"/>
      <c r="F48" s="23"/>
      <c r="G48" s="16"/>
      <c r="H48" s="16"/>
      <c r="I48" s="16"/>
      <c r="J48" s="30"/>
      <c r="K48" s="24"/>
      <c r="L48" s="16"/>
    </row>
    <row r="49" spans="1:12" s="11" customFormat="1" ht="15.75">
      <c r="A49" s="9" t="s">
        <v>40</v>
      </c>
      <c r="B49" s="26"/>
      <c r="C49" s="26"/>
      <c r="D49" s="26"/>
      <c r="E49" s="30"/>
      <c r="J49" s="30"/>
      <c r="K49" s="24"/>
      <c r="L49" s="12"/>
    </row>
    <row r="50" spans="1:10" ht="15.75">
      <c r="A50" s="3" t="s">
        <v>0</v>
      </c>
      <c r="B50" s="19" t="s">
        <v>42</v>
      </c>
      <c r="C50" s="19" t="s">
        <v>43</v>
      </c>
      <c r="D50" s="19" t="s">
        <v>44</v>
      </c>
      <c r="E50" s="29" t="s">
        <v>31</v>
      </c>
      <c r="F50" s="3" t="s">
        <v>1</v>
      </c>
      <c r="G50" s="19" t="s">
        <v>42</v>
      </c>
      <c r="H50" s="19" t="s">
        <v>43</v>
      </c>
      <c r="I50" s="19" t="s">
        <v>44</v>
      </c>
      <c r="J50" s="29" t="s">
        <v>31</v>
      </c>
    </row>
    <row r="51" spans="1:10" ht="15.75">
      <c r="A51" s="21" t="s">
        <v>19</v>
      </c>
      <c r="B51" s="22">
        <v>0</v>
      </c>
      <c r="C51" s="22">
        <v>0</v>
      </c>
      <c r="D51" s="22">
        <v>0</v>
      </c>
      <c r="E51" s="29" t="s">
        <v>32</v>
      </c>
      <c r="F51" s="4" t="s">
        <v>3</v>
      </c>
      <c r="G51" s="5">
        <v>0</v>
      </c>
      <c r="H51" s="5">
        <v>0</v>
      </c>
      <c r="I51" s="5">
        <v>0</v>
      </c>
      <c r="J51" s="29" t="s">
        <v>32</v>
      </c>
    </row>
    <row r="52" spans="1:10" ht="15.75">
      <c r="A52" s="21" t="s">
        <v>20</v>
      </c>
      <c r="B52" s="21">
        <v>0</v>
      </c>
      <c r="C52" s="21">
        <v>0</v>
      </c>
      <c r="D52" s="21">
        <v>0</v>
      </c>
      <c r="E52" s="29" t="s">
        <v>32</v>
      </c>
      <c r="F52" s="4" t="s">
        <v>4</v>
      </c>
      <c r="G52" s="5">
        <v>0</v>
      </c>
      <c r="H52" s="5">
        <v>0</v>
      </c>
      <c r="I52" s="5">
        <v>0</v>
      </c>
      <c r="J52" s="29" t="s">
        <v>32</v>
      </c>
    </row>
    <row r="53" spans="1:10" ht="15.75">
      <c r="A53" s="21" t="s">
        <v>22</v>
      </c>
      <c r="B53" s="21">
        <v>0</v>
      </c>
      <c r="C53" s="21">
        <v>0</v>
      </c>
      <c r="D53" s="21">
        <v>0</v>
      </c>
      <c r="E53" s="29" t="s">
        <v>32</v>
      </c>
      <c r="F53" s="4" t="s">
        <v>5</v>
      </c>
      <c r="G53" s="5">
        <v>0</v>
      </c>
      <c r="H53" s="5">
        <v>0</v>
      </c>
      <c r="I53" s="5">
        <v>0</v>
      </c>
      <c r="J53" s="29" t="s">
        <v>32</v>
      </c>
    </row>
    <row r="54" spans="1:10" ht="15.75">
      <c r="A54" s="21" t="s">
        <v>23</v>
      </c>
      <c r="B54" s="21">
        <v>0</v>
      </c>
      <c r="C54" s="21">
        <v>0</v>
      </c>
      <c r="D54" s="21">
        <v>0</v>
      </c>
      <c r="E54" s="29" t="s">
        <v>32</v>
      </c>
      <c r="F54" s="4" t="s">
        <v>6</v>
      </c>
      <c r="G54" s="5">
        <v>0</v>
      </c>
      <c r="H54" s="5">
        <v>0</v>
      </c>
      <c r="I54" s="5">
        <v>0</v>
      </c>
      <c r="J54" s="29" t="s">
        <v>32</v>
      </c>
    </row>
    <row r="55" spans="1:10" ht="15.75">
      <c r="A55" s="21" t="s">
        <v>21</v>
      </c>
      <c r="B55" s="21">
        <v>0</v>
      </c>
      <c r="C55" s="21">
        <v>0</v>
      </c>
      <c r="D55" s="21">
        <v>0</v>
      </c>
      <c r="E55" s="29" t="s">
        <v>32</v>
      </c>
      <c r="F55" s="21"/>
      <c r="G55" s="21"/>
      <c r="H55" s="21"/>
      <c r="I55" s="25"/>
      <c r="J55" s="29"/>
    </row>
    <row r="56" spans="1:10" ht="15.75">
      <c r="A56" s="21" t="s">
        <v>24</v>
      </c>
      <c r="B56" s="21">
        <v>0</v>
      </c>
      <c r="C56" s="21">
        <v>0</v>
      </c>
      <c r="D56" s="21">
        <v>0</v>
      </c>
      <c r="E56" s="29" t="s">
        <v>32</v>
      </c>
      <c r="F56" s="21"/>
      <c r="G56" s="21"/>
      <c r="H56" s="21"/>
      <c r="I56" s="25"/>
      <c r="J56" s="29"/>
    </row>
    <row r="57" spans="1:10" ht="15.75">
      <c r="A57" s="6" t="s">
        <v>2</v>
      </c>
      <c r="B57" s="7">
        <f>SUM(B51:B56)</f>
        <v>0</v>
      </c>
      <c r="C57" s="7">
        <f>SUM(C51:C56)</f>
        <v>0</v>
      </c>
      <c r="D57" s="7">
        <f>SUM(D51:D56)</f>
        <v>0</v>
      </c>
      <c r="E57" s="29" t="s">
        <v>32</v>
      </c>
      <c r="F57" s="8" t="s">
        <v>10</v>
      </c>
      <c r="G57" s="7">
        <f>SUM(G51:G56)</f>
        <v>0</v>
      </c>
      <c r="H57" s="7">
        <f>SUM(H51:H56)</f>
        <v>0</v>
      </c>
      <c r="I57" s="7">
        <f>SUM(I51:I56)</f>
        <v>0</v>
      </c>
      <c r="J57" s="29" t="s">
        <v>32</v>
      </c>
    </row>
    <row r="58" spans="1:10" ht="15.75">
      <c r="A58" s="21" t="s">
        <v>11</v>
      </c>
      <c r="B58" s="21">
        <v>0</v>
      </c>
      <c r="C58" s="21">
        <v>0</v>
      </c>
      <c r="D58" s="21">
        <v>0</v>
      </c>
      <c r="E58" s="29" t="s">
        <v>32</v>
      </c>
      <c r="F58" s="21" t="s">
        <v>28</v>
      </c>
      <c r="G58" s="21">
        <v>0</v>
      </c>
      <c r="H58" s="21">
        <v>0</v>
      </c>
      <c r="I58" s="25">
        <v>0</v>
      </c>
      <c r="J58" s="29" t="s">
        <v>32</v>
      </c>
    </row>
    <row r="59" spans="1:10" ht="15.75">
      <c r="A59" s="21" t="s">
        <v>26</v>
      </c>
      <c r="B59" s="21">
        <v>0</v>
      </c>
      <c r="C59" s="21">
        <v>0</v>
      </c>
      <c r="D59" s="21">
        <v>0</v>
      </c>
      <c r="E59" s="29" t="s">
        <v>32</v>
      </c>
      <c r="F59" s="21" t="s">
        <v>39</v>
      </c>
      <c r="G59" s="21">
        <v>0</v>
      </c>
      <c r="H59" s="21">
        <v>0</v>
      </c>
      <c r="I59" s="25">
        <v>0</v>
      </c>
      <c r="J59" s="29" t="s">
        <v>32</v>
      </c>
    </row>
    <row r="60" spans="1:10" ht="15.75">
      <c r="A60" s="21" t="s">
        <v>25</v>
      </c>
      <c r="B60" s="21">
        <v>0</v>
      </c>
      <c r="C60" s="21">
        <v>0</v>
      </c>
      <c r="D60" s="21">
        <v>0</v>
      </c>
      <c r="E60" s="29" t="s">
        <v>32</v>
      </c>
      <c r="F60" s="21"/>
      <c r="G60" s="21"/>
      <c r="H60" s="21"/>
      <c r="I60" s="25"/>
      <c r="J60" s="29"/>
    </row>
    <row r="61" spans="1:10" ht="15.75">
      <c r="A61" s="8" t="s">
        <v>11</v>
      </c>
      <c r="B61" s="7">
        <f>SUM(B58:B60)</f>
        <v>0</v>
      </c>
      <c r="C61" s="7">
        <f>SUM(C58:C60)</f>
        <v>0</v>
      </c>
      <c r="D61" s="7">
        <f>SUM(D58:D60)</f>
        <v>0</v>
      </c>
      <c r="E61" s="29" t="s">
        <v>32</v>
      </c>
      <c r="F61" s="8" t="s">
        <v>7</v>
      </c>
      <c r="G61" s="7">
        <f>SUM(G58:G60)</f>
        <v>0</v>
      </c>
      <c r="H61" s="7">
        <f>SUM(H58:H60)</f>
        <v>0</v>
      </c>
      <c r="I61" s="7">
        <f>SUM(I58:I60)</f>
        <v>0</v>
      </c>
      <c r="J61" s="29" t="s">
        <v>32</v>
      </c>
    </row>
    <row r="62" spans="1:10" ht="15.75">
      <c r="A62" s="4" t="s">
        <v>29</v>
      </c>
      <c r="B62" s="21">
        <v>0</v>
      </c>
      <c r="C62" s="21">
        <v>0</v>
      </c>
      <c r="D62" s="21">
        <v>0</v>
      </c>
      <c r="E62" s="29" t="s">
        <v>32</v>
      </c>
      <c r="F62" s="4" t="s">
        <v>30</v>
      </c>
      <c r="G62" s="21">
        <v>0</v>
      </c>
      <c r="H62" s="21">
        <v>0</v>
      </c>
      <c r="I62" s="25">
        <v>0</v>
      </c>
      <c r="J62" s="29" t="s">
        <v>32</v>
      </c>
    </row>
    <row r="63" spans="1:10" ht="15.75">
      <c r="A63" s="6" t="s">
        <v>14</v>
      </c>
      <c r="B63" s="7">
        <f>SUM(B62)</f>
        <v>0</v>
      </c>
      <c r="C63" s="7">
        <f>SUM(C62)</f>
        <v>0</v>
      </c>
      <c r="D63" s="7">
        <f>SUM(D62)</f>
        <v>0</v>
      </c>
      <c r="E63" s="29" t="s">
        <v>32</v>
      </c>
      <c r="F63" s="6" t="s">
        <v>15</v>
      </c>
      <c r="G63" s="7">
        <f>SUM(G62)</f>
        <v>0</v>
      </c>
      <c r="H63" s="7">
        <f>SUM(H62)</f>
        <v>0</v>
      </c>
      <c r="I63" s="7">
        <f>SUM(I62)</f>
        <v>0</v>
      </c>
      <c r="J63" s="29" t="s">
        <v>32</v>
      </c>
    </row>
    <row r="64" spans="1:10" ht="15.75">
      <c r="A64" s="6" t="s">
        <v>8</v>
      </c>
      <c r="B64" s="7">
        <f>SUM(B63,B61,B57)</f>
        <v>0</v>
      </c>
      <c r="C64" s="7">
        <f>SUM(C63,C61,C57)</f>
        <v>0</v>
      </c>
      <c r="D64" s="7">
        <f>SUM(D63,D61,D57)</f>
        <v>0</v>
      </c>
      <c r="E64" s="29" t="s">
        <v>32</v>
      </c>
      <c r="F64" s="6" t="s">
        <v>9</v>
      </c>
      <c r="G64" s="7">
        <f>SUM(G57,G61,G63)</f>
        <v>0</v>
      </c>
      <c r="H64" s="7">
        <f>SUM(H57,H61,H63)</f>
        <v>0</v>
      </c>
      <c r="I64" s="7">
        <f>SUM(I57,I61,I63)</f>
        <v>0</v>
      </c>
      <c r="J64" s="29" t="s">
        <v>32</v>
      </c>
    </row>
    <row r="65" spans="1:12" s="11" customFormat="1" ht="15.75">
      <c r="A65" s="9"/>
      <c r="B65" s="18"/>
      <c r="C65" s="18"/>
      <c r="D65" s="18"/>
      <c r="E65" s="30"/>
      <c r="F65" s="9"/>
      <c r="G65" s="18"/>
      <c r="H65" s="18"/>
      <c r="I65" s="18"/>
      <c r="J65" s="30"/>
      <c r="K65" s="24"/>
      <c r="L65" s="12"/>
    </row>
    <row r="66" spans="1:12" s="11" customFormat="1" ht="15.75">
      <c r="A66" s="9"/>
      <c r="B66" s="18"/>
      <c r="C66" s="18"/>
      <c r="D66" s="18"/>
      <c r="E66" s="30"/>
      <c r="F66" s="9"/>
      <c r="G66" s="18"/>
      <c r="H66" s="18"/>
      <c r="I66" s="18"/>
      <c r="J66" s="30"/>
      <c r="K66" s="24"/>
      <c r="L66" s="12"/>
    </row>
    <row r="67" spans="1:12" s="11" customFormat="1" ht="15.75">
      <c r="A67" s="9"/>
      <c r="B67" s="18"/>
      <c r="C67" s="18"/>
      <c r="D67" s="18"/>
      <c r="E67" s="30"/>
      <c r="F67" s="9"/>
      <c r="G67" s="18"/>
      <c r="H67" s="18"/>
      <c r="I67" s="18"/>
      <c r="J67" s="30"/>
      <c r="K67" s="24"/>
      <c r="L67" s="12"/>
    </row>
    <row r="68" spans="1:12" s="11" customFormat="1" ht="15.75">
      <c r="A68" s="9"/>
      <c r="B68" s="18"/>
      <c r="C68" s="18"/>
      <c r="D68" s="18"/>
      <c r="E68" s="30"/>
      <c r="F68" s="9"/>
      <c r="G68" s="18"/>
      <c r="H68" s="18"/>
      <c r="I68" s="18"/>
      <c r="J68" s="30"/>
      <c r="K68" s="24"/>
      <c r="L68" s="12"/>
    </row>
    <row r="69" spans="1:12" s="11" customFormat="1" ht="15.75">
      <c r="A69" s="9" t="s">
        <v>45</v>
      </c>
      <c r="B69" s="16"/>
      <c r="C69" s="16"/>
      <c r="D69" s="16"/>
      <c r="E69" s="30"/>
      <c r="F69" s="17"/>
      <c r="G69" s="16"/>
      <c r="H69" s="16"/>
      <c r="I69" s="16"/>
      <c r="J69" s="30"/>
      <c r="K69" s="24"/>
      <c r="L69" s="12"/>
    </row>
    <row r="70" spans="1:10" ht="15.75">
      <c r="A70" s="3" t="s">
        <v>0</v>
      </c>
      <c r="B70" s="19" t="s">
        <v>42</v>
      </c>
      <c r="C70" s="19" t="s">
        <v>43</v>
      </c>
      <c r="D70" s="19" t="s">
        <v>44</v>
      </c>
      <c r="E70" s="29" t="s">
        <v>31</v>
      </c>
      <c r="F70" s="3" t="s">
        <v>1</v>
      </c>
      <c r="G70" s="19" t="s">
        <v>42</v>
      </c>
      <c r="H70" s="19" t="s">
        <v>43</v>
      </c>
      <c r="I70" s="19" t="s">
        <v>44</v>
      </c>
      <c r="J70" s="29" t="s">
        <v>31</v>
      </c>
    </row>
    <row r="71" spans="1:10" ht="15.75">
      <c r="A71" s="21" t="s">
        <v>19</v>
      </c>
      <c r="B71" s="22">
        <v>0</v>
      </c>
      <c r="C71" s="22">
        <v>0</v>
      </c>
      <c r="D71" s="22">
        <v>0</v>
      </c>
      <c r="E71" s="29" t="s">
        <v>32</v>
      </c>
      <c r="F71" s="4" t="s">
        <v>3</v>
      </c>
      <c r="G71" s="5">
        <v>3072</v>
      </c>
      <c r="H71" s="5">
        <v>4090</v>
      </c>
      <c r="I71" s="5">
        <v>4017</v>
      </c>
      <c r="J71" s="29">
        <f>I71/H71*100</f>
        <v>98.21515892420538</v>
      </c>
    </row>
    <row r="72" spans="1:10" ht="15.75">
      <c r="A72" s="21" t="s">
        <v>20</v>
      </c>
      <c r="B72" s="21">
        <v>1668</v>
      </c>
      <c r="C72" s="21">
        <v>1668</v>
      </c>
      <c r="D72" s="21">
        <v>1312</v>
      </c>
      <c r="E72" s="29">
        <f>D72/C72*100</f>
        <v>78.65707434052757</v>
      </c>
      <c r="F72" s="4" t="s">
        <v>4</v>
      </c>
      <c r="G72" s="5">
        <v>906</v>
      </c>
      <c r="H72" s="5">
        <v>1180</v>
      </c>
      <c r="I72" s="5">
        <v>1027</v>
      </c>
      <c r="J72" s="29">
        <f>I72/H72*100</f>
        <v>87.03389830508475</v>
      </c>
    </row>
    <row r="73" spans="1:10" ht="15.75">
      <c r="A73" s="21" t="s">
        <v>22</v>
      </c>
      <c r="B73" s="21">
        <v>0</v>
      </c>
      <c r="C73" s="21">
        <v>0</v>
      </c>
      <c r="D73" s="21">
        <v>0</v>
      </c>
      <c r="E73" s="29" t="s">
        <v>32</v>
      </c>
      <c r="F73" s="4" t="s">
        <v>5</v>
      </c>
      <c r="G73" s="5">
        <v>4755</v>
      </c>
      <c r="H73" s="5">
        <v>3548</v>
      </c>
      <c r="I73" s="5">
        <v>3240</v>
      </c>
      <c r="J73" s="29">
        <f>I73/H73*100</f>
        <v>91.31905298759865</v>
      </c>
    </row>
    <row r="74" spans="1:10" ht="15.75">
      <c r="A74" s="21" t="s">
        <v>23</v>
      </c>
      <c r="B74" s="21">
        <v>0</v>
      </c>
      <c r="C74" s="21">
        <v>0</v>
      </c>
      <c r="D74" s="21">
        <v>0</v>
      </c>
      <c r="E74" s="29" t="s">
        <v>32</v>
      </c>
      <c r="F74" s="4" t="s">
        <v>6</v>
      </c>
      <c r="G74" s="5">
        <v>0</v>
      </c>
      <c r="H74" s="5">
        <v>0</v>
      </c>
      <c r="I74" s="5">
        <v>0</v>
      </c>
      <c r="J74" s="29" t="s">
        <v>32</v>
      </c>
    </row>
    <row r="75" spans="1:10" ht="15.75">
      <c r="A75" s="21" t="s">
        <v>21</v>
      </c>
      <c r="B75" s="21">
        <v>0</v>
      </c>
      <c r="C75" s="21">
        <v>0</v>
      </c>
      <c r="D75" s="21">
        <v>0</v>
      </c>
      <c r="E75" s="29" t="s">
        <v>32</v>
      </c>
      <c r="F75" s="21"/>
      <c r="G75" s="21"/>
      <c r="H75" s="21"/>
      <c r="I75" s="25"/>
      <c r="J75" s="29"/>
    </row>
    <row r="76" spans="1:10" ht="15.75">
      <c r="A76" s="21" t="s">
        <v>24</v>
      </c>
      <c r="B76" s="21">
        <v>0</v>
      </c>
      <c r="C76" s="21">
        <v>0</v>
      </c>
      <c r="D76" s="21">
        <v>0</v>
      </c>
      <c r="E76" s="29" t="s">
        <v>32</v>
      </c>
      <c r="F76" s="21"/>
      <c r="G76" s="21"/>
      <c r="H76" s="21"/>
      <c r="I76" s="25"/>
      <c r="J76" s="29"/>
    </row>
    <row r="77" spans="1:10" ht="15.75">
      <c r="A77" s="6" t="s">
        <v>2</v>
      </c>
      <c r="B77" s="7">
        <f>SUM(B71:B76)</f>
        <v>1668</v>
      </c>
      <c r="C77" s="7">
        <f>SUM(C71:C76)</f>
        <v>1668</v>
      </c>
      <c r="D77" s="7">
        <f>SUM(D71:D76)</f>
        <v>1312</v>
      </c>
      <c r="E77" s="29">
        <f>D77/C77*100</f>
        <v>78.65707434052757</v>
      </c>
      <c r="F77" s="8" t="s">
        <v>10</v>
      </c>
      <c r="G77" s="7">
        <f>SUM(G71:G76)</f>
        <v>8733</v>
      </c>
      <c r="H77" s="7">
        <f>SUM(H71:H76)</f>
        <v>8818</v>
      </c>
      <c r="I77" s="7">
        <f>SUM(I71:I76)</f>
        <v>8284</v>
      </c>
      <c r="J77" s="29">
        <f>I77/H77*100</f>
        <v>93.94420503515536</v>
      </c>
    </row>
    <row r="78" spans="1:10" ht="15.75">
      <c r="A78" s="21" t="s">
        <v>11</v>
      </c>
      <c r="B78" s="21">
        <v>0</v>
      </c>
      <c r="C78" s="21">
        <v>0</v>
      </c>
      <c r="D78" s="21">
        <v>0</v>
      </c>
      <c r="E78" s="29" t="s">
        <v>32</v>
      </c>
      <c r="F78" s="21" t="s">
        <v>28</v>
      </c>
      <c r="G78" s="21">
        <v>0</v>
      </c>
      <c r="H78" s="21">
        <v>0</v>
      </c>
      <c r="I78" s="25">
        <v>0</v>
      </c>
      <c r="J78" s="29" t="s">
        <v>32</v>
      </c>
    </row>
    <row r="79" spans="1:10" ht="15.75">
      <c r="A79" s="21" t="s">
        <v>26</v>
      </c>
      <c r="B79" s="21">
        <v>0</v>
      </c>
      <c r="C79" s="21">
        <v>0</v>
      </c>
      <c r="D79" s="21">
        <v>0</v>
      </c>
      <c r="E79" s="29" t="s">
        <v>32</v>
      </c>
      <c r="F79" s="21" t="s">
        <v>39</v>
      </c>
      <c r="G79" s="21">
        <v>0</v>
      </c>
      <c r="H79" s="21">
        <v>0</v>
      </c>
      <c r="I79" s="25">
        <v>0</v>
      </c>
      <c r="J79" s="29" t="s">
        <v>32</v>
      </c>
    </row>
    <row r="80" spans="1:10" ht="15.75">
      <c r="A80" s="21" t="s">
        <v>25</v>
      </c>
      <c r="B80" s="21">
        <v>0</v>
      </c>
      <c r="C80" s="21">
        <v>0</v>
      </c>
      <c r="D80" s="21">
        <v>0</v>
      </c>
      <c r="E80" s="29" t="s">
        <v>32</v>
      </c>
      <c r="F80" s="21"/>
      <c r="G80" s="21"/>
      <c r="H80" s="21"/>
      <c r="I80" s="25"/>
      <c r="J80" s="29"/>
    </row>
    <row r="81" spans="1:10" ht="15.75">
      <c r="A81" s="8" t="s">
        <v>11</v>
      </c>
      <c r="B81" s="7">
        <f>SUM(B78:B80)</f>
        <v>0</v>
      </c>
      <c r="C81" s="7">
        <f>SUM(C78:C80)</f>
        <v>0</v>
      </c>
      <c r="D81" s="7">
        <f>SUM(D78:D80)</f>
        <v>0</v>
      </c>
      <c r="E81" s="29" t="s">
        <v>32</v>
      </c>
      <c r="F81" s="8" t="s">
        <v>7</v>
      </c>
      <c r="G81" s="7">
        <f>SUM(G78:G80)</f>
        <v>0</v>
      </c>
      <c r="H81" s="7">
        <f>SUM(H78:H80)</f>
        <v>0</v>
      </c>
      <c r="I81" s="7">
        <f>SUM(I78:I80)</f>
        <v>0</v>
      </c>
      <c r="J81" s="29" t="s">
        <v>32</v>
      </c>
    </row>
    <row r="82" spans="1:10" ht="15.75">
      <c r="A82" s="4" t="s">
        <v>29</v>
      </c>
      <c r="B82" s="21">
        <v>0</v>
      </c>
      <c r="C82" s="21">
        <v>0</v>
      </c>
      <c r="D82" s="21"/>
      <c r="E82" s="29" t="s">
        <v>32</v>
      </c>
      <c r="F82" s="4" t="s">
        <v>30</v>
      </c>
      <c r="G82" s="21">
        <v>0</v>
      </c>
      <c r="H82" s="21">
        <v>0</v>
      </c>
      <c r="I82" s="25">
        <v>16</v>
      </c>
      <c r="J82" s="29" t="s">
        <v>32</v>
      </c>
    </row>
    <row r="83" spans="1:10" ht="15.75">
      <c r="A83" s="6" t="s">
        <v>14</v>
      </c>
      <c r="B83" s="7">
        <f>SUM(B82)</f>
        <v>0</v>
      </c>
      <c r="C83" s="7">
        <f>SUM(C82)</f>
        <v>0</v>
      </c>
      <c r="D83" s="7">
        <f>SUM(D82)</f>
        <v>0</v>
      </c>
      <c r="E83" s="29" t="s">
        <v>32</v>
      </c>
      <c r="F83" s="6" t="s">
        <v>15</v>
      </c>
      <c r="G83" s="7">
        <f>SUM(G82)</f>
        <v>0</v>
      </c>
      <c r="H83" s="7">
        <f>SUM(H82)</f>
        <v>0</v>
      </c>
      <c r="I83" s="7">
        <f>SUM(I82)</f>
        <v>16</v>
      </c>
      <c r="J83" s="29" t="s">
        <v>32</v>
      </c>
    </row>
    <row r="84" spans="1:10" ht="15.75">
      <c r="A84" s="6" t="s">
        <v>8</v>
      </c>
      <c r="B84" s="7">
        <f>SUM(B83,B81,B77)</f>
        <v>1668</v>
      </c>
      <c r="C84" s="7">
        <f>SUM(C83,C81,C77)</f>
        <v>1668</v>
      </c>
      <c r="D84" s="7">
        <f>SUM(D83,D81,D77)</f>
        <v>1312</v>
      </c>
      <c r="E84" s="29">
        <f>D84/C84*100</f>
        <v>78.65707434052757</v>
      </c>
      <c r="F84" s="6" t="s">
        <v>9</v>
      </c>
      <c r="G84" s="7">
        <f>SUM(G77,G81,G83)</f>
        <v>8733</v>
      </c>
      <c r="H84" s="7">
        <f>SUM(H77,H81,H83)</f>
        <v>8818</v>
      </c>
      <c r="I84" s="7">
        <f>SUM(I77,I81,I83)</f>
        <v>8300</v>
      </c>
      <c r="J84" s="29">
        <f>I84/H84*100</f>
        <v>94.12565207530052</v>
      </c>
    </row>
    <row r="85" spans="1:12" s="11" customFormat="1" ht="15.75">
      <c r="A85" s="9"/>
      <c r="B85" s="18"/>
      <c r="C85" s="18"/>
      <c r="D85" s="18"/>
      <c r="E85" s="30"/>
      <c r="F85" s="9"/>
      <c r="G85" s="18"/>
      <c r="H85" s="18"/>
      <c r="I85" s="18"/>
      <c r="J85" s="30"/>
      <c r="K85" s="24"/>
      <c r="L85" s="12"/>
    </row>
    <row r="86" spans="1:12" s="11" customFormat="1" ht="15.75">
      <c r="A86" s="9"/>
      <c r="B86" s="18"/>
      <c r="C86" s="18"/>
      <c r="D86" s="18"/>
      <c r="E86" s="30"/>
      <c r="F86" s="9"/>
      <c r="G86" s="18"/>
      <c r="H86" s="18"/>
      <c r="I86" s="18"/>
      <c r="J86" s="30"/>
      <c r="K86" s="24"/>
      <c r="L86" s="12"/>
    </row>
    <row r="87" spans="1:12" s="11" customFormat="1" ht="15.75">
      <c r="A87" s="9"/>
      <c r="B87" s="18"/>
      <c r="C87" s="18"/>
      <c r="D87" s="18"/>
      <c r="E87" s="30"/>
      <c r="F87" s="9"/>
      <c r="G87" s="18"/>
      <c r="H87" s="18"/>
      <c r="I87" s="18"/>
      <c r="J87" s="30"/>
      <c r="K87" s="24"/>
      <c r="L87" s="12"/>
    </row>
    <row r="88" spans="1:12" s="11" customFormat="1" ht="15.75">
      <c r="A88" s="9"/>
      <c r="B88" s="18"/>
      <c r="C88" s="18"/>
      <c r="D88" s="18"/>
      <c r="E88" s="30"/>
      <c r="F88" s="9"/>
      <c r="G88" s="18"/>
      <c r="H88" s="18"/>
      <c r="I88" s="18"/>
      <c r="J88" s="30"/>
      <c r="K88" s="24"/>
      <c r="L88" s="12"/>
    </row>
    <row r="89" spans="1:12" s="11" customFormat="1" ht="15.75">
      <c r="A89" s="9"/>
      <c r="B89" s="18"/>
      <c r="C89" s="18"/>
      <c r="D89" s="18"/>
      <c r="E89" s="30"/>
      <c r="F89" s="9"/>
      <c r="G89" s="18"/>
      <c r="H89" s="18"/>
      <c r="I89" s="18"/>
      <c r="J89" s="30"/>
      <c r="K89" s="24"/>
      <c r="L89" s="12"/>
    </row>
    <row r="90" spans="1:12" s="11" customFormat="1" ht="15.75">
      <c r="A90" s="9"/>
      <c r="B90" s="18"/>
      <c r="C90" s="18"/>
      <c r="D90" s="18"/>
      <c r="E90" s="30"/>
      <c r="F90" s="9"/>
      <c r="G90" s="18"/>
      <c r="H90" s="18"/>
      <c r="I90" s="18"/>
      <c r="J90" s="30"/>
      <c r="K90" s="24"/>
      <c r="L90" s="12"/>
    </row>
    <row r="91" spans="1:12" s="11" customFormat="1" ht="15.75">
      <c r="A91" s="9"/>
      <c r="B91" s="18"/>
      <c r="C91" s="18"/>
      <c r="D91" s="18"/>
      <c r="E91" s="30"/>
      <c r="F91" s="9"/>
      <c r="G91" s="18"/>
      <c r="H91" s="18"/>
      <c r="I91" s="18"/>
      <c r="J91" s="30"/>
      <c r="K91" s="24"/>
      <c r="L91" s="12"/>
    </row>
    <row r="92" spans="1:12" s="11" customFormat="1" ht="15.75">
      <c r="A92" s="9" t="s">
        <v>18</v>
      </c>
      <c r="E92" s="30"/>
      <c r="J92" s="30"/>
      <c r="K92" s="24"/>
      <c r="L92" s="12"/>
    </row>
    <row r="93" spans="1:10" ht="15.75">
      <c r="A93" s="3" t="s">
        <v>0</v>
      </c>
      <c r="B93" s="19" t="s">
        <v>42</v>
      </c>
      <c r="C93" s="19" t="s">
        <v>43</v>
      </c>
      <c r="D93" s="19" t="s">
        <v>44</v>
      </c>
      <c r="E93" s="29" t="s">
        <v>31</v>
      </c>
      <c r="F93" s="3" t="s">
        <v>1</v>
      </c>
      <c r="G93" s="19" t="s">
        <v>42</v>
      </c>
      <c r="H93" s="19" t="s">
        <v>43</v>
      </c>
      <c r="I93" s="19" t="s">
        <v>44</v>
      </c>
      <c r="J93" s="29" t="s">
        <v>31</v>
      </c>
    </row>
    <row r="94" spans="1:10" ht="15.75">
      <c r="A94" s="21" t="s">
        <v>19</v>
      </c>
      <c r="B94" s="22">
        <f aca="true" t="shared" si="0" ref="B94:D99">SUM(B9,B29,B51,B71)</f>
        <v>25060</v>
      </c>
      <c r="C94" s="22">
        <f t="shared" si="0"/>
        <v>36968</v>
      </c>
      <c r="D94" s="22">
        <f t="shared" si="0"/>
        <v>36924</v>
      </c>
      <c r="E94" s="29">
        <f>D94/C94*100</f>
        <v>99.88097814325904</v>
      </c>
      <c r="F94" s="4" t="s">
        <v>3</v>
      </c>
      <c r="G94" s="22">
        <f aca="true" t="shared" si="1" ref="G94:I97">SUM(G9,G29,G51,G71)</f>
        <v>101837</v>
      </c>
      <c r="H94" s="22">
        <f t="shared" si="1"/>
        <v>118275</v>
      </c>
      <c r="I94" s="22">
        <f t="shared" si="1"/>
        <v>115139</v>
      </c>
      <c r="J94" s="29">
        <f>I94/H94*100</f>
        <v>97.34855210314944</v>
      </c>
    </row>
    <row r="95" spans="1:10" ht="15.75">
      <c r="A95" s="21" t="s">
        <v>20</v>
      </c>
      <c r="B95" s="22">
        <f t="shared" si="0"/>
        <v>47060</v>
      </c>
      <c r="C95" s="22">
        <f t="shared" si="0"/>
        <v>54749</v>
      </c>
      <c r="D95" s="22">
        <f t="shared" si="0"/>
        <v>45805</v>
      </c>
      <c r="E95" s="29">
        <f>D95/C95*100</f>
        <v>83.66362855942575</v>
      </c>
      <c r="F95" s="4" t="s">
        <v>4</v>
      </c>
      <c r="G95" s="22">
        <f t="shared" si="1"/>
        <v>25887</v>
      </c>
      <c r="H95" s="22">
        <f t="shared" si="1"/>
        <v>28473</v>
      </c>
      <c r="I95" s="22">
        <f t="shared" si="1"/>
        <v>27940</v>
      </c>
      <c r="J95" s="29">
        <f>I95/H95*100</f>
        <v>98.12805113616409</v>
      </c>
    </row>
    <row r="96" spans="1:10" ht="15.75">
      <c r="A96" s="21" t="s">
        <v>22</v>
      </c>
      <c r="B96" s="22">
        <f t="shared" si="0"/>
        <v>120</v>
      </c>
      <c r="C96" s="22">
        <f t="shared" si="0"/>
        <v>0</v>
      </c>
      <c r="D96" s="22">
        <f t="shared" si="0"/>
        <v>0</v>
      </c>
      <c r="E96" s="29" t="s">
        <v>32</v>
      </c>
      <c r="F96" s="4" t="s">
        <v>5</v>
      </c>
      <c r="G96" s="22">
        <f t="shared" si="1"/>
        <v>131172</v>
      </c>
      <c r="H96" s="22">
        <f t="shared" si="1"/>
        <v>137645</v>
      </c>
      <c r="I96" s="22">
        <f t="shared" si="1"/>
        <v>113608</v>
      </c>
      <c r="J96" s="29">
        <f>I96/H96*100</f>
        <v>82.53696102292129</v>
      </c>
    </row>
    <row r="97" spans="1:10" ht="15.75">
      <c r="A97" s="21" t="s">
        <v>23</v>
      </c>
      <c r="B97" s="22">
        <f t="shared" si="0"/>
        <v>112246</v>
      </c>
      <c r="C97" s="22">
        <f>SUM(C12,C32,C54,C74)</f>
        <v>120508</v>
      </c>
      <c r="D97" s="22">
        <f t="shared" si="0"/>
        <v>124473</v>
      </c>
      <c r="E97" s="29">
        <f>D97/C97*100</f>
        <v>103.29023799249842</v>
      </c>
      <c r="F97" s="4" t="s">
        <v>6</v>
      </c>
      <c r="G97" s="22">
        <f t="shared" si="1"/>
        <v>38602</v>
      </c>
      <c r="H97" s="22">
        <f t="shared" si="1"/>
        <v>56379</v>
      </c>
      <c r="I97" s="22">
        <f t="shared" si="1"/>
        <v>50376</v>
      </c>
      <c r="J97" s="29">
        <f>I97/H97*100</f>
        <v>89.35241845367956</v>
      </c>
    </row>
    <row r="98" spans="1:10" ht="15.75">
      <c r="A98" s="21" t="s">
        <v>21</v>
      </c>
      <c r="B98" s="22">
        <f t="shared" si="0"/>
        <v>110767</v>
      </c>
      <c r="C98" s="22">
        <f t="shared" si="0"/>
        <v>120407</v>
      </c>
      <c r="D98" s="22">
        <f t="shared" si="0"/>
        <v>120407</v>
      </c>
      <c r="E98" s="29">
        <f>D98/C98*100</f>
        <v>100</v>
      </c>
      <c r="F98" s="21"/>
      <c r="G98" s="21"/>
      <c r="H98" s="22">
        <f>SUM(H13,H33,H55,H75)</f>
        <v>0</v>
      </c>
      <c r="I98" s="22">
        <f>SUM(I13,I33,I55,I75)</f>
        <v>0</v>
      </c>
      <c r="J98" s="29" t="s">
        <v>32</v>
      </c>
    </row>
    <row r="99" spans="1:10" ht="15.75">
      <c r="A99" s="21" t="s">
        <v>24</v>
      </c>
      <c r="B99" s="22">
        <f t="shared" si="0"/>
        <v>2245</v>
      </c>
      <c r="C99" s="22">
        <f t="shared" si="0"/>
        <v>9049</v>
      </c>
      <c r="D99" s="22">
        <f t="shared" si="0"/>
        <v>9049</v>
      </c>
      <c r="E99" s="29" t="s">
        <v>32</v>
      </c>
      <c r="F99" s="21"/>
      <c r="G99" s="21"/>
      <c r="H99" s="22">
        <f>SUM(H14,H34,H56,H76)</f>
        <v>0</v>
      </c>
      <c r="I99" s="22">
        <f>SUM(I14,I34,I56,I76)</f>
        <v>0</v>
      </c>
      <c r="J99" s="29" t="s">
        <v>32</v>
      </c>
    </row>
    <row r="100" spans="1:10" ht="15.75">
      <c r="A100" s="6" t="s">
        <v>2</v>
      </c>
      <c r="B100" s="7">
        <f>SUM(B94:B99)</f>
        <v>297498</v>
      </c>
      <c r="C100" s="7">
        <f>SUM(C94:C99)</f>
        <v>341681</v>
      </c>
      <c r="D100" s="7">
        <f>SUM(D94:D99)</f>
        <v>336658</v>
      </c>
      <c r="E100" s="29">
        <f>D100/C100*100</f>
        <v>98.52991533038126</v>
      </c>
      <c r="F100" s="8" t="s">
        <v>10</v>
      </c>
      <c r="G100" s="7">
        <f>SUM(G94:G99)</f>
        <v>297498</v>
      </c>
      <c r="H100" s="7">
        <f>SUM(H94:H99)</f>
        <v>340772</v>
      </c>
      <c r="I100" s="7">
        <f>SUM(I94:I99)</f>
        <v>307063</v>
      </c>
      <c r="J100" s="29">
        <f>I100/H100*100</f>
        <v>90.10804878335075</v>
      </c>
    </row>
    <row r="101" spans="1:10" ht="15.75">
      <c r="A101" s="21" t="s">
        <v>11</v>
      </c>
      <c r="B101" s="22">
        <f aca="true" t="shared" si="2" ref="B101:D103">SUM(B16,B36,B58,B78)</f>
        <v>0</v>
      </c>
      <c r="C101" s="22">
        <f t="shared" si="2"/>
        <v>0</v>
      </c>
      <c r="D101" s="22">
        <f t="shared" si="2"/>
        <v>0</v>
      </c>
      <c r="E101" s="29" t="s">
        <v>32</v>
      </c>
      <c r="F101" s="21" t="s">
        <v>28</v>
      </c>
      <c r="G101" s="22">
        <f aca="true" t="shared" si="3" ref="G101:I102">SUM(G16,G36,G58,G78)</f>
        <v>60904</v>
      </c>
      <c r="H101" s="22">
        <f t="shared" si="3"/>
        <v>66264</v>
      </c>
      <c r="I101" s="22">
        <f t="shared" si="3"/>
        <v>18890</v>
      </c>
      <c r="J101" s="29">
        <f>I101/H101*100</f>
        <v>28.507183387661478</v>
      </c>
    </row>
    <row r="102" spans="1:10" ht="15.75">
      <c r="A102" s="21" t="s">
        <v>26</v>
      </c>
      <c r="B102" s="22">
        <f t="shared" si="2"/>
        <v>12000</v>
      </c>
      <c r="C102" s="22">
        <f t="shared" si="2"/>
        <v>16211</v>
      </c>
      <c r="D102" s="22">
        <f t="shared" si="2"/>
        <v>4238</v>
      </c>
      <c r="E102" s="29" t="s">
        <v>32</v>
      </c>
      <c r="F102" s="21" t="s">
        <v>39</v>
      </c>
      <c r="G102" s="22">
        <f t="shared" si="3"/>
        <v>2466</v>
      </c>
      <c r="H102" s="22">
        <f t="shared" si="3"/>
        <v>2466</v>
      </c>
      <c r="I102" s="22">
        <f t="shared" si="3"/>
        <v>1849</v>
      </c>
      <c r="J102" s="29" t="s">
        <v>32</v>
      </c>
    </row>
    <row r="103" spans="1:10" ht="15.75">
      <c r="A103" s="21" t="s">
        <v>25</v>
      </c>
      <c r="B103" s="22">
        <f t="shared" si="2"/>
        <v>51370</v>
      </c>
      <c r="C103" s="22">
        <f t="shared" si="2"/>
        <v>51610</v>
      </c>
      <c r="D103" s="22">
        <f t="shared" si="2"/>
        <v>3337</v>
      </c>
      <c r="E103" s="29" t="s">
        <v>32</v>
      </c>
      <c r="F103" s="21"/>
      <c r="G103" s="21"/>
      <c r="H103" s="22">
        <f>SUM(H18,H38,H60,H80)</f>
        <v>0</v>
      </c>
      <c r="I103" s="22">
        <f>SUM(I18,I38,I60,I80)</f>
        <v>0</v>
      </c>
      <c r="J103" s="29" t="s">
        <v>32</v>
      </c>
    </row>
    <row r="104" spans="1:10" ht="15.75">
      <c r="A104" s="8" t="s">
        <v>11</v>
      </c>
      <c r="B104" s="7">
        <f>SUM(B101:B103)</f>
        <v>63370</v>
      </c>
      <c r="C104" s="7">
        <f>SUM(C101:C103)</f>
        <v>67821</v>
      </c>
      <c r="D104" s="7">
        <f>SUM(D101:D103)</f>
        <v>7575</v>
      </c>
      <c r="E104" s="29">
        <f>D104/C104*100</f>
        <v>11.169106913787765</v>
      </c>
      <c r="F104" s="8" t="s">
        <v>7</v>
      </c>
      <c r="G104" s="7">
        <f>SUM(G101:G103)</f>
        <v>63370</v>
      </c>
      <c r="H104" s="7">
        <f>SUM(H101:H103)</f>
        <v>68730</v>
      </c>
      <c r="I104" s="7">
        <f>SUM(I101:I103)</f>
        <v>20739</v>
      </c>
      <c r="J104" s="29">
        <f>I104/H104*100</f>
        <v>30.174596246180705</v>
      </c>
    </row>
    <row r="105" spans="1:10" ht="15.75">
      <c r="A105" s="4" t="s">
        <v>29</v>
      </c>
      <c r="B105" s="22">
        <f>SUM(B20,B40,B62,B82)</f>
        <v>0</v>
      </c>
      <c r="C105" s="22">
        <f>SUM(C20,C40,C62,C82)</f>
        <v>0</v>
      </c>
      <c r="D105" s="22">
        <f>SUM(D20,D40,D62,D82)</f>
        <v>120</v>
      </c>
      <c r="E105" s="29" t="s">
        <v>32</v>
      </c>
      <c r="F105" s="4" t="s">
        <v>30</v>
      </c>
      <c r="G105" s="22">
        <f>SUM(G20,G40,G62,G82)</f>
        <v>0</v>
      </c>
      <c r="H105" s="22">
        <f>SUM(H20,H40,H62,H82)</f>
        <v>0</v>
      </c>
      <c r="I105" s="22">
        <f>SUM(I20,I40,I62,I82)</f>
        <v>4912</v>
      </c>
      <c r="J105" s="29" t="s">
        <v>32</v>
      </c>
    </row>
    <row r="106" spans="1:10" ht="15.75">
      <c r="A106" s="6" t="s">
        <v>14</v>
      </c>
      <c r="B106" s="7">
        <f>SUM(B105)</f>
        <v>0</v>
      </c>
      <c r="C106" s="7">
        <f>SUM(C105)</f>
        <v>0</v>
      </c>
      <c r="D106" s="7">
        <f>SUM(D105)</f>
        <v>120</v>
      </c>
      <c r="E106" s="29" t="s">
        <v>32</v>
      </c>
      <c r="F106" s="6" t="s">
        <v>15</v>
      </c>
      <c r="G106" s="7">
        <f>SUM(G105)</f>
        <v>0</v>
      </c>
      <c r="H106" s="7">
        <f>SUM(H105)</f>
        <v>0</v>
      </c>
      <c r="I106" s="7">
        <f>SUM(I105)</f>
        <v>4912</v>
      </c>
      <c r="J106" s="29" t="s">
        <v>32</v>
      </c>
    </row>
    <row r="107" spans="1:10" ht="15.75">
      <c r="A107" s="6" t="s">
        <v>8</v>
      </c>
      <c r="B107" s="7">
        <f>SUM(B106,B104,B100)</f>
        <v>360868</v>
      </c>
      <c r="C107" s="7">
        <f>SUM(C106,C104,C100)</f>
        <v>409502</v>
      </c>
      <c r="D107" s="7">
        <f>SUM(D106,D104,D100)</f>
        <v>344353</v>
      </c>
      <c r="E107" s="29">
        <f>D107/C107*100</f>
        <v>84.09067599181445</v>
      </c>
      <c r="F107" s="6" t="s">
        <v>9</v>
      </c>
      <c r="G107" s="7">
        <f>SUM(G100,G104,G106)</f>
        <v>360868</v>
      </c>
      <c r="H107" s="7">
        <f>SUM(H100,H104,H106)</f>
        <v>409502</v>
      </c>
      <c r="I107" s="7">
        <f>SUM(I100,I104,I106)</f>
        <v>332714</v>
      </c>
      <c r="J107" s="29">
        <f>I107/H107*100</f>
        <v>81.24844323104648</v>
      </c>
    </row>
    <row r="111" ht="15.75">
      <c r="A111" s="27" t="s">
        <v>46</v>
      </c>
    </row>
    <row r="113" spans="1:10" ht="15.75">
      <c r="A113" s="9" t="s">
        <v>40</v>
      </c>
      <c r="B113" s="26"/>
      <c r="C113" s="26"/>
      <c r="D113" s="26"/>
      <c r="E113" s="30"/>
      <c r="F113" s="11"/>
      <c r="G113" s="11"/>
      <c r="H113" s="11"/>
      <c r="I113" s="11"/>
      <c r="J113" s="30"/>
    </row>
    <row r="114" spans="1:10" ht="15.75">
      <c r="A114" s="3" t="s">
        <v>0</v>
      </c>
      <c r="B114" s="19" t="s">
        <v>42</v>
      </c>
      <c r="C114" s="19" t="s">
        <v>43</v>
      </c>
      <c r="D114" s="19" t="s">
        <v>44</v>
      </c>
      <c r="E114" s="29" t="s">
        <v>31</v>
      </c>
      <c r="F114" s="3" t="s">
        <v>1</v>
      </c>
      <c r="G114" s="19" t="s">
        <v>42</v>
      </c>
      <c r="H114" s="19" t="s">
        <v>43</v>
      </c>
      <c r="I114" s="19" t="s">
        <v>44</v>
      </c>
      <c r="J114" s="29" t="s">
        <v>31</v>
      </c>
    </row>
    <row r="115" spans="1:10" ht="15.75">
      <c r="A115" s="21" t="s">
        <v>19</v>
      </c>
      <c r="B115" s="22">
        <v>0</v>
      </c>
      <c r="C115" s="22">
        <v>0</v>
      </c>
      <c r="D115" s="22">
        <v>0</v>
      </c>
      <c r="E115" s="29" t="s">
        <v>32</v>
      </c>
      <c r="F115" s="4" t="s">
        <v>3</v>
      </c>
      <c r="G115" s="5">
        <v>18976</v>
      </c>
      <c r="H115" s="5">
        <v>22636</v>
      </c>
      <c r="I115" s="5">
        <v>21562</v>
      </c>
      <c r="J115" s="29">
        <f>I115/H115*100</f>
        <v>95.25534546739706</v>
      </c>
    </row>
    <row r="116" spans="1:10" ht="15.75">
      <c r="A116" s="21" t="s">
        <v>20</v>
      </c>
      <c r="B116" s="21">
        <v>0</v>
      </c>
      <c r="C116" s="21">
        <v>0</v>
      </c>
      <c r="D116" s="21">
        <v>0</v>
      </c>
      <c r="E116" s="29" t="s">
        <v>32</v>
      </c>
      <c r="F116" s="4" t="s">
        <v>4</v>
      </c>
      <c r="G116" s="5">
        <v>4967</v>
      </c>
      <c r="H116" s="5">
        <v>5908</v>
      </c>
      <c r="I116" s="5">
        <v>5569</v>
      </c>
      <c r="J116" s="29">
        <f>I116/H116*100</f>
        <v>94.26201760324983</v>
      </c>
    </row>
    <row r="117" spans="1:10" ht="15.75">
      <c r="A117" s="21" t="s">
        <v>22</v>
      </c>
      <c r="B117" s="21">
        <v>0</v>
      </c>
      <c r="C117" s="21">
        <v>0</v>
      </c>
      <c r="D117" s="21">
        <v>0</v>
      </c>
      <c r="E117" s="29" t="s">
        <v>32</v>
      </c>
      <c r="F117" s="4" t="s">
        <v>5</v>
      </c>
      <c r="G117" s="5">
        <v>5044</v>
      </c>
      <c r="H117" s="5">
        <v>4641</v>
      </c>
      <c r="I117" s="5">
        <v>3334</v>
      </c>
      <c r="J117" s="29">
        <f>I117/H117*100</f>
        <v>71.83796595561302</v>
      </c>
    </row>
    <row r="118" spans="1:10" ht="15.75">
      <c r="A118" s="21" t="s">
        <v>23</v>
      </c>
      <c r="B118" s="21">
        <v>28987</v>
      </c>
      <c r="C118" s="21">
        <v>33461</v>
      </c>
      <c r="D118" s="21">
        <v>30617</v>
      </c>
      <c r="E118" s="29" t="s">
        <v>32</v>
      </c>
      <c r="F118" s="4" t="s">
        <v>6</v>
      </c>
      <c r="G118" s="5">
        <v>0</v>
      </c>
      <c r="H118" s="5">
        <v>0</v>
      </c>
      <c r="I118" s="5">
        <v>0</v>
      </c>
      <c r="J118" s="29" t="s">
        <v>32</v>
      </c>
    </row>
    <row r="119" spans="1:10" ht="15.75">
      <c r="A119" s="21" t="s">
        <v>21</v>
      </c>
      <c r="B119" s="21">
        <v>0</v>
      </c>
      <c r="C119" s="21">
        <v>0</v>
      </c>
      <c r="D119" s="21">
        <v>0</v>
      </c>
      <c r="E119" s="29" t="s">
        <v>32</v>
      </c>
      <c r="F119" s="21"/>
      <c r="G119" s="21"/>
      <c r="H119" s="21"/>
      <c r="I119" s="25"/>
      <c r="J119" s="29"/>
    </row>
    <row r="120" spans="1:10" ht="15.75">
      <c r="A120" s="21" t="s">
        <v>24</v>
      </c>
      <c r="B120" s="21">
        <v>0</v>
      </c>
      <c r="C120" s="21">
        <v>0</v>
      </c>
      <c r="D120" s="21">
        <v>0</v>
      </c>
      <c r="E120" s="29" t="s">
        <v>32</v>
      </c>
      <c r="F120" s="21"/>
      <c r="G120" s="21"/>
      <c r="H120" s="21"/>
      <c r="I120" s="25"/>
      <c r="J120" s="29"/>
    </row>
    <row r="121" spans="1:10" ht="15.75">
      <c r="A121" s="6" t="s">
        <v>2</v>
      </c>
      <c r="B121" s="7">
        <f>SUM(B115:B120)</f>
        <v>28987</v>
      </c>
      <c r="C121" s="7">
        <f>SUM(C115:C120)</f>
        <v>33461</v>
      </c>
      <c r="D121" s="7">
        <f>SUM(D115:D120)</f>
        <v>30617</v>
      </c>
      <c r="E121" s="29" t="s">
        <v>32</v>
      </c>
      <c r="F121" s="8" t="s">
        <v>10</v>
      </c>
      <c r="G121" s="7">
        <f>SUM(G115:G120)</f>
        <v>28987</v>
      </c>
      <c r="H121" s="7">
        <f>SUM(H115:H120)</f>
        <v>33185</v>
      </c>
      <c r="I121" s="7">
        <f>SUM(I115:I120)</f>
        <v>30465</v>
      </c>
      <c r="J121" s="29">
        <f>I121/H121*100</f>
        <v>91.80352568931747</v>
      </c>
    </row>
    <row r="122" spans="1:10" ht="15.75">
      <c r="A122" s="21" t="s">
        <v>11</v>
      </c>
      <c r="B122" s="21">
        <v>0</v>
      </c>
      <c r="C122" s="21">
        <v>0</v>
      </c>
      <c r="D122" s="21">
        <v>0</v>
      </c>
      <c r="E122" s="29" t="s">
        <v>32</v>
      </c>
      <c r="F122" s="21" t="s">
        <v>28</v>
      </c>
      <c r="G122" s="21">
        <v>0</v>
      </c>
      <c r="H122" s="21">
        <v>276</v>
      </c>
      <c r="I122" s="25">
        <v>275</v>
      </c>
      <c r="J122" s="29" t="s">
        <v>32</v>
      </c>
    </row>
    <row r="123" spans="1:10" ht="15.75">
      <c r="A123" s="21" t="s">
        <v>26</v>
      </c>
      <c r="B123" s="21">
        <v>0</v>
      </c>
      <c r="C123" s="21">
        <v>0</v>
      </c>
      <c r="D123" s="21">
        <v>0</v>
      </c>
      <c r="E123" s="29" t="s">
        <v>32</v>
      </c>
      <c r="F123" s="21" t="s">
        <v>39</v>
      </c>
      <c r="G123" s="21">
        <v>0</v>
      </c>
      <c r="H123" s="21">
        <v>0</v>
      </c>
      <c r="I123" s="25">
        <v>0</v>
      </c>
      <c r="J123" s="29" t="s">
        <v>32</v>
      </c>
    </row>
    <row r="124" spans="1:10" ht="15.75">
      <c r="A124" s="21" t="s">
        <v>25</v>
      </c>
      <c r="B124" s="21">
        <v>0</v>
      </c>
      <c r="C124" s="21">
        <v>0</v>
      </c>
      <c r="D124" s="21">
        <v>0</v>
      </c>
      <c r="E124" s="29" t="s">
        <v>32</v>
      </c>
      <c r="F124" s="21"/>
      <c r="G124" s="21"/>
      <c r="H124" s="21"/>
      <c r="I124" s="25"/>
      <c r="J124" s="29"/>
    </row>
    <row r="125" spans="1:10" ht="15.75">
      <c r="A125" s="8" t="s">
        <v>11</v>
      </c>
      <c r="B125" s="7">
        <f>SUM(B122:B124)</f>
        <v>0</v>
      </c>
      <c r="C125" s="7">
        <f>SUM(C122:C124)</f>
        <v>0</v>
      </c>
      <c r="D125" s="7">
        <f>SUM(D122:D124)</f>
        <v>0</v>
      </c>
      <c r="E125" s="29" t="s">
        <v>32</v>
      </c>
      <c r="F125" s="8" t="s">
        <v>7</v>
      </c>
      <c r="G125" s="7">
        <f>SUM(G122:G124)</f>
        <v>0</v>
      </c>
      <c r="H125" s="7">
        <f>SUM(H122:H124)</f>
        <v>276</v>
      </c>
      <c r="I125" s="7">
        <f>SUM(I122:I124)</f>
        <v>275</v>
      </c>
      <c r="J125" s="29" t="s">
        <v>32</v>
      </c>
    </row>
    <row r="126" spans="1:10" ht="15.75">
      <c r="A126" s="4" t="s">
        <v>29</v>
      </c>
      <c r="B126" s="21">
        <v>0</v>
      </c>
      <c r="C126" s="21">
        <v>0</v>
      </c>
      <c r="D126" s="21">
        <v>0</v>
      </c>
      <c r="E126" s="29" t="s">
        <v>32</v>
      </c>
      <c r="F126" s="4" t="s">
        <v>30</v>
      </c>
      <c r="G126" s="21">
        <v>0</v>
      </c>
      <c r="H126" s="21">
        <v>0</v>
      </c>
      <c r="I126" s="25">
        <v>-121</v>
      </c>
      <c r="J126" s="29" t="s">
        <v>32</v>
      </c>
    </row>
    <row r="127" spans="1:10" ht="15.75">
      <c r="A127" s="6" t="s">
        <v>14</v>
      </c>
      <c r="B127" s="7">
        <f>SUM(B126)</f>
        <v>0</v>
      </c>
      <c r="C127" s="7">
        <f>SUM(C126)</f>
        <v>0</v>
      </c>
      <c r="D127" s="7">
        <f>SUM(D126)</f>
        <v>0</v>
      </c>
      <c r="E127" s="29" t="s">
        <v>32</v>
      </c>
      <c r="F127" s="6" t="s">
        <v>15</v>
      </c>
      <c r="G127" s="7">
        <f>SUM(G126)</f>
        <v>0</v>
      </c>
      <c r="H127" s="7">
        <f>SUM(H126)</f>
        <v>0</v>
      </c>
      <c r="I127" s="7">
        <f>SUM(I126)</f>
        <v>-121</v>
      </c>
      <c r="J127" s="29" t="s">
        <v>32</v>
      </c>
    </row>
    <row r="128" spans="1:10" ht="15.75">
      <c r="A128" s="6" t="s">
        <v>8</v>
      </c>
      <c r="B128" s="7">
        <f>SUM(B127,B125,B121)</f>
        <v>28987</v>
      </c>
      <c r="C128" s="7">
        <f>SUM(C127,C125,C121)</f>
        <v>33461</v>
      </c>
      <c r="D128" s="7">
        <f>SUM(D127,D125,D121)</f>
        <v>30617</v>
      </c>
      <c r="E128" s="29" t="s">
        <v>32</v>
      </c>
      <c r="F128" s="6" t="s">
        <v>9</v>
      </c>
      <c r="G128" s="7">
        <f>SUM(G121,G125,G127)</f>
        <v>28987</v>
      </c>
      <c r="H128" s="7">
        <f>SUM(H121,H125,H127)</f>
        <v>33461</v>
      </c>
      <c r="I128" s="7">
        <f>SUM(I121,I125,I127)</f>
        <v>30619</v>
      </c>
      <c r="J128" s="29">
        <f>I128/H128*100</f>
        <v>91.50652999013778</v>
      </c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79">
      <selection activeCell="B24" sqref="B24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7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7" customWidth="1"/>
    <col min="11" max="11" width="9.140625" style="33" customWidth="1"/>
    <col min="12" max="12" width="15.7109375" style="12" customWidth="1"/>
    <col min="13" max="16384" width="9.140625" style="2" customWidth="1"/>
  </cols>
  <sheetData>
    <row r="1" spans="8:10" ht="15.75">
      <c r="H1" s="14"/>
      <c r="I1" s="14"/>
      <c r="J1" s="31" t="s">
        <v>13</v>
      </c>
    </row>
    <row r="2" spans="3:5" ht="15.75">
      <c r="C2" s="1"/>
      <c r="D2" s="1"/>
      <c r="E2" s="28" t="s">
        <v>47</v>
      </c>
    </row>
    <row r="3" spans="3:5" ht="15.75">
      <c r="C3" s="1"/>
      <c r="D3" s="1"/>
      <c r="E3" s="28" t="s">
        <v>48</v>
      </c>
    </row>
    <row r="4" spans="3:5" ht="15.75">
      <c r="C4" s="1"/>
      <c r="D4" s="1"/>
      <c r="E4" s="28" t="s">
        <v>50</v>
      </c>
    </row>
    <row r="5" spans="3:5" ht="15.75">
      <c r="C5" s="1"/>
      <c r="D5" s="1"/>
      <c r="E5" s="28"/>
    </row>
    <row r="6" spans="2:5" ht="15.75">
      <c r="B6" s="1"/>
      <c r="C6" s="1"/>
      <c r="D6" s="1"/>
      <c r="E6" s="28"/>
    </row>
    <row r="7" spans="1:5" ht="15.75">
      <c r="A7" s="10" t="s">
        <v>34</v>
      </c>
      <c r="B7" s="1"/>
      <c r="C7" s="1"/>
      <c r="D7" s="1"/>
      <c r="E7" s="28"/>
    </row>
    <row r="8" spans="1:10" ht="15.75">
      <c r="A8" s="3" t="s">
        <v>0</v>
      </c>
      <c r="B8" s="19" t="s">
        <v>42</v>
      </c>
      <c r="C8" s="19" t="s">
        <v>43</v>
      </c>
      <c r="D8" s="19" t="s">
        <v>44</v>
      </c>
      <c r="E8" s="29" t="s">
        <v>31</v>
      </c>
      <c r="F8" s="3" t="s">
        <v>1</v>
      </c>
      <c r="G8" s="19" t="s">
        <v>42</v>
      </c>
      <c r="H8" s="19" t="s">
        <v>43</v>
      </c>
      <c r="I8" s="19" t="s">
        <v>44</v>
      </c>
      <c r="J8" s="29" t="s">
        <v>31</v>
      </c>
    </row>
    <row r="9" spans="1:10" ht="15.75">
      <c r="A9" s="21" t="s">
        <v>19</v>
      </c>
      <c r="B9" s="22">
        <v>0</v>
      </c>
      <c r="C9" s="22">
        <f>Összevont!C9-Önkéntes!C9-Állig!C9</f>
        <v>622</v>
      </c>
      <c r="D9" s="22">
        <f>Összevont!D9-Önkéntes!D9-Állig!D9</f>
        <v>622</v>
      </c>
      <c r="E9" s="29" t="s">
        <v>32</v>
      </c>
      <c r="F9" s="4" t="s">
        <v>3</v>
      </c>
      <c r="G9" s="4">
        <v>54801</v>
      </c>
      <c r="H9" s="22">
        <f>Összevont!H9-Önkéntes!H9-Állig!H9</f>
        <v>62106</v>
      </c>
      <c r="I9" s="22">
        <f>Összevont!I9-Önkéntes!I9-Állig!I9</f>
        <v>64410</v>
      </c>
      <c r="J9" s="29">
        <f>I9/H9*100</f>
        <v>103.70978649405855</v>
      </c>
    </row>
    <row r="10" spans="1:10" ht="15.75">
      <c r="A10" s="21" t="s">
        <v>20</v>
      </c>
      <c r="B10" s="21">
        <v>0</v>
      </c>
      <c r="C10" s="22">
        <f>Összevont!C10-Önkéntes!C10-Állig!C10</f>
        <v>7</v>
      </c>
      <c r="D10" s="22">
        <f>Összevont!D10-Önkéntes!D10-Állig!D10</f>
        <v>7</v>
      </c>
      <c r="E10" s="29" t="s">
        <v>32</v>
      </c>
      <c r="F10" s="4" t="s">
        <v>4</v>
      </c>
      <c r="G10" s="4">
        <v>14181</v>
      </c>
      <c r="H10" s="22">
        <f>Összevont!H10-Önkéntes!H10-Állig!H10</f>
        <v>15248</v>
      </c>
      <c r="I10" s="22">
        <f>Összevont!I10-Önkéntes!I10-Állig!I10</f>
        <v>15732</v>
      </c>
      <c r="J10" s="29">
        <f>I10/H10*100</f>
        <v>103.1741867785939</v>
      </c>
    </row>
    <row r="11" spans="1:10" ht="15.75">
      <c r="A11" s="21" t="s">
        <v>22</v>
      </c>
      <c r="B11" s="21">
        <v>0</v>
      </c>
      <c r="C11" s="22">
        <f>Összevont!C11-Önkéntes!C11-Állig!C11</f>
        <v>0</v>
      </c>
      <c r="D11" s="22">
        <f>Összevont!D11-Önkéntes!D11-Állig!D11</f>
        <v>0</v>
      </c>
      <c r="E11" s="29" t="s">
        <v>32</v>
      </c>
      <c r="F11" s="4" t="s">
        <v>5</v>
      </c>
      <c r="G11" s="4">
        <v>48342</v>
      </c>
      <c r="H11" s="22">
        <f>Összevont!H11-Önkéntes!H11-Állig!H11</f>
        <v>39736</v>
      </c>
      <c r="I11" s="22">
        <f>Összevont!I11-Önkéntes!I11-Állig!I11</f>
        <v>30299</v>
      </c>
      <c r="J11" s="29">
        <f>I11/H11*100</f>
        <v>76.25075498288706</v>
      </c>
    </row>
    <row r="12" spans="1:10" ht="15.75">
      <c r="A12" s="21" t="s">
        <v>23</v>
      </c>
      <c r="B12" s="21">
        <v>68958</v>
      </c>
      <c r="C12" s="22">
        <f>Összevont!C12-Önkéntes!C12-Állig!C12</f>
        <v>80537</v>
      </c>
      <c r="D12" s="22">
        <f>Összevont!D12-Önkéntes!D12-Állig!D12</f>
        <v>80537</v>
      </c>
      <c r="E12" s="29">
        <f>D12/C12*100</f>
        <v>100</v>
      </c>
      <c r="F12" s="4" t="s">
        <v>6</v>
      </c>
      <c r="G12" s="4">
        <v>1750</v>
      </c>
      <c r="H12" s="22">
        <f>Összevont!H12-Önkéntes!H12-Állig!H12</f>
        <v>1750</v>
      </c>
      <c r="I12" s="22">
        <f>Összevont!I12-Önkéntes!I12-Állig!I12</f>
        <v>1650</v>
      </c>
      <c r="J12" s="29" t="s">
        <v>32</v>
      </c>
    </row>
    <row r="13" spans="1:10" ht="15.75">
      <c r="A13" s="21" t="s">
        <v>21</v>
      </c>
      <c r="B13" s="21">
        <v>0</v>
      </c>
      <c r="C13" s="22">
        <f>Összevont!C13-Önkéntes!C13-Állig!C13</f>
        <v>0</v>
      </c>
      <c r="D13" s="22">
        <f>Összevont!D13-Önkéntes!D13-Állig!D13</f>
        <v>0</v>
      </c>
      <c r="E13" s="29" t="s">
        <v>32</v>
      </c>
      <c r="F13" s="21"/>
      <c r="G13" s="32"/>
      <c r="H13" s="22">
        <f>Összevont!H13-Önkéntes!H13-Állig!H13</f>
        <v>0</v>
      </c>
      <c r="I13" s="22">
        <f>Összevont!I13-Önkéntes!I13-Állig!I13</f>
        <v>0</v>
      </c>
      <c r="J13" s="29"/>
    </row>
    <row r="14" spans="1:10" ht="15.75">
      <c r="A14" s="21" t="s">
        <v>24</v>
      </c>
      <c r="B14" s="21">
        <v>0</v>
      </c>
      <c r="C14" s="22">
        <f>Összevont!C14-Önkéntes!C14-Állig!C14</f>
        <v>0</v>
      </c>
      <c r="D14" s="22">
        <f>Összevont!D14-Önkéntes!D14-Állig!D14</f>
        <v>0</v>
      </c>
      <c r="E14" s="29" t="s">
        <v>32</v>
      </c>
      <c r="F14" s="21"/>
      <c r="G14" s="32"/>
      <c r="H14" s="22">
        <f>Összevont!H14-Önkéntes!H14-Állig!H14</f>
        <v>0</v>
      </c>
      <c r="I14" s="22">
        <f>Összevont!I14-Önkéntes!I14-Állig!I14</f>
        <v>0</v>
      </c>
      <c r="J14" s="29"/>
    </row>
    <row r="15" spans="1:10" ht="15.75">
      <c r="A15" s="6" t="s">
        <v>2</v>
      </c>
      <c r="B15" s="7">
        <f>SUM(B9:B14)</f>
        <v>68958</v>
      </c>
      <c r="C15" s="7">
        <f>SUM(C9:C14)</f>
        <v>81166</v>
      </c>
      <c r="D15" s="7">
        <f>SUM(D9:D14)</f>
        <v>81166</v>
      </c>
      <c r="E15" s="29">
        <f>D15/C15*100</f>
        <v>100</v>
      </c>
      <c r="F15" s="8" t="s">
        <v>10</v>
      </c>
      <c r="G15" s="7">
        <f>SUM(G9:G14)</f>
        <v>119074</v>
      </c>
      <c r="H15" s="7">
        <f>SUM(H9:H14)</f>
        <v>118840</v>
      </c>
      <c r="I15" s="7">
        <f>SUM(I9:I14)</f>
        <v>112091</v>
      </c>
      <c r="J15" s="29">
        <f>I15/H15*100</f>
        <v>94.32093571188153</v>
      </c>
    </row>
    <row r="16" spans="1:10" ht="15.75">
      <c r="A16" s="21" t="s">
        <v>11</v>
      </c>
      <c r="B16" s="21">
        <v>0</v>
      </c>
      <c r="C16" s="22">
        <f>Összevont!C16-Önkéntes!C16-Állig!C16</f>
        <v>0</v>
      </c>
      <c r="D16" s="22">
        <f>Összevont!D16-Önkéntes!D16-Állig!D16</f>
        <v>0</v>
      </c>
      <c r="E16" s="29" t="s">
        <v>32</v>
      </c>
      <c r="F16" s="21" t="s">
        <v>28</v>
      </c>
      <c r="G16" s="22">
        <v>5842</v>
      </c>
      <c r="H16" s="22">
        <f>Összevont!H16-Önkéntes!H16-Állig!H16</f>
        <v>5842</v>
      </c>
      <c r="I16" s="22">
        <f>Összevont!I16-Önkéntes!I16-Állig!I16</f>
        <v>3097</v>
      </c>
      <c r="J16" s="29">
        <f>I16/H16*100</f>
        <v>53.012666894899006</v>
      </c>
    </row>
    <row r="17" spans="1:10" ht="15.75">
      <c r="A17" s="21" t="s">
        <v>26</v>
      </c>
      <c r="B17" s="21">
        <v>0</v>
      </c>
      <c r="C17" s="22">
        <f>Összevont!C17-Önkéntes!C17-Állig!C17</f>
        <v>0</v>
      </c>
      <c r="D17" s="22">
        <f>Összevont!D17-Önkéntes!D17-Állig!D17</f>
        <v>0</v>
      </c>
      <c r="E17" s="29" t="s">
        <v>32</v>
      </c>
      <c r="F17" s="21" t="s">
        <v>39</v>
      </c>
      <c r="G17" s="22">
        <v>0</v>
      </c>
      <c r="H17" s="22">
        <f>Összevont!H17-Önkéntes!H17-Állig!H17</f>
        <v>0</v>
      </c>
      <c r="I17" s="22">
        <f>Összevont!I17-Önkéntes!I17-Állig!I17</f>
        <v>0</v>
      </c>
      <c r="J17" s="29" t="s">
        <v>32</v>
      </c>
    </row>
    <row r="18" spans="1:10" ht="15.75">
      <c r="A18" s="21" t="s">
        <v>25</v>
      </c>
      <c r="B18" s="21">
        <v>5842</v>
      </c>
      <c r="C18" s="22">
        <f>Összevont!C18-Önkéntes!C18-Állig!C18</f>
        <v>5842</v>
      </c>
      <c r="D18" s="22">
        <f>Összevont!D18-Önkéntes!D18-Állig!D18</f>
        <v>3097</v>
      </c>
      <c r="E18" s="29" t="s">
        <v>32</v>
      </c>
      <c r="F18" s="21"/>
      <c r="G18" s="22"/>
      <c r="H18" s="22">
        <f>Összevont!H18-Önkéntes!H18-Állig!H18</f>
        <v>0</v>
      </c>
      <c r="I18" s="22">
        <f>Összevont!I18-Önkéntes!I18-Állig!I18</f>
        <v>0</v>
      </c>
      <c r="J18" s="29"/>
    </row>
    <row r="19" spans="1:15" ht="15.75">
      <c r="A19" s="8" t="s">
        <v>11</v>
      </c>
      <c r="B19" s="7">
        <f>SUM(B16:B18)</f>
        <v>5842</v>
      </c>
      <c r="C19" s="7">
        <f>SUM(C16:C18)</f>
        <v>5842</v>
      </c>
      <c r="D19" s="7">
        <f>SUM(D16:D18)</f>
        <v>3097</v>
      </c>
      <c r="E19" s="29" t="s">
        <v>32</v>
      </c>
      <c r="F19" s="8" t="s">
        <v>7</v>
      </c>
      <c r="G19" s="7">
        <f>SUM(G16:G18)</f>
        <v>5842</v>
      </c>
      <c r="H19" s="7">
        <f>SUM(H16:H18)</f>
        <v>5842</v>
      </c>
      <c r="I19" s="7">
        <f>SUM(I16:I18)</f>
        <v>3097</v>
      </c>
      <c r="J19" s="29">
        <f>I19/H19*100</f>
        <v>53.012666894899006</v>
      </c>
      <c r="L19" s="13"/>
      <c r="M19" s="11"/>
      <c r="N19" s="11"/>
      <c r="O19" s="11"/>
    </row>
    <row r="20" spans="1:15" ht="15.75" customHeight="1">
      <c r="A20" s="4" t="s">
        <v>29</v>
      </c>
      <c r="B20" s="21">
        <v>0</v>
      </c>
      <c r="C20" s="22">
        <f>Összevont!C20-Önkéntes!C20-Állig!C20</f>
        <v>0</v>
      </c>
      <c r="D20" s="22">
        <f>Összevont!D20-Önkéntes!D20-Állig!D20</f>
        <v>4</v>
      </c>
      <c r="E20" s="29" t="s">
        <v>32</v>
      </c>
      <c r="F20" s="4" t="s">
        <v>30</v>
      </c>
      <c r="G20" s="25">
        <v>0</v>
      </c>
      <c r="H20" s="22">
        <f>Összevont!H20-Önkéntes!H20-Állig!H20</f>
        <v>0</v>
      </c>
      <c r="I20" s="22">
        <f>Összevont!I20-Önkéntes!I20-Állig!I20</f>
        <v>2598</v>
      </c>
      <c r="J20" s="29" t="s">
        <v>32</v>
      </c>
      <c r="L20" s="20"/>
      <c r="M20" s="11"/>
      <c r="N20" s="11"/>
      <c r="O20" s="11"/>
    </row>
    <row r="21" spans="1:15" ht="15.75" customHeight="1">
      <c r="A21" s="6" t="s">
        <v>14</v>
      </c>
      <c r="B21" s="7">
        <f>SUM(B20)</f>
        <v>0</v>
      </c>
      <c r="C21" s="22">
        <f>Összevont!C21-Önkéntes!C21-Állig!C21</f>
        <v>0</v>
      </c>
      <c r="D21" s="22">
        <f>Összevont!D21-Önkéntes!D21-Állig!D21</f>
        <v>4</v>
      </c>
      <c r="E21" s="29" t="s">
        <v>32</v>
      </c>
      <c r="F21" s="6" t="s">
        <v>15</v>
      </c>
      <c r="G21" s="7">
        <f>SUM(G20)</f>
        <v>0</v>
      </c>
      <c r="H21" s="7">
        <f>SUM(H20)</f>
        <v>0</v>
      </c>
      <c r="I21" s="7">
        <f>SUM(I20)</f>
        <v>2598</v>
      </c>
      <c r="J21" s="29" t="s">
        <v>32</v>
      </c>
      <c r="L21" s="16"/>
      <c r="M21" s="11"/>
      <c r="N21" s="11"/>
      <c r="O21" s="11"/>
    </row>
    <row r="22" spans="1:15" ht="15.75">
      <c r="A22" s="6" t="s">
        <v>8</v>
      </c>
      <c r="B22" s="7">
        <f>SUM(B21,B19,B15)</f>
        <v>74800</v>
      </c>
      <c r="C22" s="7">
        <f>SUM(C21,C19,C15)</f>
        <v>87008</v>
      </c>
      <c r="D22" s="7">
        <f>SUM(D21,D19,D15)</f>
        <v>84267</v>
      </c>
      <c r="E22" s="29">
        <f>D22/C22*100</f>
        <v>96.84971496873851</v>
      </c>
      <c r="F22" s="6" t="s">
        <v>9</v>
      </c>
      <c r="G22" s="7">
        <f>SUM(G15,G19,G21)</f>
        <v>124916</v>
      </c>
      <c r="H22" s="7">
        <f>SUM(H15,H19,H21)</f>
        <v>124682</v>
      </c>
      <c r="I22" s="7">
        <f>SUM(I15,I19,I21)</f>
        <v>117786</v>
      </c>
      <c r="J22" s="29">
        <f>I22/H22*100</f>
        <v>94.46912946535988</v>
      </c>
      <c r="L22" s="16"/>
      <c r="M22" s="11"/>
      <c r="N22" s="11"/>
      <c r="O22" s="11"/>
    </row>
    <row r="23" spans="1:12" s="11" customFormat="1" ht="15.75">
      <c r="A23" s="9"/>
      <c r="B23" s="18"/>
      <c r="C23" s="18"/>
      <c r="D23" s="18"/>
      <c r="E23" s="30"/>
      <c r="F23" s="9"/>
      <c r="G23" s="18"/>
      <c r="H23" s="18"/>
      <c r="I23" s="18"/>
      <c r="J23" s="30"/>
      <c r="K23" s="34"/>
      <c r="L23" s="16"/>
    </row>
    <row r="24" spans="1:12" s="11" customFormat="1" ht="15.75">
      <c r="A24" s="9"/>
      <c r="B24" s="18"/>
      <c r="C24" s="18"/>
      <c r="D24" s="18"/>
      <c r="E24" s="30"/>
      <c r="F24" s="9"/>
      <c r="G24" s="18"/>
      <c r="H24" s="18"/>
      <c r="I24" s="18"/>
      <c r="J24" s="30"/>
      <c r="K24" s="34"/>
      <c r="L24" s="16"/>
    </row>
    <row r="25" spans="1:12" s="11" customFormat="1" ht="15.75">
      <c r="A25" s="9"/>
      <c r="B25" s="18"/>
      <c r="C25" s="18"/>
      <c r="D25" s="18"/>
      <c r="E25" s="30"/>
      <c r="F25" s="9"/>
      <c r="G25" s="18"/>
      <c r="H25" s="18"/>
      <c r="I25" s="18"/>
      <c r="J25" s="30"/>
      <c r="K25" s="34"/>
      <c r="L25" s="16"/>
    </row>
    <row r="26" spans="1:12" s="11" customFormat="1" ht="15.75">
      <c r="A26" s="9" t="s">
        <v>17</v>
      </c>
      <c r="B26" s="26"/>
      <c r="C26" s="26"/>
      <c r="D26" s="26"/>
      <c r="E26" s="30"/>
      <c r="J26" s="30"/>
      <c r="K26" s="34"/>
      <c r="L26" s="16"/>
    </row>
    <row r="27" spans="1:10" ht="15.75">
      <c r="A27" s="3" t="s">
        <v>0</v>
      </c>
      <c r="B27" s="19" t="s">
        <v>42</v>
      </c>
      <c r="C27" s="19" t="s">
        <v>43</v>
      </c>
      <c r="D27" s="19" t="s">
        <v>44</v>
      </c>
      <c r="E27" s="29" t="s">
        <v>31</v>
      </c>
      <c r="F27" s="3" t="s">
        <v>1</v>
      </c>
      <c r="G27" s="19" t="s">
        <v>42</v>
      </c>
      <c r="H27" s="19" t="s">
        <v>43</v>
      </c>
      <c r="I27" s="19" t="s">
        <v>44</v>
      </c>
      <c r="J27" s="29" t="s">
        <v>31</v>
      </c>
    </row>
    <row r="28" spans="1:15" ht="16.5" customHeight="1">
      <c r="A28" s="21" t="s">
        <v>19</v>
      </c>
      <c r="B28" s="22">
        <v>2880</v>
      </c>
      <c r="C28" s="22">
        <f>Összevont!C29-Önkéntes!C28-Állig!C29</f>
        <v>18099</v>
      </c>
      <c r="D28" s="22">
        <f>Összevont!D29-Önkéntes!D28-Állig!D29</f>
        <v>14686</v>
      </c>
      <c r="E28" s="29">
        <f>D28/C28*100</f>
        <v>81.14260456378805</v>
      </c>
      <c r="F28" s="4" t="s">
        <v>3</v>
      </c>
      <c r="G28" s="4">
        <v>28260</v>
      </c>
      <c r="H28" s="22">
        <f>Összevont!H29-Önkéntes!H28-Állig!H29</f>
        <v>34603</v>
      </c>
      <c r="I28" s="22">
        <f>Összevont!I29-Önkéntes!I28-Állig!I29</f>
        <v>33540</v>
      </c>
      <c r="J28" s="29">
        <f>I28/H28*100</f>
        <v>96.92801202207902</v>
      </c>
      <c r="L28" s="16"/>
      <c r="M28" s="11"/>
      <c r="N28" s="11"/>
      <c r="O28" s="11"/>
    </row>
    <row r="29" spans="1:15" ht="16.5" customHeight="1">
      <c r="A29" s="21" t="s">
        <v>20</v>
      </c>
      <c r="B29" s="21">
        <v>36318</v>
      </c>
      <c r="C29" s="22">
        <f>Összevont!C30-Önkéntes!C29-Állig!C30</f>
        <v>31709</v>
      </c>
      <c r="D29" s="22">
        <f>Összevont!D30-Önkéntes!D29-Állig!D30</f>
        <v>22997</v>
      </c>
      <c r="E29" s="29">
        <f>D29/C29*100</f>
        <v>72.5251505881611</v>
      </c>
      <c r="F29" s="4" t="s">
        <v>4</v>
      </c>
      <c r="G29" s="4">
        <v>6770</v>
      </c>
      <c r="H29" s="22">
        <f>Összevont!H30-Önkéntes!H29-Állig!H30</f>
        <v>7576</v>
      </c>
      <c r="I29" s="22">
        <f>Összevont!I30-Önkéntes!I29-Állig!I30</f>
        <v>7632</v>
      </c>
      <c r="J29" s="29">
        <f>I29/H29*100</f>
        <v>100.73917634635691</v>
      </c>
      <c r="L29" s="16"/>
      <c r="M29" s="11"/>
      <c r="N29" s="11"/>
      <c r="O29" s="11"/>
    </row>
    <row r="30" spans="1:15" ht="16.5" customHeight="1">
      <c r="A30" s="21" t="s">
        <v>22</v>
      </c>
      <c r="B30" s="21">
        <v>120</v>
      </c>
      <c r="C30" s="22">
        <f>Összevont!C31-Önkéntes!C30-Állig!C31</f>
        <v>0</v>
      </c>
      <c r="D30" s="22">
        <f>Összevont!D31-Önkéntes!D30-Állig!D31</f>
        <v>0</v>
      </c>
      <c r="E30" s="29" t="s">
        <v>32</v>
      </c>
      <c r="F30" s="4" t="s">
        <v>5</v>
      </c>
      <c r="G30" s="4">
        <v>52529</v>
      </c>
      <c r="H30" s="22">
        <f>Összevont!H31-Önkéntes!H30-Állig!H31</f>
        <v>73205</v>
      </c>
      <c r="I30" s="22">
        <f>Összevont!I31-Önkéntes!I30-Állig!I31</f>
        <v>61985</v>
      </c>
      <c r="J30" s="29">
        <f>I30/H30*100</f>
        <v>84.67317806160781</v>
      </c>
      <c r="L30" s="16"/>
      <c r="M30" s="11"/>
      <c r="N30" s="11"/>
      <c r="O30" s="11"/>
    </row>
    <row r="31" spans="1:15" ht="16.5" customHeight="1">
      <c r="A31" s="21" t="s">
        <v>23</v>
      </c>
      <c r="B31" s="21">
        <v>34429</v>
      </c>
      <c r="C31" s="22">
        <f>Összevont!C32-Önkéntes!C31-Állig!C32</f>
        <v>37448</v>
      </c>
      <c r="D31" s="22">
        <f>Összevont!D32-Önkéntes!D31-Állig!D32</f>
        <v>42346</v>
      </c>
      <c r="E31" s="29">
        <f>D31/C31*100</f>
        <v>113.07947019867551</v>
      </c>
      <c r="F31" s="4" t="s">
        <v>6</v>
      </c>
      <c r="G31" s="4">
        <v>33428</v>
      </c>
      <c r="H31" s="22">
        <f>Összevont!H32-Önkéntes!H31-Állig!H32</f>
        <v>46828</v>
      </c>
      <c r="I31" s="22">
        <f>Összevont!I32-Önkéntes!I31-Állig!I32</f>
        <v>40945</v>
      </c>
      <c r="J31" s="29">
        <f>I31/H31*100</f>
        <v>87.43700350217819</v>
      </c>
      <c r="L31" s="16"/>
      <c r="M31" s="11"/>
      <c r="N31" s="11"/>
      <c r="O31" s="11"/>
    </row>
    <row r="32" spans="1:15" ht="16.5" customHeight="1">
      <c r="A32" s="21" t="s">
        <v>21</v>
      </c>
      <c r="B32" s="21">
        <v>102176</v>
      </c>
      <c r="C32" s="22">
        <f>Összevont!C33-Önkéntes!C32-Állig!C33</f>
        <v>111640</v>
      </c>
      <c r="D32" s="22">
        <f>Összevont!D33-Önkéntes!D32-Állig!D33</f>
        <v>114847</v>
      </c>
      <c r="E32" s="29">
        <f>D32/C32*100</f>
        <v>102.87262629881764</v>
      </c>
      <c r="F32" s="21"/>
      <c r="G32" s="32"/>
      <c r="H32" s="22">
        <f>Összevont!H33-Önkéntes!H32-Állig!H33</f>
        <v>0</v>
      </c>
      <c r="I32" s="22">
        <f>Összevont!I33-Önkéntes!I32-Állig!I33</f>
        <v>0</v>
      </c>
      <c r="J32" s="29"/>
      <c r="L32" s="16"/>
      <c r="M32" s="11"/>
      <c r="N32" s="11"/>
      <c r="O32" s="11"/>
    </row>
    <row r="33" spans="1:15" ht="16.5" customHeight="1">
      <c r="A33" s="21" t="s">
        <v>24</v>
      </c>
      <c r="B33" s="21">
        <v>2245</v>
      </c>
      <c r="C33" s="22">
        <f>Összevont!C34-Önkéntes!C33-Állig!C34</f>
        <v>9049</v>
      </c>
      <c r="D33" s="22">
        <f>Összevont!D34-Önkéntes!D33-Állig!D34</f>
        <v>9049</v>
      </c>
      <c r="E33" s="29" t="s">
        <v>32</v>
      </c>
      <c r="F33" s="21"/>
      <c r="G33" s="32"/>
      <c r="H33" s="22">
        <f>Összevont!H34-Önkéntes!H33-Állig!H34</f>
        <v>0</v>
      </c>
      <c r="I33" s="22">
        <f>Összevont!I34-Önkéntes!I33-Állig!I34</f>
        <v>0</v>
      </c>
      <c r="J33" s="29"/>
      <c r="L33" s="18"/>
      <c r="M33" s="11"/>
      <c r="N33" s="11"/>
      <c r="O33" s="11"/>
    </row>
    <row r="34" spans="1:15" ht="16.5" customHeight="1">
      <c r="A34" s="6" t="s">
        <v>2</v>
      </c>
      <c r="B34" s="7">
        <f>SUM(B28:B33)</f>
        <v>178168</v>
      </c>
      <c r="C34" s="7">
        <f>SUM(C28:C33)</f>
        <v>207945</v>
      </c>
      <c r="D34" s="7">
        <f>SUM(D28:D33)</f>
        <v>203925</v>
      </c>
      <c r="E34" s="29">
        <f>D34/C34*100</f>
        <v>98.0667965086922</v>
      </c>
      <c r="F34" s="8" t="s">
        <v>10</v>
      </c>
      <c r="G34" s="7">
        <f>SUM(G28:G33)</f>
        <v>120987</v>
      </c>
      <c r="H34" s="7">
        <f>SUM(H28:H33)</f>
        <v>162212</v>
      </c>
      <c r="I34" s="7">
        <f>SUM(I28:I33)</f>
        <v>144102</v>
      </c>
      <c r="J34" s="29">
        <f>I34/H34*100</f>
        <v>88.83559785959115</v>
      </c>
      <c r="L34" s="16"/>
      <c r="M34" s="11"/>
      <c r="N34" s="11"/>
      <c r="O34" s="11"/>
    </row>
    <row r="35" spans="1:15" ht="16.5" customHeight="1">
      <c r="A35" s="21" t="s">
        <v>11</v>
      </c>
      <c r="B35" s="21">
        <v>0</v>
      </c>
      <c r="C35" s="22">
        <f>Összevont!C36-Önkéntes!C35-Állig!C36</f>
        <v>0</v>
      </c>
      <c r="D35" s="22">
        <f>Összevont!D36-Önkéntes!D35-Állig!D36</f>
        <v>0</v>
      </c>
      <c r="E35" s="29" t="s">
        <v>32</v>
      </c>
      <c r="F35" s="21" t="s">
        <v>28</v>
      </c>
      <c r="G35" s="21">
        <v>1500</v>
      </c>
      <c r="H35" s="22">
        <f>Összevont!H36-Önkéntes!H35-Állig!H36</f>
        <v>3658</v>
      </c>
      <c r="I35" s="22">
        <f>Összevont!I36-Önkéntes!I35-Állig!I36</f>
        <v>3646</v>
      </c>
      <c r="J35" s="29">
        <f>I35/H35*100</f>
        <v>99.67195188627666</v>
      </c>
      <c r="L35" s="16"/>
      <c r="M35" s="11"/>
      <c r="N35" s="11"/>
      <c r="O35" s="11"/>
    </row>
    <row r="36" spans="1:15" ht="16.5" customHeight="1">
      <c r="A36" s="21" t="s">
        <v>26</v>
      </c>
      <c r="B36" s="21">
        <v>3966</v>
      </c>
      <c r="C36" s="22">
        <f>Összevont!C37-Önkéntes!C36-Állig!C37</f>
        <v>5215</v>
      </c>
      <c r="D36" s="22">
        <f>Összevont!D37-Önkéntes!D36-Állig!D37</f>
        <v>0</v>
      </c>
      <c r="E36" s="29" t="s">
        <v>32</v>
      </c>
      <c r="F36" s="21" t="s">
        <v>39</v>
      </c>
      <c r="G36" s="21">
        <v>2466</v>
      </c>
      <c r="H36" s="22">
        <f>Összevont!H37-Önkéntes!H36-Állig!H37</f>
        <v>2466</v>
      </c>
      <c r="I36" s="22">
        <f>Összevont!I37-Önkéntes!I36-Állig!I37</f>
        <v>1849</v>
      </c>
      <c r="J36" s="29" t="s">
        <v>32</v>
      </c>
      <c r="L36" s="16"/>
      <c r="M36" s="11"/>
      <c r="N36" s="11"/>
      <c r="O36" s="11"/>
    </row>
    <row r="37" spans="1:15" ht="16.5" customHeight="1">
      <c r="A37" s="21" t="s">
        <v>25</v>
      </c>
      <c r="B37" s="21">
        <v>0</v>
      </c>
      <c r="C37" s="22">
        <f>Összevont!C38-Önkéntes!C37-Állig!C38</f>
        <v>0</v>
      </c>
      <c r="D37" s="22">
        <f>Összevont!D38-Önkéntes!D37-Állig!D38</f>
        <v>0</v>
      </c>
      <c r="E37" s="29" t="s">
        <v>32</v>
      </c>
      <c r="F37" s="21"/>
      <c r="G37" s="21"/>
      <c r="H37" s="22">
        <f>Összevont!H38-Önkéntes!H37-Állig!H38</f>
        <v>0</v>
      </c>
      <c r="I37" s="22">
        <f>Összevont!I38-Önkéntes!I37-Állig!I38</f>
        <v>0</v>
      </c>
      <c r="J37" s="29"/>
      <c r="L37" s="16"/>
      <c r="M37" s="11"/>
      <c r="N37" s="11"/>
      <c r="O37" s="11"/>
    </row>
    <row r="38" spans="1:15" ht="16.5" customHeight="1">
      <c r="A38" s="8" t="s">
        <v>11</v>
      </c>
      <c r="B38" s="7">
        <f>SUM(B35:B37)</f>
        <v>3966</v>
      </c>
      <c r="C38" s="7">
        <f>SUM(C35:C37)</f>
        <v>5215</v>
      </c>
      <c r="D38" s="7">
        <f>SUM(D35:D37)</f>
        <v>0</v>
      </c>
      <c r="E38" s="29">
        <f>D38/C38*100</f>
        <v>0</v>
      </c>
      <c r="F38" s="8" t="s">
        <v>7</v>
      </c>
      <c r="G38" s="7">
        <f>SUM(G35:G37)</f>
        <v>3966</v>
      </c>
      <c r="H38" s="7">
        <f>SUM(H35:H37)</f>
        <v>6124</v>
      </c>
      <c r="I38" s="7">
        <f>SUM(I35:I37)</f>
        <v>5495</v>
      </c>
      <c r="J38" s="29">
        <f>I38/H38*100</f>
        <v>89.72893533638145</v>
      </c>
      <c r="L38" s="16"/>
      <c r="M38" s="11"/>
      <c r="N38" s="11"/>
      <c r="O38" s="11"/>
    </row>
    <row r="39" spans="1:15" ht="15.75" customHeight="1">
      <c r="A39" s="4" t="s">
        <v>29</v>
      </c>
      <c r="B39" s="21">
        <v>0</v>
      </c>
      <c r="C39" s="22">
        <f>Összevont!C40-Önkéntes!C39-Állig!C40</f>
        <v>0</v>
      </c>
      <c r="D39" s="22">
        <f>Összevont!D40-Önkéntes!D39-Állig!D40</f>
        <v>116</v>
      </c>
      <c r="E39" s="29" t="s">
        <v>32</v>
      </c>
      <c r="F39" s="4" t="s">
        <v>30</v>
      </c>
      <c r="G39" s="21">
        <v>0</v>
      </c>
      <c r="H39" s="22">
        <f>Összevont!H40-Önkéntes!H39-Állig!H40</f>
        <v>0</v>
      </c>
      <c r="I39" s="22">
        <f>Összevont!I40-Önkéntes!I39-Állig!I40</f>
        <v>2298</v>
      </c>
      <c r="J39" s="29" t="s">
        <v>32</v>
      </c>
      <c r="L39" s="18"/>
      <c r="M39" s="11"/>
      <c r="N39" s="11"/>
      <c r="O39" s="11"/>
    </row>
    <row r="40" spans="1:15" ht="15.75">
      <c r="A40" s="6" t="s">
        <v>14</v>
      </c>
      <c r="B40" s="7">
        <f>SUM(B39)</f>
        <v>0</v>
      </c>
      <c r="C40" s="7">
        <f>SUM(C39)</f>
        <v>0</v>
      </c>
      <c r="D40" s="7">
        <f>SUM(D39)</f>
        <v>116</v>
      </c>
      <c r="E40" s="29" t="s">
        <v>32</v>
      </c>
      <c r="F40" s="6" t="s">
        <v>15</v>
      </c>
      <c r="G40" s="7">
        <f>SUM(G39)</f>
        <v>0</v>
      </c>
      <c r="H40" s="7">
        <f>SUM(H39)</f>
        <v>0</v>
      </c>
      <c r="I40" s="7">
        <f>SUM(I39)</f>
        <v>2298</v>
      </c>
      <c r="J40" s="29" t="s">
        <v>32</v>
      </c>
      <c r="L40" s="16"/>
      <c r="M40" s="11"/>
      <c r="N40" s="11"/>
      <c r="O40" s="11"/>
    </row>
    <row r="41" spans="1:15" ht="15.75">
      <c r="A41" s="6" t="s">
        <v>8</v>
      </c>
      <c r="B41" s="7">
        <f>SUM(B40,B38,B34)</f>
        <v>182134</v>
      </c>
      <c r="C41" s="7">
        <f>SUM(C40,C38,C34)</f>
        <v>213160</v>
      </c>
      <c r="D41" s="7">
        <f>SUM(D40,D38,D34)</f>
        <v>204041</v>
      </c>
      <c r="E41" s="29">
        <f>D41/C41*100</f>
        <v>95.72199286920623</v>
      </c>
      <c r="F41" s="6" t="s">
        <v>9</v>
      </c>
      <c r="G41" s="7">
        <f>SUM(G34,G38,G40)</f>
        <v>124953</v>
      </c>
      <c r="H41" s="7">
        <f>SUM(H34,H38,H40)</f>
        <v>168336</v>
      </c>
      <c r="I41" s="7">
        <f>SUM(I34,I38,I40)</f>
        <v>151895</v>
      </c>
      <c r="J41" s="29">
        <f>I41/H41*100</f>
        <v>90.2332240281342</v>
      </c>
      <c r="L41" s="16"/>
      <c r="M41" s="11"/>
      <c r="N41" s="11"/>
      <c r="O41" s="11"/>
    </row>
    <row r="42" spans="1:12" s="11" customFormat="1" ht="15.75">
      <c r="A42" s="17"/>
      <c r="B42" s="16"/>
      <c r="C42" s="16"/>
      <c r="D42" s="16"/>
      <c r="E42" s="30"/>
      <c r="F42" s="23"/>
      <c r="G42" s="16"/>
      <c r="H42" s="16"/>
      <c r="I42" s="16"/>
      <c r="J42" s="30"/>
      <c r="K42" s="34"/>
      <c r="L42" s="16"/>
    </row>
    <row r="43" spans="1:12" s="11" customFormat="1" ht="15.75">
      <c r="A43" s="17"/>
      <c r="B43" s="16"/>
      <c r="C43" s="16"/>
      <c r="D43" s="16"/>
      <c r="E43" s="30"/>
      <c r="F43" s="23"/>
      <c r="G43" s="16"/>
      <c r="H43" s="16"/>
      <c r="I43" s="16"/>
      <c r="J43" s="30"/>
      <c r="K43" s="34"/>
      <c r="L43" s="16"/>
    </row>
    <row r="44" spans="1:12" s="11" customFormat="1" ht="15.75">
      <c r="A44" s="9" t="s">
        <v>40</v>
      </c>
      <c r="B44" s="26"/>
      <c r="C44" s="26"/>
      <c r="D44" s="26"/>
      <c r="E44" s="30"/>
      <c r="J44" s="30"/>
      <c r="K44" s="34"/>
      <c r="L44" s="12"/>
    </row>
    <row r="45" spans="1:10" ht="15.75">
      <c r="A45" s="3" t="s">
        <v>0</v>
      </c>
      <c r="B45" s="19" t="s">
        <v>42</v>
      </c>
      <c r="C45" s="19" t="s">
        <v>43</v>
      </c>
      <c r="D45" s="19" t="s">
        <v>44</v>
      </c>
      <c r="E45" s="29" t="s">
        <v>31</v>
      </c>
      <c r="F45" s="3" t="s">
        <v>1</v>
      </c>
      <c r="G45" s="19" t="s">
        <v>42</v>
      </c>
      <c r="H45" s="19" t="s">
        <v>43</v>
      </c>
      <c r="I45" s="19" t="s">
        <v>44</v>
      </c>
      <c r="J45" s="29" t="s">
        <v>31</v>
      </c>
    </row>
    <row r="46" spans="1:10" ht="15.75">
      <c r="A46" s="21" t="s">
        <v>19</v>
      </c>
      <c r="B46" s="22">
        <v>0</v>
      </c>
      <c r="C46" s="22">
        <v>0</v>
      </c>
      <c r="D46" s="22">
        <v>0</v>
      </c>
      <c r="E46" s="29" t="s">
        <v>32</v>
      </c>
      <c r="F46" s="4" t="s">
        <v>3</v>
      </c>
      <c r="G46" s="5">
        <v>0</v>
      </c>
      <c r="H46" s="5">
        <v>0</v>
      </c>
      <c r="I46" s="5">
        <v>0</v>
      </c>
      <c r="J46" s="29" t="s">
        <v>32</v>
      </c>
    </row>
    <row r="47" spans="1:10" ht="15.75">
      <c r="A47" s="21" t="s">
        <v>20</v>
      </c>
      <c r="B47" s="21">
        <v>0</v>
      </c>
      <c r="C47" s="21">
        <v>0</v>
      </c>
      <c r="D47" s="21">
        <v>0</v>
      </c>
      <c r="E47" s="29" t="s">
        <v>32</v>
      </c>
      <c r="F47" s="4" t="s">
        <v>4</v>
      </c>
      <c r="G47" s="5">
        <v>0</v>
      </c>
      <c r="H47" s="5">
        <v>0</v>
      </c>
      <c r="I47" s="5">
        <v>0</v>
      </c>
      <c r="J47" s="29" t="s">
        <v>32</v>
      </c>
    </row>
    <row r="48" spans="1:10" ht="15.75">
      <c r="A48" s="21" t="s">
        <v>22</v>
      </c>
      <c r="B48" s="21">
        <v>0</v>
      </c>
      <c r="C48" s="21">
        <v>0</v>
      </c>
      <c r="D48" s="21">
        <v>0</v>
      </c>
      <c r="E48" s="29" t="s">
        <v>32</v>
      </c>
      <c r="F48" s="4" t="s">
        <v>5</v>
      </c>
      <c r="G48" s="5">
        <v>0</v>
      </c>
      <c r="H48" s="5">
        <v>0</v>
      </c>
      <c r="I48" s="5">
        <v>0</v>
      </c>
      <c r="J48" s="29" t="s">
        <v>32</v>
      </c>
    </row>
    <row r="49" spans="1:10" ht="15.75">
      <c r="A49" s="21" t="s">
        <v>23</v>
      </c>
      <c r="B49" s="21">
        <v>0</v>
      </c>
      <c r="C49" s="21">
        <v>0</v>
      </c>
      <c r="D49" s="21">
        <v>0</v>
      </c>
      <c r="E49" s="29" t="s">
        <v>32</v>
      </c>
      <c r="F49" s="4" t="s">
        <v>6</v>
      </c>
      <c r="G49" s="5">
        <v>0</v>
      </c>
      <c r="H49" s="5">
        <v>0</v>
      </c>
      <c r="I49" s="5">
        <v>0</v>
      </c>
      <c r="J49" s="29" t="s">
        <v>32</v>
      </c>
    </row>
    <row r="50" spans="1:10" ht="15.75">
      <c r="A50" s="21" t="s">
        <v>21</v>
      </c>
      <c r="B50" s="21">
        <v>0</v>
      </c>
      <c r="C50" s="21">
        <v>0</v>
      </c>
      <c r="D50" s="21">
        <v>0</v>
      </c>
      <c r="E50" s="29" t="s">
        <v>32</v>
      </c>
      <c r="F50" s="21"/>
      <c r="G50" s="21"/>
      <c r="H50" s="21"/>
      <c r="I50" s="25"/>
      <c r="J50" s="29"/>
    </row>
    <row r="51" spans="1:10" ht="15.75">
      <c r="A51" s="21" t="s">
        <v>24</v>
      </c>
      <c r="B51" s="21">
        <v>0</v>
      </c>
      <c r="C51" s="21">
        <v>0</v>
      </c>
      <c r="D51" s="21">
        <v>0</v>
      </c>
      <c r="E51" s="29" t="s">
        <v>32</v>
      </c>
      <c r="F51" s="21"/>
      <c r="G51" s="21"/>
      <c r="H51" s="21"/>
      <c r="I51" s="25"/>
      <c r="J51" s="29"/>
    </row>
    <row r="52" spans="1:10" ht="15.75">
      <c r="A52" s="6" t="s">
        <v>2</v>
      </c>
      <c r="B52" s="7">
        <f>SUM(B46:B51)</f>
        <v>0</v>
      </c>
      <c r="C52" s="7">
        <f>SUM(C46:C51)</f>
        <v>0</v>
      </c>
      <c r="D52" s="7">
        <f>SUM(D46:D51)</f>
        <v>0</v>
      </c>
      <c r="E52" s="29" t="s">
        <v>32</v>
      </c>
      <c r="F52" s="8" t="s">
        <v>10</v>
      </c>
      <c r="G52" s="7">
        <f>SUM(G46:G51)</f>
        <v>0</v>
      </c>
      <c r="H52" s="7">
        <f>SUM(H46:H51)</f>
        <v>0</v>
      </c>
      <c r="I52" s="7">
        <f>SUM(I46:I51)</f>
        <v>0</v>
      </c>
      <c r="J52" s="29" t="s">
        <v>32</v>
      </c>
    </row>
    <row r="53" spans="1:10" ht="15.75">
      <c r="A53" s="21" t="s">
        <v>11</v>
      </c>
      <c r="B53" s="21">
        <v>0</v>
      </c>
      <c r="C53" s="21">
        <v>0</v>
      </c>
      <c r="D53" s="21">
        <v>0</v>
      </c>
      <c r="E53" s="29" t="s">
        <v>32</v>
      </c>
      <c r="F53" s="21" t="s">
        <v>28</v>
      </c>
      <c r="G53" s="21">
        <v>0</v>
      </c>
      <c r="H53" s="21">
        <v>0</v>
      </c>
      <c r="I53" s="25">
        <v>0</v>
      </c>
      <c r="J53" s="29" t="s">
        <v>32</v>
      </c>
    </row>
    <row r="54" spans="1:10" ht="15.75">
      <c r="A54" s="21" t="s">
        <v>26</v>
      </c>
      <c r="B54" s="21">
        <v>0</v>
      </c>
      <c r="C54" s="21">
        <v>0</v>
      </c>
      <c r="D54" s="21">
        <v>0</v>
      </c>
      <c r="E54" s="29" t="s">
        <v>32</v>
      </c>
      <c r="F54" s="21" t="s">
        <v>39</v>
      </c>
      <c r="G54" s="21">
        <v>0</v>
      </c>
      <c r="H54" s="21">
        <v>0</v>
      </c>
      <c r="I54" s="25">
        <v>0</v>
      </c>
      <c r="J54" s="29" t="s">
        <v>32</v>
      </c>
    </row>
    <row r="55" spans="1:10" ht="15.75">
      <c r="A55" s="21" t="s">
        <v>25</v>
      </c>
      <c r="B55" s="21">
        <v>0</v>
      </c>
      <c r="C55" s="21">
        <v>0</v>
      </c>
      <c r="D55" s="21">
        <v>0</v>
      </c>
      <c r="E55" s="29" t="s">
        <v>32</v>
      </c>
      <c r="F55" s="21"/>
      <c r="G55" s="21"/>
      <c r="H55" s="21"/>
      <c r="I55" s="25"/>
      <c r="J55" s="29"/>
    </row>
    <row r="56" spans="1:10" ht="15.75">
      <c r="A56" s="8" t="s">
        <v>11</v>
      </c>
      <c r="B56" s="7">
        <f>SUM(B53:B55)</f>
        <v>0</v>
      </c>
      <c r="C56" s="7">
        <f>SUM(C53:C55)</f>
        <v>0</v>
      </c>
      <c r="D56" s="7">
        <f>SUM(D53:D55)</f>
        <v>0</v>
      </c>
      <c r="E56" s="29" t="s">
        <v>32</v>
      </c>
      <c r="F56" s="8" t="s">
        <v>7</v>
      </c>
      <c r="G56" s="7">
        <f>SUM(G53:G55)</f>
        <v>0</v>
      </c>
      <c r="H56" s="7">
        <f>SUM(H53:H55)</f>
        <v>0</v>
      </c>
      <c r="I56" s="7">
        <f>SUM(I53:I55)</f>
        <v>0</v>
      </c>
      <c r="J56" s="29" t="s">
        <v>32</v>
      </c>
    </row>
    <row r="57" spans="1:10" ht="15.75">
      <c r="A57" s="4" t="s">
        <v>29</v>
      </c>
      <c r="B57" s="21">
        <v>0</v>
      </c>
      <c r="C57" s="21">
        <v>0</v>
      </c>
      <c r="D57" s="21">
        <v>0</v>
      </c>
      <c r="E57" s="29" t="s">
        <v>32</v>
      </c>
      <c r="F57" s="4" t="s">
        <v>30</v>
      </c>
      <c r="G57" s="21">
        <v>0</v>
      </c>
      <c r="H57" s="21">
        <v>0</v>
      </c>
      <c r="I57" s="25">
        <v>0</v>
      </c>
      <c r="J57" s="29" t="s">
        <v>32</v>
      </c>
    </row>
    <row r="58" spans="1:10" ht="15.75">
      <c r="A58" s="6" t="s">
        <v>14</v>
      </c>
      <c r="B58" s="7">
        <f>SUM(B57)</f>
        <v>0</v>
      </c>
      <c r="C58" s="7">
        <f>SUM(C57)</f>
        <v>0</v>
      </c>
      <c r="D58" s="7">
        <f>SUM(D57)</f>
        <v>0</v>
      </c>
      <c r="E58" s="29" t="s">
        <v>32</v>
      </c>
      <c r="F58" s="6" t="s">
        <v>15</v>
      </c>
      <c r="G58" s="7">
        <f>SUM(G57)</f>
        <v>0</v>
      </c>
      <c r="H58" s="7">
        <f>SUM(H57)</f>
        <v>0</v>
      </c>
      <c r="I58" s="7">
        <f>SUM(I57)</f>
        <v>0</v>
      </c>
      <c r="J58" s="29" t="s">
        <v>32</v>
      </c>
    </row>
    <row r="59" spans="1:10" ht="15.75">
      <c r="A59" s="6" t="s">
        <v>8</v>
      </c>
      <c r="B59" s="7">
        <f>SUM(B58,B56,B52)</f>
        <v>0</v>
      </c>
      <c r="C59" s="7">
        <f>SUM(C58,C56,C52)</f>
        <v>0</v>
      </c>
      <c r="D59" s="7">
        <f>SUM(D58,D56,D52)</f>
        <v>0</v>
      </c>
      <c r="E59" s="29" t="s">
        <v>32</v>
      </c>
      <c r="F59" s="6" t="s">
        <v>9</v>
      </c>
      <c r="G59" s="7">
        <f>SUM(G52,G56,G58)</f>
        <v>0</v>
      </c>
      <c r="H59" s="7">
        <f>SUM(H52,H56,H58)</f>
        <v>0</v>
      </c>
      <c r="I59" s="7">
        <f>SUM(I52,I56,I58)</f>
        <v>0</v>
      </c>
      <c r="J59" s="29" t="s">
        <v>32</v>
      </c>
    </row>
    <row r="60" spans="1:12" s="11" customFormat="1" ht="15.75">
      <c r="A60" s="9"/>
      <c r="B60" s="18"/>
      <c r="C60" s="18"/>
      <c r="D60" s="18"/>
      <c r="E60" s="30"/>
      <c r="F60" s="9"/>
      <c r="G60" s="18"/>
      <c r="H60" s="18"/>
      <c r="I60" s="18"/>
      <c r="J60" s="30"/>
      <c r="K60" s="34"/>
      <c r="L60" s="12"/>
    </row>
    <row r="61" spans="1:12" s="11" customFormat="1" ht="15.75">
      <c r="A61" s="9"/>
      <c r="B61" s="18"/>
      <c r="C61" s="18"/>
      <c r="D61" s="18"/>
      <c r="E61" s="30"/>
      <c r="F61" s="9"/>
      <c r="G61" s="18"/>
      <c r="H61" s="18"/>
      <c r="I61" s="18"/>
      <c r="J61" s="30"/>
      <c r="K61" s="34"/>
      <c r="L61" s="12"/>
    </row>
    <row r="62" spans="1:12" s="11" customFormat="1" ht="15.75">
      <c r="A62" s="9"/>
      <c r="B62" s="18"/>
      <c r="C62" s="18"/>
      <c r="D62" s="18"/>
      <c r="E62" s="30"/>
      <c r="F62" s="9"/>
      <c r="G62" s="18"/>
      <c r="H62" s="18"/>
      <c r="I62" s="18"/>
      <c r="J62" s="30"/>
      <c r="K62" s="34"/>
      <c r="L62" s="12"/>
    </row>
    <row r="63" spans="1:12" s="11" customFormat="1" ht="15.75">
      <c r="A63" s="9"/>
      <c r="B63" s="18"/>
      <c r="C63" s="18"/>
      <c r="D63" s="18"/>
      <c r="E63" s="30"/>
      <c r="F63" s="9"/>
      <c r="G63" s="18"/>
      <c r="H63" s="18"/>
      <c r="I63" s="18"/>
      <c r="J63" s="30"/>
      <c r="K63" s="34"/>
      <c r="L63" s="12"/>
    </row>
    <row r="64" spans="1:12" s="11" customFormat="1" ht="15.75">
      <c r="A64" s="9" t="s">
        <v>45</v>
      </c>
      <c r="B64" s="16"/>
      <c r="C64" s="16"/>
      <c r="D64" s="16"/>
      <c r="E64" s="30"/>
      <c r="F64" s="17"/>
      <c r="G64" s="16"/>
      <c r="H64" s="16"/>
      <c r="I64" s="16"/>
      <c r="J64" s="30"/>
      <c r="K64" s="34"/>
      <c r="L64" s="12"/>
    </row>
    <row r="65" spans="1:10" ht="15.75">
      <c r="A65" s="3" t="s">
        <v>0</v>
      </c>
      <c r="B65" s="19" t="s">
        <v>42</v>
      </c>
      <c r="C65" s="19" t="s">
        <v>43</v>
      </c>
      <c r="D65" s="19" t="s">
        <v>44</v>
      </c>
      <c r="E65" s="29" t="s">
        <v>31</v>
      </c>
      <c r="F65" s="3" t="s">
        <v>1</v>
      </c>
      <c r="G65" s="19" t="s">
        <v>42</v>
      </c>
      <c r="H65" s="19" t="s">
        <v>43</v>
      </c>
      <c r="I65" s="19" t="s">
        <v>44</v>
      </c>
      <c r="J65" s="29" t="s">
        <v>31</v>
      </c>
    </row>
    <row r="66" spans="1:10" ht="15.75">
      <c r="A66" s="21" t="s">
        <v>19</v>
      </c>
      <c r="B66" s="22">
        <v>0</v>
      </c>
      <c r="C66" s="22">
        <f>Összevont!C71-Önkéntes!C66-Állig!C71</f>
        <v>0</v>
      </c>
      <c r="D66" s="22">
        <f>Összevont!D71-Önkéntes!D66-Állig!D71</f>
        <v>0</v>
      </c>
      <c r="E66" s="29" t="s">
        <v>32</v>
      </c>
      <c r="F66" s="4" t="s">
        <v>3</v>
      </c>
      <c r="G66" s="4">
        <v>2423</v>
      </c>
      <c r="H66" s="22">
        <f>Összevont!H71-Önkéntes!H66-Állig!H71</f>
        <v>4090</v>
      </c>
      <c r="I66" s="22">
        <f>Összevont!I71-Önkéntes!I66-Állig!I71</f>
        <v>4017</v>
      </c>
      <c r="J66" s="29">
        <f>I66/H66*100</f>
        <v>98.21515892420538</v>
      </c>
    </row>
    <row r="67" spans="1:10" ht="15.75">
      <c r="A67" s="21" t="s">
        <v>20</v>
      </c>
      <c r="B67" s="21">
        <v>0</v>
      </c>
      <c r="C67" s="22">
        <f>Összevont!C72-Önkéntes!C67-Állig!C72</f>
        <v>1668</v>
      </c>
      <c r="D67" s="22">
        <f>Összevont!D72-Önkéntes!D67-Állig!D72</f>
        <v>1312</v>
      </c>
      <c r="E67" s="29">
        <f>D67/C67*100</f>
        <v>78.65707434052757</v>
      </c>
      <c r="F67" s="4" t="s">
        <v>4</v>
      </c>
      <c r="G67" s="4">
        <v>731</v>
      </c>
      <c r="H67" s="22">
        <f>Összevont!H72-Önkéntes!H67-Állig!H72</f>
        <v>1180</v>
      </c>
      <c r="I67" s="22">
        <f>Összevont!I72-Önkéntes!I67-Állig!I72</f>
        <v>1027</v>
      </c>
      <c r="J67" s="29">
        <f>I67/H67*100</f>
        <v>87.03389830508475</v>
      </c>
    </row>
    <row r="68" spans="1:10" ht="15.75">
      <c r="A68" s="21" t="s">
        <v>22</v>
      </c>
      <c r="B68" s="21">
        <v>0</v>
      </c>
      <c r="C68" s="22">
        <f>Összevont!C73-Önkéntes!C68-Állig!C73</f>
        <v>0</v>
      </c>
      <c r="D68" s="22">
        <f>Összevont!D73-Önkéntes!D68-Állig!D73</f>
        <v>0</v>
      </c>
      <c r="E68" s="29" t="s">
        <v>32</v>
      </c>
      <c r="F68" s="4" t="s">
        <v>5</v>
      </c>
      <c r="G68" s="4">
        <v>3911</v>
      </c>
      <c r="H68" s="22">
        <f>Összevont!H73-Önkéntes!H68-Állig!H73</f>
        <v>3548</v>
      </c>
      <c r="I68" s="22">
        <f>Összevont!I73-Önkéntes!I68-Állig!I73</f>
        <v>3240</v>
      </c>
      <c r="J68" s="29">
        <f>I68/H68*100</f>
        <v>91.31905298759865</v>
      </c>
    </row>
    <row r="69" spans="1:10" ht="15.75">
      <c r="A69" s="21" t="s">
        <v>23</v>
      </c>
      <c r="B69" s="21">
        <v>0</v>
      </c>
      <c r="C69" s="22">
        <f>Összevont!C74-Önkéntes!C69-Állig!C74</f>
        <v>0</v>
      </c>
      <c r="D69" s="22">
        <f>Összevont!D74-Önkéntes!D69-Állig!D74</f>
        <v>0</v>
      </c>
      <c r="E69" s="29" t="s">
        <v>32</v>
      </c>
      <c r="F69" s="4" t="s">
        <v>6</v>
      </c>
      <c r="G69" s="4">
        <v>0</v>
      </c>
      <c r="H69" s="22">
        <f>Összevont!H74-Önkéntes!H69-Állig!H74</f>
        <v>0</v>
      </c>
      <c r="I69" s="22">
        <f>Összevont!I74-Önkéntes!I69-Állig!I74</f>
        <v>0</v>
      </c>
      <c r="J69" s="29" t="s">
        <v>32</v>
      </c>
    </row>
    <row r="70" spans="1:10" ht="15.75">
      <c r="A70" s="21" t="s">
        <v>21</v>
      </c>
      <c r="B70" s="21">
        <v>0</v>
      </c>
      <c r="C70" s="22">
        <f>Összevont!C75-Önkéntes!C70-Állig!C75</f>
        <v>0</v>
      </c>
      <c r="D70" s="22">
        <f>Összevont!D75-Önkéntes!D70-Állig!D75</f>
        <v>0</v>
      </c>
      <c r="E70" s="29" t="s">
        <v>32</v>
      </c>
      <c r="F70" s="21"/>
      <c r="G70" s="32"/>
      <c r="H70" s="22">
        <f>Összevont!H75-Önkéntes!H70-Állig!H75</f>
        <v>0</v>
      </c>
      <c r="I70" s="22">
        <f>Összevont!I75-Önkéntes!I70-Állig!I75</f>
        <v>0</v>
      </c>
      <c r="J70" s="29"/>
    </row>
    <row r="71" spans="1:10" ht="15.75">
      <c r="A71" s="21" t="s">
        <v>24</v>
      </c>
      <c r="B71" s="21">
        <v>0</v>
      </c>
      <c r="C71" s="22">
        <f>Összevont!C76-Önkéntes!C71-Állig!C76</f>
        <v>0</v>
      </c>
      <c r="D71" s="22">
        <f>Összevont!D76-Önkéntes!D71-Állig!D76</f>
        <v>0</v>
      </c>
      <c r="E71" s="29" t="s">
        <v>32</v>
      </c>
      <c r="F71" s="21"/>
      <c r="G71" s="32"/>
      <c r="H71" s="22">
        <f>Összevont!H76-Önkéntes!H71-Állig!H76</f>
        <v>0</v>
      </c>
      <c r="I71" s="22">
        <f>Összevont!I76-Önkéntes!I71-Állig!I76</f>
        <v>0</v>
      </c>
      <c r="J71" s="29"/>
    </row>
    <row r="72" spans="1:10" ht="15.75">
      <c r="A72" s="6" t="s">
        <v>2</v>
      </c>
      <c r="B72" s="7">
        <f>SUM(B66:B71)</f>
        <v>0</v>
      </c>
      <c r="C72" s="7">
        <f>SUM(C66:C71)</f>
        <v>1668</v>
      </c>
      <c r="D72" s="7">
        <f>SUM(D66:D71)</f>
        <v>1312</v>
      </c>
      <c r="E72" s="29">
        <f>D72/C72*100</f>
        <v>78.65707434052757</v>
      </c>
      <c r="F72" s="8" t="s">
        <v>10</v>
      </c>
      <c r="G72" s="7">
        <f>SUM(G66:G71)</f>
        <v>7065</v>
      </c>
      <c r="H72" s="7">
        <f>SUM(H66:H71)</f>
        <v>8818</v>
      </c>
      <c r="I72" s="7">
        <f>SUM(I66:I71)</f>
        <v>8284</v>
      </c>
      <c r="J72" s="29">
        <f>I72/H72*100</f>
        <v>93.94420503515536</v>
      </c>
    </row>
    <row r="73" spans="1:10" ht="15.75">
      <c r="A73" s="21" t="s">
        <v>11</v>
      </c>
      <c r="B73" s="21">
        <v>0</v>
      </c>
      <c r="C73" s="22">
        <f>Összevont!C78-Önkéntes!C73-Állig!C78</f>
        <v>0</v>
      </c>
      <c r="D73" s="22">
        <f>Összevont!D78-Önkéntes!D73-Állig!D78</f>
        <v>0</v>
      </c>
      <c r="E73" s="29" t="s">
        <v>32</v>
      </c>
      <c r="F73" s="21" t="s">
        <v>28</v>
      </c>
      <c r="G73" s="21">
        <v>0</v>
      </c>
      <c r="H73" s="22">
        <f>Összevont!H78-Önkéntes!H73-Állig!H78</f>
        <v>0</v>
      </c>
      <c r="I73" s="22">
        <f>Összevont!I78-Önkéntes!I73-Állig!I78</f>
        <v>0</v>
      </c>
      <c r="J73" s="29" t="s">
        <v>32</v>
      </c>
    </row>
    <row r="74" spans="1:10" ht="15.75">
      <c r="A74" s="21" t="s">
        <v>26</v>
      </c>
      <c r="B74" s="21">
        <v>0</v>
      </c>
      <c r="C74" s="22">
        <f>Összevont!C79-Önkéntes!C74-Állig!C79</f>
        <v>0</v>
      </c>
      <c r="D74" s="22">
        <f>Összevont!D79-Önkéntes!D74-Állig!D79</f>
        <v>0</v>
      </c>
      <c r="E74" s="29" t="s">
        <v>32</v>
      </c>
      <c r="F74" s="21" t="s">
        <v>39</v>
      </c>
      <c r="G74" s="21">
        <v>0</v>
      </c>
      <c r="H74" s="22">
        <f>Összevont!H79-Önkéntes!H74-Állig!H79</f>
        <v>0</v>
      </c>
      <c r="I74" s="22">
        <f>Összevont!I79-Önkéntes!I74-Állig!I79</f>
        <v>0</v>
      </c>
      <c r="J74" s="29" t="s">
        <v>32</v>
      </c>
    </row>
    <row r="75" spans="1:10" ht="15.75">
      <c r="A75" s="21" t="s">
        <v>25</v>
      </c>
      <c r="B75" s="21">
        <v>0</v>
      </c>
      <c r="C75" s="22">
        <f>Összevont!C80-Önkéntes!C75-Állig!C80</f>
        <v>0</v>
      </c>
      <c r="D75" s="22">
        <f>Összevont!D80-Önkéntes!D75-Állig!D80</f>
        <v>0</v>
      </c>
      <c r="E75" s="29" t="s">
        <v>32</v>
      </c>
      <c r="F75" s="21"/>
      <c r="G75" s="21"/>
      <c r="H75" s="22">
        <f>Összevont!H80-Önkéntes!H75-Állig!H80</f>
        <v>0</v>
      </c>
      <c r="I75" s="22">
        <f>Összevont!I80-Önkéntes!I75-Állig!I80</f>
        <v>0</v>
      </c>
      <c r="J75" s="29"/>
    </row>
    <row r="76" spans="1:10" ht="15.75">
      <c r="A76" s="8" t="s">
        <v>11</v>
      </c>
      <c r="B76" s="7">
        <f>SUM(B73:B75)</f>
        <v>0</v>
      </c>
      <c r="C76" s="7">
        <f>SUM(C73:C75)</f>
        <v>0</v>
      </c>
      <c r="D76" s="7">
        <f>SUM(D73:D75)</f>
        <v>0</v>
      </c>
      <c r="E76" s="29" t="s">
        <v>32</v>
      </c>
      <c r="F76" s="8" t="s">
        <v>7</v>
      </c>
      <c r="G76" s="7">
        <f>SUM(G73:G75)</f>
        <v>0</v>
      </c>
      <c r="H76" s="22">
        <f>Összevont!H81-Önkéntes!H76-Állig!H81</f>
        <v>0</v>
      </c>
      <c r="I76" s="22">
        <f>Összevont!I81-Önkéntes!I76-Állig!I81</f>
        <v>0</v>
      </c>
      <c r="J76" s="29" t="s">
        <v>32</v>
      </c>
    </row>
    <row r="77" spans="1:10" ht="15.75">
      <c r="A77" s="4" t="s">
        <v>29</v>
      </c>
      <c r="B77" s="21">
        <v>0</v>
      </c>
      <c r="C77" s="22">
        <f>Összevont!C82-Önkéntes!C77-Állig!C82</f>
        <v>0</v>
      </c>
      <c r="D77" s="22">
        <f>Összevont!D82-Önkéntes!D77-Állig!D82</f>
        <v>0</v>
      </c>
      <c r="E77" s="29" t="s">
        <v>32</v>
      </c>
      <c r="F77" s="4" t="s">
        <v>30</v>
      </c>
      <c r="G77" s="21">
        <v>0</v>
      </c>
      <c r="H77" s="22">
        <f>Összevont!H82-Önkéntes!H77-Állig!H82</f>
        <v>0</v>
      </c>
      <c r="I77" s="22">
        <f>Összevont!I82-Önkéntes!I77-Állig!I82</f>
        <v>16</v>
      </c>
      <c r="J77" s="29" t="s">
        <v>32</v>
      </c>
    </row>
    <row r="78" spans="1:10" ht="15.75">
      <c r="A78" s="6" t="s">
        <v>14</v>
      </c>
      <c r="B78" s="7">
        <f>SUM(B77)</f>
        <v>0</v>
      </c>
      <c r="C78" s="7">
        <f>SUM(C77)</f>
        <v>0</v>
      </c>
      <c r="D78" s="7">
        <f>SUM(D77)</f>
        <v>0</v>
      </c>
      <c r="E78" s="29" t="s">
        <v>32</v>
      </c>
      <c r="F78" s="6" t="s">
        <v>15</v>
      </c>
      <c r="G78" s="7">
        <f>SUM(G77)</f>
        <v>0</v>
      </c>
      <c r="H78" s="7">
        <f>SUM(H77)</f>
        <v>0</v>
      </c>
      <c r="I78" s="7">
        <f>SUM(I77)</f>
        <v>16</v>
      </c>
      <c r="J78" s="29" t="s">
        <v>32</v>
      </c>
    </row>
    <row r="79" spans="1:10" ht="15.75">
      <c r="A79" s="6" t="s">
        <v>8</v>
      </c>
      <c r="B79" s="7">
        <f>SUM(B78,B76,B72)</f>
        <v>0</v>
      </c>
      <c r="C79" s="7">
        <f>SUM(C78,C76,C72)</f>
        <v>1668</v>
      </c>
      <c r="D79" s="7">
        <f>SUM(D78,D76,D72)</f>
        <v>1312</v>
      </c>
      <c r="E79" s="29">
        <f>D79/C79*100</f>
        <v>78.65707434052757</v>
      </c>
      <c r="F79" s="6" t="s">
        <v>9</v>
      </c>
      <c r="G79" s="7">
        <f>SUM(G72,G76,G78)</f>
        <v>7065</v>
      </c>
      <c r="H79" s="7">
        <f>SUM(H72,H76,H78)</f>
        <v>8818</v>
      </c>
      <c r="I79" s="7">
        <f>SUM(I72,I76,I78)</f>
        <v>8300</v>
      </c>
      <c r="J79" s="29">
        <f>I79/H79*100</f>
        <v>94.12565207530052</v>
      </c>
    </row>
    <row r="80" spans="1:12" s="11" customFormat="1" ht="15.75">
      <c r="A80" s="9"/>
      <c r="B80" s="18"/>
      <c r="C80" s="18"/>
      <c r="D80" s="18"/>
      <c r="E80" s="30"/>
      <c r="F80" s="9"/>
      <c r="G80" s="18"/>
      <c r="H80" s="18"/>
      <c r="I80" s="18"/>
      <c r="J80" s="30"/>
      <c r="K80" s="34"/>
      <c r="L80" s="12"/>
    </row>
    <row r="81" spans="1:12" s="11" customFormat="1" ht="15.75">
      <c r="A81" s="9"/>
      <c r="B81" s="18"/>
      <c r="C81" s="18"/>
      <c r="D81" s="18"/>
      <c r="E81" s="30"/>
      <c r="F81" s="9"/>
      <c r="G81" s="18"/>
      <c r="H81" s="18"/>
      <c r="I81" s="18"/>
      <c r="J81" s="30"/>
      <c r="K81" s="34"/>
      <c r="L81" s="12"/>
    </row>
    <row r="82" spans="1:12" s="11" customFormat="1" ht="15.75">
      <c r="A82" s="9"/>
      <c r="B82" s="18"/>
      <c r="C82" s="18"/>
      <c r="D82" s="18"/>
      <c r="E82" s="30"/>
      <c r="F82" s="9"/>
      <c r="G82" s="18"/>
      <c r="H82" s="18"/>
      <c r="I82" s="18"/>
      <c r="J82" s="30"/>
      <c r="K82" s="34"/>
      <c r="L82" s="12"/>
    </row>
    <row r="83" spans="1:12" s="11" customFormat="1" ht="15.75">
      <c r="A83" s="9"/>
      <c r="B83" s="18"/>
      <c r="C83" s="18"/>
      <c r="D83" s="18"/>
      <c r="E83" s="30"/>
      <c r="F83" s="9"/>
      <c r="G83" s="18"/>
      <c r="H83" s="18"/>
      <c r="I83" s="18"/>
      <c r="J83" s="30"/>
      <c r="K83" s="34"/>
      <c r="L83" s="12"/>
    </row>
    <row r="84" spans="1:12" s="11" customFormat="1" ht="15.75">
      <c r="A84" s="15"/>
      <c r="B84" s="16"/>
      <c r="C84" s="16"/>
      <c r="D84" s="16"/>
      <c r="E84" s="30"/>
      <c r="F84" s="17"/>
      <c r="G84" s="16"/>
      <c r="H84" s="16"/>
      <c r="I84" s="16"/>
      <c r="J84" s="30"/>
      <c r="K84" s="34"/>
      <c r="L84" s="12"/>
    </row>
    <row r="85" spans="1:12" s="11" customFormat="1" ht="15.75">
      <c r="A85" s="9" t="s">
        <v>18</v>
      </c>
      <c r="E85" s="30"/>
      <c r="J85" s="30"/>
      <c r="K85" s="34"/>
      <c r="L85" s="12"/>
    </row>
    <row r="86" spans="1:10" ht="15.75">
      <c r="A86" s="3" t="s">
        <v>0</v>
      </c>
      <c r="B86" s="19" t="s">
        <v>42</v>
      </c>
      <c r="C86" s="19" t="s">
        <v>43</v>
      </c>
      <c r="D86" s="19" t="s">
        <v>44</v>
      </c>
      <c r="E86" s="29" t="s">
        <v>31</v>
      </c>
      <c r="F86" s="3" t="s">
        <v>1</v>
      </c>
      <c r="G86" s="19" t="s">
        <v>42</v>
      </c>
      <c r="H86" s="19" t="s">
        <v>43</v>
      </c>
      <c r="I86" s="19" t="s">
        <v>44</v>
      </c>
      <c r="J86" s="29" t="s">
        <v>31</v>
      </c>
    </row>
    <row r="87" spans="1:10" ht="15.75">
      <c r="A87" s="21" t="s">
        <v>19</v>
      </c>
      <c r="B87" s="22">
        <f>SUM(B9,B28,B46,B66)</f>
        <v>2880</v>
      </c>
      <c r="C87" s="22">
        <f>SUM(C9,C28,C46,C66)</f>
        <v>18721</v>
      </c>
      <c r="D87" s="22">
        <f>SUM(D9,D28,D46,D66)</f>
        <v>15308</v>
      </c>
      <c r="E87" s="29">
        <f>D87/C87*100</f>
        <v>81.76913626408846</v>
      </c>
      <c r="F87" s="4" t="s">
        <v>3</v>
      </c>
      <c r="G87" s="22">
        <f>SUM(G9,G28,G46,G66)</f>
        <v>85484</v>
      </c>
      <c r="H87" s="22">
        <f>SUM(H9,H28,H46,H66)</f>
        <v>100799</v>
      </c>
      <c r="I87" s="22">
        <f>SUM(I9,I28,I46,I66)</f>
        <v>101967</v>
      </c>
      <c r="J87" s="29">
        <f>I87/H87*100</f>
        <v>101.15874165418307</v>
      </c>
    </row>
    <row r="88" spans="1:10" ht="15.75">
      <c r="A88" s="21" t="s">
        <v>20</v>
      </c>
      <c r="B88" s="22">
        <f>SUM(B10,B29,B47,B67)</f>
        <v>36318</v>
      </c>
      <c r="C88" s="22">
        <f>SUM(C10,C29,C47,C67)</f>
        <v>33384</v>
      </c>
      <c r="D88" s="22">
        <f>SUM(D10,D29,D47,D67)</f>
        <v>24316</v>
      </c>
      <c r="E88" s="29">
        <f>D88/C88*100</f>
        <v>72.83728732326863</v>
      </c>
      <c r="F88" s="4" t="s">
        <v>4</v>
      </c>
      <c r="G88" s="22">
        <f>SUM(G10,G29,G47,G67)</f>
        <v>21682</v>
      </c>
      <c r="H88" s="22">
        <f>SUM(H10,H29,H47,H67)</f>
        <v>24004</v>
      </c>
      <c r="I88" s="22">
        <f>SUM(I10,I29,I47,I67)</f>
        <v>24391</v>
      </c>
      <c r="J88" s="29">
        <f>I88/H88*100</f>
        <v>101.61223129478421</v>
      </c>
    </row>
    <row r="89" spans="1:10" ht="15.75">
      <c r="A89" s="21" t="s">
        <v>22</v>
      </c>
      <c r="B89" s="22">
        <f>SUM(B11,B30,B48,B68)</f>
        <v>120</v>
      </c>
      <c r="C89" s="22">
        <f>SUM(C11,C30,C48,C68)</f>
        <v>0</v>
      </c>
      <c r="D89" s="22">
        <f>SUM(D11,D30,D48,D68)</f>
        <v>0</v>
      </c>
      <c r="E89" s="29" t="s">
        <v>32</v>
      </c>
      <c r="F89" s="4" t="s">
        <v>5</v>
      </c>
      <c r="G89" s="22">
        <f>SUM(G11,G30,G48,G68)</f>
        <v>104782</v>
      </c>
      <c r="H89" s="22">
        <f>SUM(H11,H30,H48,H68)</f>
        <v>116489</v>
      </c>
      <c r="I89" s="22">
        <f>SUM(I11,I30,I48,I68)</f>
        <v>95524</v>
      </c>
      <c r="J89" s="29">
        <f>I89/H89*100</f>
        <v>82.00259251946535</v>
      </c>
    </row>
    <row r="90" spans="1:10" ht="15.75">
      <c r="A90" s="21" t="s">
        <v>23</v>
      </c>
      <c r="B90" s="22">
        <f>SUM(B12,B31,B49,B69)</f>
        <v>103387</v>
      </c>
      <c r="C90" s="22">
        <f>SUM(C12,C31,C49,C69)</f>
        <v>117985</v>
      </c>
      <c r="D90" s="22">
        <f>SUM(D12,D31,D49,D69)</f>
        <v>122883</v>
      </c>
      <c r="E90" s="29">
        <f>D90/C90*100</f>
        <v>104.15137517481037</v>
      </c>
      <c r="F90" s="4" t="s">
        <v>6</v>
      </c>
      <c r="G90" s="22">
        <f>SUM(G12,G31,G49,G69)</f>
        <v>35178</v>
      </c>
      <c r="H90" s="22">
        <f>SUM(H12,H31,H49,H69)</f>
        <v>48578</v>
      </c>
      <c r="I90" s="22">
        <f>SUM(I12,I31,I49,I69)</f>
        <v>42595</v>
      </c>
      <c r="J90" s="29">
        <f>I90/H90*100</f>
        <v>87.68372514306888</v>
      </c>
    </row>
    <row r="91" spans="1:10" ht="15.75">
      <c r="A91" s="21" t="s">
        <v>21</v>
      </c>
      <c r="B91" s="22">
        <f>SUM(B13,B32,B50,B70)</f>
        <v>102176</v>
      </c>
      <c r="C91" s="22">
        <f>SUM(C13,C32,C50,C70)</f>
        <v>111640</v>
      </c>
      <c r="D91" s="22">
        <f>SUM(D13,D32,D50,D70)</f>
        <v>114847</v>
      </c>
      <c r="E91" s="29">
        <f>D91/C91*100</f>
        <v>102.87262629881764</v>
      </c>
      <c r="F91" s="21"/>
      <c r="G91" s="21"/>
      <c r="H91" s="22">
        <f>SUM(H13,H32,H50,H70)</f>
        <v>0</v>
      </c>
      <c r="I91" s="22">
        <f>SUM(I13,I32,I50,I70)</f>
        <v>0</v>
      </c>
      <c r="J91" s="29" t="s">
        <v>32</v>
      </c>
    </row>
    <row r="92" spans="1:10" ht="15.75">
      <c r="A92" s="21" t="s">
        <v>24</v>
      </c>
      <c r="B92" s="22">
        <f>SUM(B14,B33,B51,B71)</f>
        <v>2245</v>
      </c>
      <c r="C92" s="22">
        <f>SUM(C14,C33,C51,C71)</f>
        <v>9049</v>
      </c>
      <c r="D92" s="22">
        <f>SUM(D14,D33,D51,D71)</f>
        <v>9049</v>
      </c>
      <c r="E92" s="29" t="s">
        <v>32</v>
      </c>
      <c r="F92" s="21"/>
      <c r="G92" s="21"/>
      <c r="H92" s="22">
        <f>SUM(H14,H33,H51,H71)</f>
        <v>0</v>
      </c>
      <c r="I92" s="22">
        <f>SUM(I14,I33,I51,I71)</f>
        <v>0</v>
      </c>
      <c r="J92" s="29" t="s">
        <v>32</v>
      </c>
    </row>
    <row r="93" spans="1:10" ht="15.75">
      <c r="A93" s="6" t="s">
        <v>2</v>
      </c>
      <c r="B93" s="7">
        <f>SUM(B87:B92)</f>
        <v>247126</v>
      </c>
      <c r="C93" s="7">
        <f>SUM(C87:C92)</f>
        <v>290779</v>
      </c>
      <c r="D93" s="7">
        <f>SUM(D87:D92)</f>
        <v>286403</v>
      </c>
      <c r="E93" s="29">
        <f>D93/C93*100</f>
        <v>98.49507701725365</v>
      </c>
      <c r="F93" s="8" t="s">
        <v>10</v>
      </c>
      <c r="G93" s="7">
        <f>SUM(G87:G92)</f>
        <v>247126</v>
      </c>
      <c r="H93" s="7">
        <f>SUM(H87:H92)</f>
        <v>289870</v>
      </c>
      <c r="I93" s="7">
        <f>SUM(I87:I92)</f>
        <v>264477</v>
      </c>
      <c r="J93" s="29">
        <f>I93/H93*100</f>
        <v>91.23986614689343</v>
      </c>
    </row>
    <row r="94" spans="1:10" ht="15.75">
      <c r="A94" s="21" t="s">
        <v>11</v>
      </c>
      <c r="B94" s="22">
        <f>SUM(B16,B35,B53,B73)</f>
        <v>0</v>
      </c>
      <c r="C94" s="22">
        <f>SUM(C16,C35,C53,C73)</f>
        <v>0</v>
      </c>
      <c r="D94" s="22">
        <f>SUM(D16,D35,D53,D73)</f>
        <v>0</v>
      </c>
      <c r="E94" s="29" t="s">
        <v>32</v>
      </c>
      <c r="F94" s="21" t="s">
        <v>28</v>
      </c>
      <c r="G94" s="22">
        <f>SUM(G16,G35,G53,G73)</f>
        <v>7342</v>
      </c>
      <c r="H94" s="22">
        <f>SUM(H16,H35,H53,H73)</f>
        <v>9500</v>
      </c>
      <c r="I94" s="22">
        <f>SUM(I16,I35,I53,I73)</f>
        <v>6743</v>
      </c>
      <c r="J94" s="29">
        <f>I94/H94*100</f>
        <v>70.97894736842105</v>
      </c>
    </row>
    <row r="95" spans="1:10" ht="15.75">
      <c r="A95" s="21" t="s">
        <v>26</v>
      </c>
      <c r="B95" s="22">
        <f>SUM(B17,B36,B54,B74)</f>
        <v>3966</v>
      </c>
      <c r="C95" s="22">
        <f>SUM(C17,C36,C54,C74)</f>
        <v>5215</v>
      </c>
      <c r="D95" s="22">
        <f>SUM(D17,D36,D54,D74)</f>
        <v>0</v>
      </c>
      <c r="E95" s="29" t="s">
        <v>32</v>
      </c>
      <c r="F95" s="21" t="s">
        <v>39</v>
      </c>
      <c r="G95" s="22">
        <f>SUM(G17,G36,G54,G74)</f>
        <v>2466</v>
      </c>
      <c r="H95" s="22">
        <f>SUM(H17,H36,H54,H74)</f>
        <v>2466</v>
      </c>
      <c r="I95" s="22">
        <f>SUM(I17,I36,I54,I74)</f>
        <v>1849</v>
      </c>
      <c r="J95" s="29" t="s">
        <v>32</v>
      </c>
    </row>
    <row r="96" spans="1:10" ht="15.75">
      <c r="A96" s="21" t="s">
        <v>25</v>
      </c>
      <c r="B96" s="22">
        <f>SUM(B18,B37,B55,B75)</f>
        <v>5842</v>
      </c>
      <c r="C96" s="22">
        <f>SUM(C18,C37,C55,C75)</f>
        <v>5842</v>
      </c>
      <c r="D96" s="22">
        <f>SUM(D18,D37,D55,D75)</f>
        <v>3097</v>
      </c>
      <c r="E96" s="29" t="s">
        <v>32</v>
      </c>
      <c r="F96" s="21"/>
      <c r="G96" s="21"/>
      <c r="H96" s="22">
        <f>SUM(H18,H37,H55,H75)</f>
        <v>0</v>
      </c>
      <c r="I96" s="22">
        <f>SUM(I18,I37,I55,I75)</f>
        <v>0</v>
      </c>
      <c r="J96" s="29" t="s">
        <v>32</v>
      </c>
    </row>
    <row r="97" spans="1:10" ht="15.75">
      <c r="A97" s="8" t="s">
        <v>11</v>
      </c>
      <c r="B97" s="7">
        <f>SUM(B94:B96)</f>
        <v>9808</v>
      </c>
      <c r="C97" s="7">
        <f>SUM(C94:C96)</f>
        <v>11057</v>
      </c>
      <c r="D97" s="7">
        <f>SUM(D94:D96)</f>
        <v>3097</v>
      </c>
      <c r="E97" s="29">
        <f>D97/C97*100</f>
        <v>28.009405806276565</v>
      </c>
      <c r="F97" s="8" t="s">
        <v>7</v>
      </c>
      <c r="G97" s="7">
        <f>SUM(G94:G96)</f>
        <v>9808</v>
      </c>
      <c r="H97" s="7">
        <f>SUM(H94:H96)</f>
        <v>11966</v>
      </c>
      <c r="I97" s="7">
        <f>SUM(I94:I96)</f>
        <v>8592</v>
      </c>
      <c r="J97" s="29">
        <f>I97/H97*100</f>
        <v>71.80344308875146</v>
      </c>
    </row>
    <row r="98" spans="1:10" ht="15.75">
      <c r="A98" s="4" t="s">
        <v>29</v>
      </c>
      <c r="B98" s="22">
        <f>SUM(B20,B39,B57,B77)</f>
        <v>0</v>
      </c>
      <c r="C98" s="22">
        <f>SUM(C20,C39,C57,C77)</f>
        <v>0</v>
      </c>
      <c r="D98" s="22">
        <f>SUM(D20,D39,D57,D77)</f>
        <v>120</v>
      </c>
      <c r="E98" s="29" t="s">
        <v>32</v>
      </c>
      <c r="F98" s="4" t="s">
        <v>30</v>
      </c>
      <c r="G98" s="22">
        <f>SUM(G20,G39,G57,G77)</f>
        <v>0</v>
      </c>
      <c r="H98" s="22">
        <f>SUM(H20,H39,H57,H77)</f>
        <v>0</v>
      </c>
      <c r="I98" s="22">
        <f>SUM(I20,I39,I57,I77)</f>
        <v>4912</v>
      </c>
      <c r="J98" s="29" t="s">
        <v>32</v>
      </c>
    </row>
    <row r="99" spans="1:10" ht="15.75">
      <c r="A99" s="6" t="s">
        <v>14</v>
      </c>
      <c r="B99" s="7">
        <f>SUM(B98)</f>
        <v>0</v>
      </c>
      <c r="C99" s="7">
        <f>SUM(C98)</f>
        <v>0</v>
      </c>
      <c r="D99" s="7">
        <f>SUM(D98)</f>
        <v>120</v>
      </c>
      <c r="E99" s="29" t="s">
        <v>32</v>
      </c>
      <c r="F99" s="6" t="s">
        <v>15</v>
      </c>
      <c r="G99" s="7">
        <f>SUM(G98)</f>
        <v>0</v>
      </c>
      <c r="H99" s="7">
        <f>SUM(H98)</f>
        <v>0</v>
      </c>
      <c r="I99" s="7">
        <f>SUM(I98)</f>
        <v>4912</v>
      </c>
      <c r="J99" s="29" t="s">
        <v>32</v>
      </c>
    </row>
    <row r="100" spans="1:10" ht="15.75">
      <c r="A100" s="6" t="s">
        <v>8</v>
      </c>
      <c r="B100" s="7">
        <f>SUM(B99,B97,B93)</f>
        <v>256934</v>
      </c>
      <c r="C100" s="7">
        <f>SUM(C99,C97,C93)</f>
        <v>301836</v>
      </c>
      <c r="D100" s="7">
        <f>SUM(D99,D97,D93)</f>
        <v>289620</v>
      </c>
      <c r="E100" s="29">
        <f>D100/C100*100</f>
        <v>95.95276905339324</v>
      </c>
      <c r="F100" s="6" t="s">
        <v>9</v>
      </c>
      <c r="G100" s="7">
        <f>SUM(G93,G97,G99)</f>
        <v>256934</v>
      </c>
      <c r="H100" s="7">
        <f>SUM(H93,H97,H99)</f>
        <v>301836</v>
      </c>
      <c r="I100" s="7">
        <f>SUM(I93,I97,I99)</f>
        <v>277981</v>
      </c>
      <c r="J100" s="29">
        <f>I100/H100*100</f>
        <v>92.09670152003075</v>
      </c>
    </row>
    <row r="104" ht="15.75">
      <c r="A104" s="27" t="s">
        <v>46</v>
      </c>
    </row>
    <row r="106" spans="1:10" ht="15.75">
      <c r="A106" s="9" t="s">
        <v>40</v>
      </c>
      <c r="B106" s="26"/>
      <c r="C106" s="26"/>
      <c r="D106" s="26"/>
      <c r="E106" s="30"/>
      <c r="F106" s="11"/>
      <c r="G106" s="11"/>
      <c r="H106" s="11"/>
      <c r="I106" s="11"/>
      <c r="J106" s="30"/>
    </row>
    <row r="107" spans="1:10" ht="15.75">
      <c r="A107" s="3" t="s">
        <v>0</v>
      </c>
      <c r="B107" s="19" t="s">
        <v>42</v>
      </c>
      <c r="C107" s="19" t="s">
        <v>43</v>
      </c>
      <c r="D107" s="19" t="s">
        <v>44</v>
      </c>
      <c r="E107" s="29" t="s">
        <v>31</v>
      </c>
      <c r="F107" s="3" t="s">
        <v>1</v>
      </c>
      <c r="G107" s="19" t="s">
        <v>42</v>
      </c>
      <c r="H107" s="19" t="s">
        <v>43</v>
      </c>
      <c r="I107" s="19" t="s">
        <v>44</v>
      </c>
      <c r="J107" s="29" t="s">
        <v>31</v>
      </c>
    </row>
    <row r="108" spans="1:10" ht="15.75">
      <c r="A108" s="21" t="s">
        <v>19</v>
      </c>
      <c r="B108" s="22">
        <v>0</v>
      </c>
      <c r="C108" s="22">
        <v>0</v>
      </c>
      <c r="D108" s="22">
        <v>0</v>
      </c>
      <c r="E108" s="29" t="s">
        <v>32</v>
      </c>
      <c r="F108" s="4" t="s">
        <v>3</v>
      </c>
      <c r="G108" s="5">
        <v>18976</v>
      </c>
      <c r="H108" s="5">
        <v>22636</v>
      </c>
      <c r="I108" s="5"/>
      <c r="J108" s="29">
        <f>I108/H108*100</f>
        <v>0</v>
      </c>
    </row>
    <row r="109" spans="1:10" ht="15.75">
      <c r="A109" s="21" t="s">
        <v>20</v>
      </c>
      <c r="B109" s="21">
        <v>0</v>
      </c>
      <c r="C109" s="21">
        <v>0</v>
      </c>
      <c r="D109" s="21">
        <v>0</v>
      </c>
      <c r="E109" s="29" t="s">
        <v>32</v>
      </c>
      <c r="F109" s="4" t="s">
        <v>4</v>
      </c>
      <c r="G109" s="5">
        <v>4967</v>
      </c>
      <c r="H109" s="5">
        <v>5908</v>
      </c>
      <c r="I109" s="5"/>
      <c r="J109" s="29">
        <f>I109/H109*100</f>
        <v>0</v>
      </c>
    </row>
    <row r="110" spans="1:10" ht="15.75">
      <c r="A110" s="21" t="s">
        <v>22</v>
      </c>
      <c r="B110" s="21">
        <v>0</v>
      </c>
      <c r="C110" s="21">
        <v>0</v>
      </c>
      <c r="D110" s="21">
        <v>0</v>
      </c>
      <c r="E110" s="29" t="s">
        <v>32</v>
      </c>
      <c r="F110" s="4" t="s">
        <v>5</v>
      </c>
      <c r="G110" s="5">
        <v>5044</v>
      </c>
      <c r="H110" s="5">
        <v>4641</v>
      </c>
      <c r="I110" s="5"/>
      <c r="J110" s="29">
        <f>I110/H110*100</f>
        <v>0</v>
      </c>
    </row>
    <row r="111" spans="1:10" ht="15.75">
      <c r="A111" s="21" t="s">
        <v>23</v>
      </c>
      <c r="B111" s="21">
        <v>28987</v>
      </c>
      <c r="C111" s="21">
        <v>33461</v>
      </c>
      <c r="D111" s="21"/>
      <c r="E111" s="29" t="s">
        <v>32</v>
      </c>
      <c r="F111" s="4" t="s">
        <v>6</v>
      </c>
      <c r="G111" s="5">
        <v>0</v>
      </c>
      <c r="H111" s="5">
        <v>0</v>
      </c>
      <c r="I111" s="5">
        <v>0</v>
      </c>
      <c r="J111" s="29" t="s">
        <v>32</v>
      </c>
    </row>
    <row r="112" spans="1:10" ht="15.75">
      <c r="A112" s="21" t="s">
        <v>21</v>
      </c>
      <c r="B112" s="21">
        <v>0</v>
      </c>
      <c r="C112" s="21">
        <v>0</v>
      </c>
      <c r="D112" s="21">
        <v>0</v>
      </c>
      <c r="E112" s="29" t="s">
        <v>32</v>
      </c>
      <c r="F112" s="21"/>
      <c r="G112" s="21"/>
      <c r="H112" s="21"/>
      <c r="I112" s="25"/>
      <c r="J112" s="29"/>
    </row>
    <row r="113" spans="1:10" ht="15.75">
      <c r="A113" s="21" t="s">
        <v>24</v>
      </c>
      <c r="B113" s="21">
        <v>0</v>
      </c>
      <c r="C113" s="21">
        <v>0</v>
      </c>
      <c r="D113" s="21">
        <v>0</v>
      </c>
      <c r="E113" s="29" t="s">
        <v>32</v>
      </c>
      <c r="F113" s="21"/>
      <c r="G113" s="21"/>
      <c r="H113" s="21"/>
      <c r="I113" s="25"/>
      <c r="J113" s="29"/>
    </row>
    <row r="114" spans="1:10" ht="15.75">
      <c r="A114" s="6" t="s">
        <v>2</v>
      </c>
      <c r="B114" s="7">
        <f>SUM(B108:B113)</f>
        <v>28987</v>
      </c>
      <c r="C114" s="7">
        <f>SUM(C108:C113)</f>
        <v>33461</v>
      </c>
      <c r="D114" s="7">
        <f>SUM(D108:D113)</f>
        <v>0</v>
      </c>
      <c r="E114" s="29" t="s">
        <v>32</v>
      </c>
      <c r="F114" s="8" t="s">
        <v>10</v>
      </c>
      <c r="G114" s="7">
        <f>SUM(G108:G113)</f>
        <v>28987</v>
      </c>
      <c r="H114" s="7">
        <f>SUM(H108:H113)</f>
        <v>33185</v>
      </c>
      <c r="I114" s="7">
        <f>SUM(I108:I113)</f>
        <v>0</v>
      </c>
      <c r="J114" s="29">
        <f>I114/H114*100</f>
        <v>0</v>
      </c>
    </row>
    <row r="115" spans="1:10" ht="15.75">
      <c r="A115" s="21" t="s">
        <v>11</v>
      </c>
      <c r="B115" s="21">
        <v>0</v>
      </c>
      <c r="C115" s="21">
        <v>0</v>
      </c>
      <c r="D115" s="21">
        <v>0</v>
      </c>
      <c r="E115" s="29" t="s">
        <v>32</v>
      </c>
      <c r="F115" s="21" t="s">
        <v>28</v>
      </c>
      <c r="G115" s="21">
        <v>0</v>
      </c>
      <c r="H115" s="21">
        <v>276</v>
      </c>
      <c r="I115" s="25"/>
      <c r="J115" s="29" t="s">
        <v>32</v>
      </c>
    </row>
    <row r="116" spans="1:10" ht="15.75">
      <c r="A116" s="21" t="s">
        <v>26</v>
      </c>
      <c r="B116" s="21">
        <v>0</v>
      </c>
      <c r="C116" s="21">
        <v>0</v>
      </c>
      <c r="D116" s="21">
        <v>0</v>
      </c>
      <c r="E116" s="29" t="s">
        <v>32</v>
      </c>
      <c r="F116" s="21" t="s">
        <v>39</v>
      </c>
      <c r="G116" s="21">
        <v>0</v>
      </c>
      <c r="H116" s="21">
        <v>0</v>
      </c>
      <c r="I116" s="25">
        <v>0</v>
      </c>
      <c r="J116" s="29" t="s">
        <v>32</v>
      </c>
    </row>
    <row r="117" spans="1:10" ht="15.75">
      <c r="A117" s="21" t="s">
        <v>25</v>
      </c>
      <c r="B117" s="21">
        <v>0</v>
      </c>
      <c r="C117" s="21">
        <v>0</v>
      </c>
      <c r="D117" s="21">
        <v>0</v>
      </c>
      <c r="E117" s="29" t="s">
        <v>32</v>
      </c>
      <c r="F117" s="21"/>
      <c r="G117" s="21"/>
      <c r="H117" s="21"/>
      <c r="I117" s="25"/>
      <c r="J117" s="29"/>
    </row>
    <row r="118" spans="1:10" ht="15.75">
      <c r="A118" s="8" t="s">
        <v>11</v>
      </c>
      <c r="B118" s="7">
        <f>SUM(B115:B117)</f>
        <v>0</v>
      </c>
      <c r="C118" s="7">
        <f>SUM(C115:C117)</f>
        <v>0</v>
      </c>
      <c r="D118" s="7">
        <f>SUM(D115:D117)</f>
        <v>0</v>
      </c>
      <c r="E118" s="29" t="s">
        <v>32</v>
      </c>
      <c r="F118" s="8" t="s">
        <v>7</v>
      </c>
      <c r="G118" s="7">
        <f>SUM(G115:G117)</f>
        <v>0</v>
      </c>
      <c r="H118" s="7">
        <f>SUM(H115:H117)</f>
        <v>276</v>
      </c>
      <c r="I118" s="7">
        <f>SUM(I115:I117)</f>
        <v>0</v>
      </c>
      <c r="J118" s="29" t="s">
        <v>32</v>
      </c>
    </row>
    <row r="119" spans="1:10" ht="15.75">
      <c r="A119" s="4" t="s">
        <v>29</v>
      </c>
      <c r="B119" s="21">
        <v>0</v>
      </c>
      <c r="C119" s="21">
        <v>0</v>
      </c>
      <c r="D119" s="21">
        <v>0</v>
      </c>
      <c r="E119" s="29" t="s">
        <v>32</v>
      </c>
      <c r="F119" s="4" t="s">
        <v>30</v>
      </c>
      <c r="G119" s="21">
        <v>0</v>
      </c>
      <c r="H119" s="21">
        <v>0</v>
      </c>
      <c r="I119" s="25"/>
      <c r="J119" s="29" t="s">
        <v>32</v>
      </c>
    </row>
    <row r="120" spans="1:10" ht="15.75">
      <c r="A120" s="6" t="s">
        <v>14</v>
      </c>
      <c r="B120" s="7">
        <f>SUM(B119)</f>
        <v>0</v>
      </c>
      <c r="C120" s="7">
        <f>SUM(C119)</f>
        <v>0</v>
      </c>
      <c r="D120" s="7">
        <f>SUM(D119)</f>
        <v>0</v>
      </c>
      <c r="E120" s="29" t="s">
        <v>32</v>
      </c>
      <c r="F120" s="6" t="s">
        <v>15</v>
      </c>
      <c r="G120" s="7">
        <f>SUM(G119)</f>
        <v>0</v>
      </c>
      <c r="H120" s="7">
        <f>SUM(H119)</f>
        <v>0</v>
      </c>
      <c r="I120" s="7">
        <f>SUM(I119)</f>
        <v>0</v>
      </c>
      <c r="J120" s="29" t="s">
        <v>32</v>
      </c>
    </row>
    <row r="121" spans="1:10" ht="15.75">
      <c r="A121" s="6" t="s">
        <v>8</v>
      </c>
      <c r="B121" s="7">
        <f>SUM(B120,B118,B114)</f>
        <v>28987</v>
      </c>
      <c r="C121" s="7">
        <f>SUM(C120,C118,C114)</f>
        <v>33461</v>
      </c>
      <c r="D121" s="7">
        <f>SUM(D120,D118,D114)</f>
        <v>0</v>
      </c>
      <c r="E121" s="29" t="s">
        <v>32</v>
      </c>
      <c r="F121" s="6" t="s">
        <v>9</v>
      </c>
      <c r="G121" s="7">
        <f>SUM(G114,G118,G120)</f>
        <v>28987</v>
      </c>
      <c r="H121" s="7">
        <f>SUM(H114,H118,H120)</f>
        <v>33461</v>
      </c>
      <c r="I121" s="7">
        <f>SUM(I114,I118,I120)</f>
        <v>0</v>
      </c>
      <c r="J121" s="29">
        <f>I121/H121*100</f>
        <v>0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D82" sqref="D82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7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7" customWidth="1"/>
    <col min="11" max="11" width="9.140625" style="33" customWidth="1"/>
    <col min="12" max="12" width="15.7109375" style="12" customWidth="1"/>
    <col min="13" max="16384" width="9.140625" style="2" customWidth="1"/>
  </cols>
  <sheetData>
    <row r="1" spans="8:10" ht="15.75">
      <c r="H1" s="14"/>
      <c r="I1" s="14"/>
      <c r="J1" s="31" t="s">
        <v>13</v>
      </c>
    </row>
    <row r="2" spans="3:5" ht="15.75">
      <c r="C2" s="1"/>
      <c r="D2" s="1"/>
      <c r="E2" s="28" t="s">
        <v>47</v>
      </c>
    </row>
    <row r="3" spans="3:5" ht="15.75">
      <c r="C3" s="1"/>
      <c r="D3" s="1"/>
      <c r="E3" s="28" t="s">
        <v>48</v>
      </c>
    </row>
    <row r="4" spans="3:5" ht="15.75">
      <c r="C4" s="1"/>
      <c r="D4" s="1"/>
      <c r="E4" s="28" t="s">
        <v>52</v>
      </c>
    </row>
    <row r="5" spans="3:5" ht="15.75">
      <c r="C5" s="1"/>
      <c r="D5" s="1"/>
      <c r="E5" s="28"/>
    </row>
    <row r="6" spans="2:5" ht="15.75">
      <c r="B6" s="1"/>
      <c r="C6" s="1"/>
      <c r="D6" s="1"/>
      <c r="E6" s="28"/>
    </row>
    <row r="7" spans="1:5" ht="15.75">
      <c r="A7" s="10" t="s">
        <v>34</v>
      </c>
      <c r="B7" s="1"/>
      <c r="C7" s="1"/>
      <c r="D7" s="1"/>
      <c r="E7" s="28"/>
    </row>
    <row r="8" spans="1:10" ht="15.75">
      <c r="A8" s="3" t="s">
        <v>0</v>
      </c>
      <c r="B8" s="19" t="s">
        <v>42</v>
      </c>
      <c r="C8" s="19" t="s">
        <v>43</v>
      </c>
      <c r="D8" s="19" t="s">
        <v>44</v>
      </c>
      <c r="E8" s="29" t="s">
        <v>31</v>
      </c>
      <c r="F8" s="3" t="s">
        <v>1</v>
      </c>
      <c r="G8" s="19" t="s">
        <v>42</v>
      </c>
      <c r="H8" s="19" t="s">
        <v>43</v>
      </c>
      <c r="I8" s="19" t="s">
        <v>44</v>
      </c>
      <c r="J8" s="29" t="s">
        <v>31</v>
      </c>
    </row>
    <row r="9" spans="1:10" ht="15.75">
      <c r="A9" s="21" t="s">
        <v>19</v>
      </c>
      <c r="B9" s="22">
        <v>0</v>
      </c>
      <c r="C9" s="22">
        <v>0</v>
      </c>
      <c r="D9" s="22">
        <v>0</v>
      </c>
      <c r="E9" s="29" t="s">
        <v>32</v>
      </c>
      <c r="F9" s="4" t="s">
        <v>3</v>
      </c>
      <c r="G9" s="5">
        <v>0</v>
      </c>
      <c r="H9" s="5">
        <v>0</v>
      </c>
      <c r="I9" s="5">
        <v>0</v>
      </c>
      <c r="J9" s="29" t="s">
        <v>32</v>
      </c>
    </row>
    <row r="10" spans="1:10" ht="15.75">
      <c r="A10" s="21" t="s">
        <v>20</v>
      </c>
      <c r="B10" s="21">
        <v>0</v>
      </c>
      <c r="C10" s="21">
        <v>0</v>
      </c>
      <c r="D10" s="21">
        <v>0</v>
      </c>
      <c r="E10" s="29" t="s">
        <v>32</v>
      </c>
      <c r="F10" s="4" t="s">
        <v>4</v>
      </c>
      <c r="G10" s="5">
        <v>0</v>
      </c>
      <c r="H10" s="5">
        <v>0</v>
      </c>
      <c r="I10" s="5">
        <v>0</v>
      </c>
      <c r="J10" s="29" t="s">
        <v>32</v>
      </c>
    </row>
    <row r="11" spans="1:10" ht="15.75">
      <c r="A11" s="21" t="s">
        <v>22</v>
      </c>
      <c r="B11" s="21">
        <v>0</v>
      </c>
      <c r="C11" s="21">
        <v>0</v>
      </c>
      <c r="D11" s="21">
        <v>0</v>
      </c>
      <c r="E11" s="29" t="s">
        <v>32</v>
      </c>
      <c r="F11" s="4" t="s">
        <v>5</v>
      </c>
      <c r="G11" s="5">
        <v>0</v>
      </c>
      <c r="H11" s="5">
        <v>0</v>
      </c>
      <c r="I11" s="5">
        <v>0</v>
      </c>
      <c r="J11" s="29" t="s">
        <v>32</v>
      </c>
    </row>
    <row r="12" spans="1:10" ht="15.75">
      <c r="A12" s="21" t="s">
        <v>23</v>
      </c>
      <c r="B12" s="21">
        <v>0</v>
      </c>
      <c r="C12" s="21">
        <v>0</v>
      </c>
      <c r="D12" s="21">
        <v>0</v>
      </c>
      <c r="E12" s="29" t="s">
        <v>32</v>
      </c>
      <c r="F12" s="4" t="s">
        <v>6</v>
      </c>
      <c r="G12" s="5">
        <v>0</v>
      </c>
      <c r="H12" s="5">
        <v>0</v>
      </c>
      <c r="I12" s="5">
        <v>0</v>
      </c>
      <c r="J12" s="29" t="s">
        <v>32</v>
      </c>
    </row>
    <row r="13" spans="1:10" ht="15.75">
      <c r="A13" s="21" t="s">
        <v>21</v>
      </c>
      <c r="B13" s="21">
        <v>0</v>
      </c>
      <c r="C13" s="21">
        <v>0</v>
      </c>
      <c r="D13" s="21">
        <v>0</v>
      </c>
      <c r="E13" s="29" t="s">
        <v>32</v>
      </c>
      <c r="F13" s="21"/>
      <c r="G13" s="25"/>
      <c r="H13" s="25"/>
      <c r="I13" s="25"/>
      <c r="J13" s="29"/>
    </row>
    <row r="14" spans="1:10" ht="15.75">
      <c r="A14" s="21" t="s">
        <v>24</v>
      </c>
      <c r="B14" s="21">
        <v>0</v>
      </c>
      <c r="C14" s="21">
        <v>0</v>
      </c>
      <c r="D14" s="21">
        <v>0</v>
      </c>
      <c r="E14" s="29" t="s">
        <v>32</v>
      </c>
      <c r="F14" s="21"/>
      <c r="G14" s="25"/>
      <c r="H14" s="25"/>
      <c r="I14" s="25"/>
      <c r="J14" s="29"/>
    </row>
    <row r="15" spans="1:10" ht="15.75">
      <c r="A15" s="6" t="s">
        <v>2</v>
      </c>
      <c r="B15" s="7">
        <f>SUM(B9:B14)</f>
        <v>0</v>
      </c>
      <c r="C15" s="7">
        <f>SUM(C9:C14)</f>
        <v>0</v>
      </c>
      <c r="D15" s="7">
        <f>SUM(D9:D14)</f>
        <v>0</v>
      </c>
      <c r="E15" s="29" t="s">
        <v>32</v>
      </c>
      <c r="F15" s="8" t="s">
        <v>10</v>
      </c>
      <c r="G15" s="7">
        <f>SUM(G9:G14)</f>
        <v>0</v>
      </c>
      <c r="H15" s="7">
        <f>SUM(H9:H14)</f>
        <v>0</v>
      </c>
      <c r="I15" s="7">
        <f>SUM(I9:I14)</f>
        <v>0</v>
      </c>
      <c r="J15" s="29" t="s">
        <v>32</v>
      </c>
    </row>
    <row r="16" spans="1:10" ht="15.75">
      <c r="A16" s="21" t="s">
        <v>11</v>
      </c>
      <c r="B16" s="21">
        <v>0</v>
      </c>
      <c r="C16" s="21">
        <v>0</v>
      </c>
      <c r="D16" s="21">
        <v>0</v>
      </c>
      <c r="E16" s="29" t="s">
        <v>32</v>
      </c>
      <c r="F16" s="21" t="s">
        <v>28</v>
      </c>
      <c r="G16" s="25">
        <v>0</v>
      </c>
      <c r="H16" s="25">
        <v>0</v>
      </c>
      <c r="I16" s="25">
        <v>0</v>
      </c>
      <c r="J16" s="29" t="s">
        <v>32</v>
      </c>
    </row>
    <row r="17" spans="1:10" ht="15.75">
      <c r="A17" s="21" t="s">
        <v>26</v>
      </c>
      <c r="B17" s="21">
        <v>0</v>
      </c>
      <c r="C17" s="21">
        <v>0</v>
      </c>
      <c r="D17" s="21">
        <v>0</v>
      </c>
      <c r="E17" s="29" t="s">
        <v>32</v>
      </c>
      <c r="F17" s="21" t="s">
        <v>39</v>
      </c>
      <c r="G17" s="25">
        <v>0</v>
      </c>
      <c r="H17" s="25">
        <v>0</v>
      </c>
      <c r="I17" s="25">
        <v>0</v>
      </c>
      <c r="J17" s="29" t="s">
        <v>32</v>
      </c>
    </row>
    <row r="18" spans="1:10" ht="15.75">
      <c r="A18" s="21" t="s">
        <v>25</v>
      </c>
      <c r="B18" s="21">
        <v>0</v>
      </c>
      <c r="C18" s="21">
        <v>0</v>
      </c>
      <c r="D18" s="21">
        <v>0</v>
      </c>
      <c r="E18" s="29" t="s">
        <v>32</v>
      </c>
      <c r="F18" s="21"/>
      <c r="G18" s="25"/>
      <c r="H18" s="25"/>
      <c r="I18" s="25"/>
      <c r="J18" s="29"/>
    </row>
    <row r="19" spans="1:15" ht="15.75">
      <c r="A19" s="8" t="s">
        <v>11</v>
      </c>
      <c r="B19" s="7">
        <f>SUM(B16:B18)</f>
        <v>0</v>
      </c>
      <c r="C19" s="7">
        <f>SUM(C16:C18)</f>
        <v>0</v>
      </c>
      <c r="D19" s="7">
        <f>SUM(D16:D18)</f>
        <v>0</v>
      </c>
      <c r="E19" s="29" t="s">
        <v>32</v>
      </c>
      <c r="F19" s="8" t="s">
        <v>7</v>
      </c>
      <c r="G19" s="7">
        <f>SUM(G16:G18)</f>
        <v>0</v>
      </c>
      <c r="H19" s="7">
        <f>SUM(H16:H18)</f>
        <v>0</v>
      </c>
      <c r="I19" s="7">
        <f>SUM(I16:I18)</f>
        <v>0</v>
      </c>
      <c r="J19" s="29" t="s">
        <v>32</v>
      </c>
      <c r="L19" s="13"/>
      <c r="M19" s="11"/>
      <c r="N19" s="11"/>
      <c r="O19" s="11"/>
    </row>
    <row r="20" spans="1:15" ht="15.75" customHeight="1">
      <c r="A20" s="4" t="s">
        <v>29</v>
      </c>
      <c r="B20" s="21">
        <v>0</v>
      </c>
      <c r="C20" s="21">
        <v>0</v>
      </c>
      <c r="D20" s="21">
        <v>0</v>
      </c>
      <c r="E20" s="29" t="s">
        <v>32</v>
      </c>
      <c r="F20" s="4" t="s">
        <v>30</v>
      </c>
      <c r="G20" s="25">
        <v>0</v>
      </c>
      <c r="H20" s="25">
        <v>0</v>
      </c>
      <c r="I20" s="25">
        <v>0</v>
      </c>
      <c r="J20" s="29" t="s">
        <v>32</v>
      </c>
      <c r="L20" s="20"/>
      <c r="M20" s="11"/>
      <c r="N20" s="11"/>
      <c r="O20" s="11"/>
    </row>
    <row r="21" spans="1:15" ht="15.75" customHeight="1">
      <c r="A21" s="6" t="s">
        <v>14</v>
      </c>
      <c r="B21" s="7">
        <f>SUM(B20)</f>
        <v>0</v>
      </c>
      <c r="C21" s="7">
        <f>SUM(C20)</f>
        <v>0</v>
      </c>
      <c r="D21" s="7">
        <f>SUM(D20)</f>
        <v>0</v>
      </c>
      <c r="E21" s="29" t="s">
        <v>32</v>
      </c>
      <c r="F21" s="6" t="s">
        <v>15</v>
      </c>
      <c r="G21" s="7">
        <f>SUM(G20)</f>
        <v>0</v>
      </c>
      <c r="H21" s="7">
        <f>SUM(H20)</f>
        <v>0</v>
      </c>
      <c r="I21" s="7">
        <f>SUM(I20)</f>
        <v>0</v>
      </c>
      <c r="J21" s="29" t="s">
        <v>32</v>
      </c>
      <c r="L21" s="16"/>
      <c r="M21" s="11"/>
      <c r="N21" s="11"/>
      <c r="O21" s="11"/>
    </row>
    <row r="22" spans="1:15" ht="15.75">
      <c r="A22" s="6" t="s">
        <v>8</v>
      </c>
      <c r="B22" s="7">
        <f>SUM(B21,B19,B15)</f>
        <v>0</v>
      </c>
      <c r="C22" s="7">
        <f>SUM(C21,C19,C15)</f>
        <v>0</v>
      </c>
      <c r="D22" s="7">
        <f>SUM(D21,D19,D15)</f>
        <v>0</v>
      </c>
      <c r="E22" s="29" t="s">
        <v>32</v>
      </c>
      <c r="F22" s="6" t="s">
        <v>9</v>
      </c>
      <c r="G22" s="7">
        <f>SUM(G15,G19,G21)</f>
        <v>0</v>
      </c>
      <c r="H22" s="7">
        <f>SUM(H15,H19,H21)</f>
        <v>0</v>
      </c>
      <c r="I22" s="7">
        <f>SUM(I15,I19,I21)</f>
        <v>0</v>
      </c>
      <c r="J22" s="29" t="s">
        <v>32</v>
      </c>
      <c r="L22" s="16"/>
      <c r="M22" s="11"/>
      <c r="N22" s="11"/>
      <c r="O22" s="11"/>
    </row>
    <row r="23" spans="1:12" s="11" customFormat="1" ht="15.75">
      <c r="A23" s="9"/>
      <c r="B23" s="18"/>
      <c r="C23" s="18"/>
      <c r="D23" s="18"/>
      <c r="E23" s="30"/>
      <c r="F23" s="9"/>
      <c r="G23" s="18"/>
      <c r="H23" s="18"/>
      <c r="I23" s="18"/>
      <c r="J23" s="30"/>
      <c r="K23" s="34"/>
      <c r="L23" s="16"/>
    </row>
    <row r="24" spans="1:12" s="11" customFormat="1" ht="15.75">
      <c r="A24" s="9"/>
      <c r="B24" s="18"/>
      <c r="C24" s="18"/>
      <c r="D24" s="18"/>
      <c r="E24" s="30"/>
      <c r="F24" s="9"/>
      <c r="G24" s="18"/>
      <c r="H24" s="18"/>
      <c r="I24" s="18"/>
      <c r="J24" s="30"/>
      <c r="K24" s="34"/>
      <c r="L24" s="16"/>
    </row>
    <row r="25" spans="1:12" s="11" customFormat="1" ht="15.75">
      <c r="A25" s="9"/>
      <c r="B25" s="18"/>
      <c r="C25" s="18"/>
      <c r="D25" s="18"/>
      <c r="E25" s="30"/>
      <c r="F25" s="9"/>
      <c r="G25" s="18"/>
      <c r="H25" s="18"/>
      <c r="I25" s="18"/>
      <c r="J25" s="30"/>
      <c r="K25" s="34"/>
      <c r="L25" s="16"/>
    </row>
    <row r="26" spans="1:12" s="11" customFormat="1" ht="15.75">
      <c r="A26" s="9" t="s">
        <v>17</v>
      </c>
      <c r="B26" s="26"/>
      <c r="C26" s="26"/>
      <c r="D26" s="26"/>
      <c r="E26" s="30"/>
      <c r="J26" s="30"/>
      <c r="K26" s="34"/>
      <c r="L26" s="16"/>
    </row>
    <row r="27" spans="1:10" ht="15.75">
      <c r="A27" s="3" t="s">
        <v>0</v>
      </c>
      <c r="B27" s="19" t="s">
        <v>42</v>
      </c>
      <c r="C27" s="19" t="s">
        <v>43</v>
      </c>
      <c r="D27" s="19" t="s">
        <v>44</v>
      </c>
      <c r="E27" s="29" t="s">
        <v>31</v>
      </c>
      <c r="F27" s="3" t="s">
        <v>1</v>
      </c>
      <c r="G27" s="19" t="s">
        <v>42</v>
      </c>
      <c r="H27" s="19" t="s">
        <v>43</v>
      </c>
      <c r="I27" s="19" t="s">
        <v>44</v>
      </c>
      <c r="J27" s="29" t="s">
        <v>31</v>
      </c>
    </row>
    <row r="28" spans="1:15" ht="16.5" customHeight="1">
      <c r="A28" s="21" t="s">
        <v>19</v>
      </c>
      <c r="B28" s="22">
        <v>22180</v>
      </c>
      <c r="C28" s="22">
        <v>18247</v>
      </c>
      <c r="D28" s="22">
        <v>21616</v>
      </c>
      <c r="E28" s="29">
        <f>D28/C28*100</f>
        <v>118.46330903710198</v>
      </c>
      <c r="F28" s="4" t="s">
        <v>3</v>
      </c>
      <c r="G28" s="5">
        <v>9106</v>
      </c>
      <c r="H28" s="5">
        <v>10878</v>
      </c>
      <c r="I28" s="5">
        <v>9009</v>
      </c>
      <c r="J28" s="29">
        <f>I28/H28*100</f>
        <v>82.81853281853282</v>
      </c>
      <c r="L28" s="16"/>
      <c r="M28" s="11"/>
      <c r="N28" s="11"/>
      <c r="O28" s="11"/>
    </row>
    <row r="29" spans="1:15" ht="16.5" customHeight="1">
      <c r="A29" s="21" t="s">
        <v>20</v>
      </c>
      <c r="B29" s="21">
        <v>9074</v>
      </c>
      <c r="C29" s="21">
        <v>21365</v>
      </c>
      <c r="D29" s="21">
        <v>21489</v>
      </c>
      <c r="E29" s="29">
        <f>D29/C29*100</f>
        <v>100.58038848584133</v>
      </c>
      <c r="F29" s="4" t="s">
        <v>4</v>
      </c>
      <c r="G29" s="5">
        <v>2371</v>
      </c>
      <c r="H29" s="5">
        <v>2810</v>
      </c>
      <c r="I29" s="5">
        <v>2381</v>
      </c>
      <c r="J29" s="29">
        <f>I29/H29*100</f>
        <v>84.73309608540926</v>
      </c>
      <c r="L29" s="16"/>
      <c r="M29" s="11"/>
      <c r="N29" s="11"/>
      <c r="O29" s="11"/>
    </row>
    <row r="30" spans="1:15" ht="16.5" customHeight="1">
      <c r="A30" s="21" t="s">
        <v>22</v>
      </c>
      <c r="B30" s="21">
        <v>0</v>
      </c>
      <c r="C30" s="21">
        <v>0</v>
      </c>
      <c r="D30" s="21">
        <v>0</v>
      </c>
      <c r="E30" s="29" t="s">
        <v>32</v>
      </c>
      <c r="F30" s="4" t="s">
        <v>5</v>
      </c>
      <c r="G30" s="5">
        <v>25212</v>
      </c>
      <c r="H30" s="5">
        <v>20822</v>
      </c>
      <c r="I30" s="5">
        <v>18031</v>
      </c>
      <c r="J30" s="29">
        <f>I30/H30*100</f>
        <v>86.59590817404667</v>
      </c>
      <c r="L30" s="16"/>
      <c r="M30" s="11"/>
      <c r="N30" s="11"/>
      <c r="O30" s="11"/>
    </row>
    <row r="31" spans="1:15" ht="16.5" customHeight="1">
      <c r="A31" s="21" t="s">
        <v>23</v>
      </c>
      <c r="B31" s="21">
        <v>8859</v>
      </c>
      <c r="C31" s="21">
        <v>2523</v>
      </c>
      <c r="D31" s="21">
        <v>1590</v>
      </c>
      <c r="E31" s="29">
        <f>D31/C31*100</f>
        <v>63.020214030915575</v>
      </c>
      <c r="F31" s="4" t="s">
        <v>6</v>
      </c>
      <c r="G31" s="5">
        <v>3424</v>
      </c>
      <c r="H31" s="5">
        <v>7801</v>
      </c>
      <c r="I31" s="5">
        <v>7781</v>
      </c>
      <c r="J31" s="29">
        <f>I31/H31*100</f>
        <v>99.74362261248558</v>
      </c>
      <c r="L31" s="16"/>
      <c r="M31" s="11"/>
      <c r="N31" s="11"/>
      <c r="O31" s="11"/>
    </row>
    <row r="32" spans="1:15" ht="16.5" customHeight="1">
      <c r="A32" s="21" t="s">
        <v>21</v>
      </c>
      <c r="B32" s="21">
        <v>0</v>
      </c>
      <c r="C32" s="21">
        <v>176</v>
      </c>
      <c r="D32" s="21">
        <v>176</v>
      </c>
      <c r="E32" s="29">
        <f>D32/C32*100</f>
        <v>100</v>
      </c>
      <c r="F32" s="21"/>
      <c r="G32" s="25"/>
      <c r="H32" s="25"/>
      <c r="I32" s="25"/>
      <c r="J32" s="29"/>
      <c r="L32" s="16"/>
      <c r="M32" s="11"/>
      <c r="N32" s="11"/>
      <c r="O32" s="11"/>
    </row>
    <row r="33" spans="1:15" ht="16.5" customHeight="1">
      <c r="A33" s="21" t="s">
        <v>24</v>
      </c>
      <c r="B33" s="21">
        <v>0</v>
      </c>
      <c r="C33" s="21">
        <v>0</v>
      </c>
      <c r="D33" s="21">
        <v>0</v>
      </c>
      <c r="E33" s="29" t="s">
        <v>32</v>
      </c>
      <c r="F33" s="21"/>
      <c r="G33" s="25"/>
      <c r="H33" s="25"/>
      <c r="I33" s="25"/>
      <c r="J33" s="29"/>
      <c r="L33" s="18"/>
      <c r="M33" s="11"/>
      <c r="N33" s="11"/>
      <c r="O33" s="11"/>
    </row>
    <row r="34" spans="1:15" ht="16.5" customHeight="1">
      <c r="A34" s="6" t="s">
        <v>2</v>
      </c>
      <c r="B34" s="7">
        <f>SUM(B28:B33)</f>
        <v>40113</v>
      </c>
      <c r="C34" s="7">
        <f>SUM(C28:C33)</f>
        <v>42311</v>
      </c>
      <c r="D34" s="7">
        <f>SUM(D28:D33)</f>
        <v>44871</v>
      </c>
      <c r="E34" s="29">
        <f>D34/C34*100</f>
        <v>106.05043605681736</v>
      </c>
      <c r="F34" s="8" t="s">
        <v>10</v>
      </c>
      <c r="G34" s="7">
        <f>SUM(G28:G33)</f>
        <v>40113</v>
      </c>
      <c r="H34" s="7">
        <f>SUM(H28:H33)</f>
        <v>42311</v>
      </c>
      <c r="I34" s="7">
        <f>SUM(I28:I33)</f>
        <v>37202</v>
      </c>
      <c r="J34" s="29">
        <f>I34/H34*100</f>
        <v>87.92512585379689</v>
      </c>
      <c r="L34" s="16"/>
      <c r="M34" s="11"/>
      <c r="N34" s="11"/>
      <c r="O34" s="11"/>
    </row>
    <row r="35" spans="1:15" ht="16.5" customHeight="1">
      <c r="A35" s="21" t="s">
        <v>11</v>
      </c>
      <c r="B35" s="21">
        <v>0</v>
      </c>
      <c r="C35" s="21">
        <v>0</v>
      </c>
      <c r="D35" s="21">
        <v>0</v>
      </c>
      <c r="E35" s="29" t="s">
        <v>32</v>
      </c>
      <c r="F35" s="21" t="s">
        <v>28</v>
      </c>
      <c r="G35" s="25">
        <v>53562</v>
      </c>
      <c r="H35" s="25">
        <v>56764</v>
      </c>
      <c r="I35" s="25">
        <v>12147</v>
      </c>
      <c r="J35" s="29">
        <f>I35/H35*100</f>
        <v>21.399126206750758</v>
      </c>
      <c r="L35" s="16"/>
      <c r="M35" s="11"/>
      <c r="N35" s="11"/>
      <c r="O35" s="11"/>
    </row>
    <row r="36" spans="1:15" ht="16.5" customHeight="1">
      <c r="A36" s="21" t="s">
        <v>26</v>
      </c>
      <c r="B36" s="21">
        <v>8034</v>
      </c>
      <c r="C36" s="21">
        <v>10996</v>
      </c>
      <c r="D36" s="21">
        <v>4238</v>
      </c>
      <c r="E36" s="29" t="s">
        <v>32</v>
      </c>
      <c r="F36" s="21" t="s">
        <v>39</v>
      </c>
      <c r="G36" s="25">
        <v>0</v>
      </c>
      <c r="H36" s="25">
        <v>0</v>
      </c>
      <c r="I36" s="25">
        <v>0</v>
      </c>
      <c r="J36" s="29" t="s">
        <v>32</v>
      </c>
      <c r="L36" s="16"/>
      <c r="M36" s="11"/>
      <c r="N36" s="11"/>
      <c r="O36" s="11"/>
    </row>
    <row r="37" spans="1:15" ht="16.5" customHeight="1">
      <c r="A37" s="21" t="s">
        <v>25</v>
      </c>
      <c r="B37" s="21">
        <v>45528</v>
      </c>
      <c r="C37" s="21">
        <v>45768</v>
      </c>
      <c r="D37" s="21">
        <v>240</v>
      </c>
      <c r="E37" s="29" t="s">
        <v>32</v>
      </c>
      <c r="F37" s="21"/>
      <c r="G37" s="25"/>
      <c r="H37" s="25"/>
      <c r="I37" s="25"/>
      <c r="J37" s="29"/>
      <c r="L37" s="16"/>
      <c r="M37" s="11"/>
      <c r="N37" s="11"/>
      <c r="O37" s="11"/>
    </row>
    <row r="38" spans="1:15" ht="16.5" customHeight="1">
      <c r="A38" s="8" t="s">
        <v>11</v>
      </c>
      <c r="B38" s="7">
        <f>SUM(B35:B37)</f>
        <v>53562</v>
      </c>
      <c r="C38" s="7">
        <f>SUM(C35:C37)</f>
        <v>56764</v>
      </c>
      <c r="D38" s="7">
        <f>SUM(D35:D37)</f>
        <v>4478</v>
      </c>
      <c r="E38" s="29">
        <f>D38/C38*100</f>
        <v>7.888802762314143</v>
      </c>
      <c r="F38" s="8" t="s">
        <v>7</v>
      </c>
      <c r="G38" s="7">
        <f>SUM(G35:G37)</f>
        <v>53562</v>
      </c>
      <c r="H38" s="7">
        <f>SUM(H35:H37)</f>
        <v>56764</v>
      </c>
      <c r="I38" s="7">
        <f>SUM(I35:I37)</f>
        <v>12147</v>
      </c>
      <c r="J38" s="29">
        <f>I38/H38*100</f>
        <v>21.399126206750758</v>
      </c>
      <c r="L38" s="16"/>
      <c r="M38" s="11"/>
      <c r="N38" s="11"/>
      <c r="O38" s="11"/>
    </row>
    <row r="39" spans="1:15" ht="15.75" customHeight="1">
      <c r="A39" s="4" t="s">
        <v>29</v>
      </c>
      <c r="B39" s="21">
        <v>0</v>
      </c>
      <c r="C39" s="21">
        <v>0</v>
      </c>
      <c r="D39" s="21">
        <v>0</v>
      </c>
      <c r="E39" s="29" t="s">
        <v>32</v>
      </c>
      <c r="F39" s="4" t="s">
        <v>30</v>
      </c>
      <c r="G39" s="25">
        <v>0</v>
      </c>
      <c r="H39" s="25">
        <v>0</v>
      </c>
      <c r="I39" s="25">
        <v>0</v>
      </c>
      <c r="J39" s="29" t="s">
        <v>32</v>
      </c>
      <c r="L39" s="18"/>
      <c r="M39" s="11"/>
      <c r="N39" s="11"/>
      <c r="O39" s="11"/>
    </row>
    <row r="40" spans="1:15" ht="15.75">
      <c r="A40" s="6" t="s">
        <v>14</v>
      </c>
      <c r="B40" s="7">
        <f>SUM(B39)</f>
        <v>0</v>
      </c>
      <c r="C40" s="7">
        <f>SUM(C39)</f>
        <v>0</v>
      </c>
      <c r="D40" s="7">
        <f>SUM(D39)</f>
        <v>0</v>
      </c>
      <c r="E40" s="29" t="s">
        <v>32</v>
      </c>
      <c r="F40" s="6" t="s">
        <v>15</v>
      </c>
      <c r="G40" s="7">
        <f>SUM(G39)</f>
        <v>0</v>
      </c>
      <c r="H40" s="7">
        <f>SUM(H39)</f>
        <v>0</v>
      </c>
      <c r="I40" s="7">
        <f>SUM(I39)</f>
        <v>0</v>
      </c>
      <c r="J40" s="29" t="s">
        <v>32</v>
      </c>
      <c r="L40" s="16"/>
      <c r="M40" s="11"/>
      <c r="N40" s="11"/>
      <c r="O40" s="11"/>
    </row>
    <row r="41" spans="1:15" ht="15.75">
      <c r="A41" s="6" t="s">
        <v>8</v>
      </c>
      <c r="B41" s="7">
        <f>SUM(B40,B38,B34)</f>
        <v>93675</v>
      </c>
      <c r="C41" s="7">
        <f>SUM(C40,C38,C34)</f>
        <v>99075</v>
      </c>
      <c r="D41" s="7">
        <f>SUM(D40,D38,D34)</f>
        <v>49349</v>
      </c>
      <c r="E41" s="29">
        <f>D41/C41*100</f>
        <v>49.80974009588696</v>
      </c>
      <c r="F41" s="6" t="s">
        <v>9</v>
      </c>
      <c r="G41" s="7">
        <f>SUM(G34,G38,G40)</f>
        <v>93675</v>
      </c>
      <c r="H41" s="7">
        <f>SUM(H34,H38,H40)</f>
        <v>99075</v>
      </c>
      <c r="I41" s="7">
        <f>SUM(I34,I38,I40)</f>
        <v>49349</v>
      </c>
      <c r="J41" s="29">
        <f>I41/H41*100</f>
        <v>49.80974009588696</v>
      </c>
      <c r="L41" s="16"/>
      <c r="M41" s="11"/>
      <c r="N41" s="11"/>
      <c r="O41" s="11"/>
    </row>
    <row r="42" spans="1:12" s="11" customFormat="1" ht="15.75">
      <c r="A42" s="17"/>
      <c r="B42" s="16"/>
      <c r="C42" s="16"/>
      <c r="D42" s="16"/>
      <c r="E42" s="30"/>
      <c r="F42" s="23"/>
      <c r="G42" s="16"/>
      <c r="H42" s="16"/>
      <c r="I42" s="16"/>
      <c r="J42" s="30"/>
      <c r="K42" s="34"/>
      <c r="L42" s="16"/>
    </row>
    <row r="43" spans="1:12" s="11" customFormat="1" ht="15.75">
      <c r="A43" s="17"/>
      <c r="B43" s="16"/>
      <c r="C43" s="16"/>
      <c r="D43" s="16"/>
      <c r="E43" s="30"/>
      <c r="F43" s="23"/>
      <c r="G43" s="16"/>
      <c r="H43" s="16"/>
      <c r="I43" s="16"/>
      <c r="J43" s="30"/>
      <c r="K43" s="34"/>
      <c r="L43" s="16"/>
    </row>
    <row r="44" spans="1:12" s="11" customFormat="1" ht="15.75">
      <c r="A44" s="9" t="s">
        <v>40</v>
      </c>
      <c r="B44" s="26"/>
      <c r="C44" s="26"/>
      <c r="D44" s="26"/>
      <c r="E44" s="30"/>
      <c r="J44" s="30"/>
      <c r="K44" s="34"/>
      <c r="L44" s="12"/>
    </row>
    <row r="45" spans="1:10" ht="15.75">
      <c r="A45" s="3" t="s">
        <v>0</v>
      </c>
      <c r="B45" s="19" t="s">
        <v>42</v>
      </c>
      <c r="C45" s="19" t="s">
        <v>43</v>
      </c>
      <c r="D45" s="19" t="s">
        <v>44</v>
      </c>
      <c r="E45" s="29" t="s">
        <v>31</v>
      </c>
      <c r="F45" s="3" t="s">
        <v>1</v>
      </c>
      <c r="G45" s="19" t="s">
        <v>42</v>
      </c>
      <c r="H45" s="19" t="s">
        <v>43</v>
      </c>
      <c r="I45" s="19" t="s">
        <v>44</v>
      </c>
      <c r="J45" s="29" t="s">
        <v>31</v>
      </c>
    </row>
    <row r="46" spans="1:10" ht="15.75">
      <c r="A46" s="21" t="s">
        <v>19</v>
      </c>
      <c r="B46" s="22">
        <v>0</v>
      </c>
      <c r="C46" s="22">
        <v>0</v>
      </c>
      <c r="D46" s="22">
        <v>0</v>
      </c>
      <c r="E46" s="29" t="s">
        <v>32</v>
      </c>
      <c r="F46" s="4" t="s">
        <v>3</v>
      </c>
      <c r="G46" s="5">
        <v>0</v>
      </c>
      <c r="H46" s="5">
        <v>0</v>
      </c>
      <c r="I46" s="5">
        <v>0</v>
      </c>
      <c r="J46" s="29" t="s">
        <v>32</v>
      </c>
    </row>
    <row r="47" spans="1:10" ht="15.75">
      <c r="A47" s="21" t="s">
        <v>20</v>
      </c>
      <c r="B47" s="21">
        <v>0</v>
      </c>
      <c r="C47" s="21">
        <v>0</v>
      </c>
      <c r="D47" s="21">
        <v>0</v>
      </c>
      <c r="E47" s="29" t="s">
        <v>32</v>
      </c>
      <c r="F47" s="4" t="s">
        <v>4</v>
      </c>
      <c r="G47" s="5">
        <v>0</v>
      </c>
      <c r="H47" s="5">
        <v>0</v>
      </c>
      <c r="I47" s="5">
        <v>0</v>
      </c>
      <c r="J47" s="29" t="s">
        <v>32</v>
      </c>
    </row>
    <row r="48" spans="1:10" ht="15.75">
      <c r="A48" s="21" t="s">
        <v>22</v>
      </c>
      <c r="B48" s="21">
        <v>0</v>
      </c>
      <c r="C48" s="21">
        <v>0</v>
      </c>
      <c r="D48" s="21">
        <v>0</v>
      </c>
      <c r="E48" s="29" t="s">
        <v>32</v>
      </c>
      <c r="F48" s="4" t="s">
        <v>5</v>
      </c>
      <c r="G48" s="5">
        <v>0</v>
      </c>
      <c r="H48" s="5">
        <v>0</v>
      </c>
      <c r="I48" s="5">
        <v>0</v>
      </c>
      <c r="J48" s="29" t="s">
        <v>32</v>
      </c>
    </row>
    <row r="49" spans="1:10" ht="15.75">
      <c r="A49" s="21" t="s">
        <v>23</v>
      </c>
      <c r="B49" s="21">
        <v>0</v>
      </c>
      <c r="C49" s="21">
        <v>0</v>
      </c>
      <c r="D49" s="21">
        <v>0</v>
      </c>
      <c r="E49" s="29" t="s">
        <v>32</v>
      </c>
      <c r="F49" s="4" t="s">
        <v>6</v>
      </c>
      <c r="G49" s="5">
        <v>0</v>
      </c>
      <c r="H49" s="5">
        <v>0</v>
      </c>
      <c r="I49" s="5">
        <v>0</v>
      </c>
      <c r="J49" s="29" t="s">
        <v>32</v>
      </c>
    </row>
    <row r="50" spans="1:10" ht="15.75">
      <c r="A50" s="21" t="s">
        <v>21</v>
      </c>
      <c r="B50" s="21">
        <v>0</v>
      </c>
      <c r="C50" s="21">
        <v>0</v>
      </c>
      <c r="D50" s="21">
        <v>0</v>
      </c>
      <c r="E50" s="29" t="s">
        <v>32</v>
      </c>
      <c r="F50" s="21"/>
      <c r="G50" s="21"/>
      <c r="H50" s="21"/>
      <c r="I50" s="25"/>
      <c r="J50" s="29"/>
    </row>
    <row r="51" spans="1:10" ht="15.75">
      <c r="A51" s="21" t="s">
        <v>24</v>
      </c>
      <c r="B51" s="21">
        <v>0</v>
      </c>
      <c r="C51" s="21">
        <v>0</v>
      </c>
      <c r="D51" s="21">
        <v>0</v>
      </c>
      <c r="E51" s="29" t="s">
        <v>32</v>
      </c>
      <c r="F51" s="21"/>
      <c r="G51" s="21"/>
      <c r="H51" s="21"/>
      <c r="I51" s="25"/>
      <c r="J51" s="29"/>
    </row>
    <row r="52" spans="1:10" ht="15.75">
      <c r="A52" s="6" t="s">
        <v>2</v>
      </c>
      <c r="B52" s="7">
        <f>SUM(B46:B51)</f>
        <v>0</v>
      </c>
      <c r="C52" s="7">
        <f>SUM(C46:C51)</f>
        <v>0</v>
      </c>
      <c r="D52" s="7">
        <f>SUM(D46:D51)</f>
        <v>0</v>
      </c>
      <c r="E52" s="29" t="s">
        <v>32</v>
      </c>
      <c r="F52" s="8" t="s">
        <v>10</v>
      </c>
      <c r="G52" s="7">
        <f>SUM(G46:G51)</f>
        <v>0</v>
      </c>
      <c r="H52" s="7">
        <f>SUM(H46:H51)</f>
        <v>0</v>
      </c>
      <c r="I52" s="7">
        <f>SUM(I46:I51)</f>
        <v>0</v>
      </c>
      <c r="J52" s="29" t="s">
        <v>32</v>
      </c>
    </row>
    <row r="53" spans="1:10" ht="15.75">
      <c r="A53" s="21" t="s">
        <v>11</v>
      </c>
      <c r="B53" s="21">
        <v>0</v>
      </c>
      <c r="C53" s="21">
        <v>0</v>
      </c>
      <c r="D53" s="21">
        <v>0</v>
      </c>
      <c r="E53" s="29" t="s">
        <v>32</v>
      </c>
      <c r="F53" s="21" t="s">
        <v>28</v>
      </c>
      <c r="G53" s="21">
        <v>0</v>
      </c>
      <c r="H53" s="21">
        <v>0</v>
      </c>
      <c r="I53" s="25">
        <v>0</v>
      </c>
      <c r="J53" s="29" t="s">
        <v>32</v>
      </c>
    </row>
    <row r="54" spans="1:10" ht="15.75">
      <c r="A54" s="21" t="s">
        <v>26</v>
      </c>
      <c r="B54" s="21">
        <v>0</v>
      </c>
      <c r="C54" s="21">
        <v>0</v>
      </c>
      <c r="D54" s="21">
        <v>0</v>
      </c>
      <c r="E54" s="29" t="s">
        <v>32</v>
      </c>
      <c r="F54" s="21" t="s">
        <v>39</v>
      </c>
      <c r="G54" s="21">
        <v>0</v>
      </c>
      <c r="H54" s="21">
        <v>0</v>
      </c>
      <c r="I54" s="25">
        <v>0</v>
      </c>
      <c r="J54" s="29" t="s">
        <v>32</v>
      </c>
    </row>
    <row r="55" spans="1:10" ht="15.75">
      <c r="A55" s="21" t="s">
        <v>25</v>
      </c>
      <c r="B55" s="21">
        <v>0</v>
      </c>
      <c r="C55" s="21">
        <v>0</v>
      </c>
      <c r="D55" s="21">
        <v>0</v>
      </c>
      <c r="E55" s="29" t="s">
        <v>32</v>
      </c>
      <c r="F55" s="21"/>
      <c r="G55" s="21"/>
      <c r="H55" s="21"/>
      <c r="I55" s="25"/>
      <c r="J55" s="29"/>
    </row>
    <row r="56" spans="1:10" ht="15.75">
      <c r="A56" s="8" t="s">
        <v>11</v>
      </c>
      <c r="B56" s="7">
        <f>SUM(B53:B55)</f>
        <v>0</v>
      </c>
      <c r="C56" s="7">
        <f>SUM(C53:C55)</f>
        <v>0</v>
      </c>
      <c r="D56" s="7">
        <f>SUM(D53:D55)</f>
        <v>0</v>
      </c>
      <c r="E56" s="29" t="s">
        <v>32</v>
      </c>
      <c r="F56" s="8" t="s">
        <v>7</v>
      </c>
      <c r="G56" s="7">
        <f>SUM(G53:G55)</f>
        <v>0</v>
      </c>
      <c r="H56" s="7">
        <f>SUM(H53:H55)</f>
        <v>0</v>
      </c>
      <c r="I56" s="7">
        <f>SUM(I53:I55)</f>
        <v>0</v>
      </c>
      <c r="J56" s="29" t="s">
        <v>32</v>
      </c>
    </row>
    <row r="57" spans="1:10" ht="15.75">
      <c r="A57" s="4" t="s">
        <v>29</v>
      </c>
      <c r="B57" s="21">
        <v>0</v>
      </c>
      <c r="C57" s="21">
        <v>0</v>
      </c>
      <c r="D57" s="21">
        <v>0</v>
      </c>
      <c r="E57" s="29" t="s">
        <v>32</v>
      </c>
      <c r="F57" s="4" t="s">
        <v>30</v>
      </c>
      <c r="G57" s="21">
        <v>0</v>
      </c>
      <c r="H57" s="21">
        <v>0</v>
      </c>
      <c r="I57" s="25">
        <v>0</v>
      </c>
      <c r="J57" s="29" t="s">
        <v>32</v>
      </c>
    </row>
    <row r="58" spans="1:10" ht="15.75">
      <c r="A58" s="6" t="s">
        <v>14</v>
      </c>
      <c r="B58" s="7">
        <f>SUM(B57)</f>
        <v>0</v>
      </c>
      <c r="C58" s="7">
        <f>SUM(C57)</f>
        <v>0</v>
      </c>
      <c r="D58" s="7">
        <f>SUM(D57)</f>
        <v>0</v>
      </c>
      <c r="E58" s="29" t="s">
        <v>32</v>
      </c>
      <c r="F58" s="6" t="s">
        <v>15</v>
      </c>
      <c r="G58" s="7">
        <f>SUM(G57)</f>
        <v>0</v>
      </c>
      <c r="H58" s="7">
        <f>SUM(H57)</f>
        <v>0</v>
      </c>
      <c r="I58" s="7">
        <f>SUM(I57)</f>
        <v>0</v>
      </c>
      <c r="J58" s="29" t="s">
        <v>32</v>
      </c>
    </row>
    <row r="59" spans="1:10" ht="15.75">
      <c r="A59" s="6" t="s">
        <v>8</v>
      </c>
      <c r="B59" s="7">
        <f>SUM(B58,B56,B52)</f>
        <v>0</v>
      </c>
      <c r="C59" s="7">
        <f>SUM(C58,C56,C52)</f>
        <v>0</v>
      </c>
      <c r="D59" s="7">
        <f>SUM(D58,D56,D52)</f>
        <v>0</v>
      </c>
      <c r="E59" s="29" t="s">
        <v>32</v>
      </c>
      <c r="F59" s="6" t="s">
        <v>9</v>
      </c>
      <c r="G59" s="7">
        <f>SUM(G52,G56,G58)</f>
        <v>0</v>
      </c>
      <c r="H59" s="7">
        <f>SUM(H52,H56,H58)</f>
        <v>0</v>
      </c>
      <c r="I59" s="7">
        <f>SUM(I52,I56,I58)</f>
        <v>0</v>
      </c>
      <c r="J59" s="29" t="s">
        <v>32</v>
      </c>
    </row>
    <row r="60" spans="1:12" s="11" customFormat="1" ht="15.75">
      <c r="A60" s="9"/>
      <c r="B60" s="18"/>
      <c r="C60" s="18"/>
      <c r="D60" s="18"/>
      <c r="E60" s="30"/>
      <c r="F60" s="9"/>
      <c r="G60" s="18"/>
      <c r="H60" s="18"/>
      <c r="I60" s="18"/>
      <c r="J60" s="30"/>
      <c r="K60" s="34"/>
      <c r="L60" s="12"/>
    </row>
    <row r="61" spans="1:12" s="11" customFormat="1" ht="15.75">
      <c r="A61" s="9"/>
      <c r="B61" s="18"/>
      <c r="C61" s="18"/>
      <c r="D61" s="18"/>
      <c r="E61" s="30"/>
      <c r="F61" s="9"/>
      <c r="G61" s="18"/>
      <c r="H61" s="18"/>
      <c r="I61" s="18"/>
      <c r="J61" s="30"/>
      <c r="K61" s="34"/>
      <c r="L61" s="12"/>
    </row>
    <row r="62" spans="1:12" s="11" customFormat="1" ht="15.75">
      <c r="A62" s="9"/>
      <c r="B62" s="18"/>
      <c r="C62" s="18"/>
      <c r="D62" s="18"/>
      <c r="E62" s="30"/>
      <c r="F62" s="9"/>
      <c r="G62" s="18"/>
      <c r="H62" s="18"/>
      <c r="I62" s="18"/>
      <c r="J62" s="30"/>
      <c r="K62" s="34"/>
      <c r="L62" s="12"/>
    </row>
    <row r="63" spans="1:12" s="11" customFormat="1" ht="15.75">
      <c r="A63" s="9"/>
      <c r="B63" s="18"/>
      <c r="C63" s="18"/>
      <c r="D63" s="18"/>
      <c r="E63" s="30"/>
      <c r="F63" s="9"/>
      <c r="G63" s="18"/>
      <c r="H63" s="18"/>
      <c r="I63" s="18"/>
      <c r="J63" s="30"/>
      <c r="K63" s="34"/>
      <c r="L63" s="12"/>
    </row>
    <row r="64" spans="1:12" s="11" customFormat="1" ht="15.75">
      <c r="A64" s="9" t="s">
        <v>45</v>
      </c>
      <c r="B64" s="16"/>
      <c r="C64" s="16"/>
      <c r="D64" s="16"/>
      <c r="E64" s="30"/>
      <c r="F64" s="17"/>
      <c r="G64" s="16"/>
      <c r="H64" s="16"/>
      <c r="I64" s="16"/>
      <c r="J64" s="30"/>
      <c r="K64" s="34"/>
      <c r="L64" s="12"/>
    </row>
    <row r="65" spans="1:10" ht="15.75">
      <c r="A65" s="3" t="s">
        <v>0</v>
      </c>
      <c r="B65" s="19" t="s">
        <v>42</v>
      </c>
      <c r="C65" s="19" t="s">
        <v>43</v>
      </c>
      <c r="D65" s="19" t="s">
        <v>44</v>
      </c>
      <c r="E65" s="29" t="s">
        <v>31</v>
      </c>
      <c r="F65" s="3" t="s">
        <v>1</v>
      </c>
      <c r="G65" s="19" t="s">
        <v>42</v>
      </c>
      <c r="H65" s="19" t="s">
        <v>43</v>
      </c>
      <c r="I65" s="19" t="s">
        <v>44</v>
      </c>
      <c r="J65" s="29" t="s">
        <v>31</v>
      </c>
    </row>
    <row r="66" spans="1:10" ht="15.75">
      <c r="A66" s="21" t="s">
        <v>19</v>
      </c>
      <c r="B66" s="22">
        <v>0</v>
      </c>
      <c r="C66" s="22">
        <v>0</v>
      </c>
      <c r="D66" s="22">
        <v>0</v>
      </c>
      <c r="E66" s="29" t="s">
        <v>32</v>
      </c>
      <c r="F66" s="4" t="s">
        <v>3</v>
      </c>
      <c r="G66" s="5">
        <v>649</v>
      </c>
      <c r="H66" s="5">
        <v>0</v>
      </c>
      <c r="I66" s="5">
        <v>0</v>
      </c>
      <c r="J66" s="29" t="s">
        <v>32</v>
      </c>
    </row>
    <row r="67" spans="1:10" ht="15.75">
      <c r="A67" s="21" t="s">
        <v>20</v>
      </c>
      <c r="B67" s="21">
        <v>1668</v>
      </c>
      <c r="C67" s="21">
        <v>0</v>
      </c>
      <c r="D67" s="21">
        <v>0</v>
      </c>
      <c r="E67" s="29" t="s">
        <v>32</v>
      </c>
      <c r="F67" s="4" t="s">
        <v>4</v>
      </c>
      <c r="G67" s="5">
        <v>175</v>
      </c>
      <c r="H67" s="5">
        <v>0</v>
      </c>
      <c r="I67" s="5">
        <v>0</v>
      </c>
      <c r="J67" s="29" t="s">
        <v>32</v>
      </c>
    </row>
    <row r="68" spans="1:10" ht="15.75">
      <c r="A68" s="21" t="s">
        <v>22</v>
      </c>
      <c r="B68" s="21">
        <v>0</v>
      </c>
      <c r="C68" s="21">
        <v>0</v>
      </c>
      <c r="D68" s="21">
        <v>0</v>
      </c>
      <c r="E68" s="29" t="s">
        <v>32</v>
      </c>
      <c r="F68" s="4" t="s">
        <v>5</v>
      </c>
      <c r="G68" s="5">
        <v>844</v>
      </c>
      <c r="H68" s="5">
        <v>0</v>
      </c>
      <c r="I68" s="5">
        <v>0</v>
      </c>
      <c r="J68" s="29" t="s">
        <v>32</v>
      </c>
    </row>
    <row r="69" spans="1:10" ht="15.75">
      <c r="A69" s="21" t="s">
        <v>23</v>
      </c>
      <c r="B69" s="21">
        <v>0</v>
      </c>
      <c r="C69" s="21">
        <v>0</v>
      </c>
      <c r="D69" s="21">
        <v>0</v>
      </c>
      <c r="E69" s="29" t="s">
        <v>32</v>
      </c>
      <c r="F69" s="4" t="s">
        <v>6</v>
      </c>
      <c r="G69" s="5">
        <v>0</v>
      </c>
      <c r="H69" s="5">
        <v>0</v>
      </c>
      <c r="I69" s="5">
        <v>0</v>
      </c>
      <c r="J69" s="29" t="s">
        <v>32</v>
      </c>
    </row>
    <row r="70" spans="1:10" ht="15.75">
      <c r="A70" s="21" t="s">
        <v>21</v>
      </c>
      <c r="B70" s="21">
        <v>0</v>
      </c>
      <c r="C70" s="21">
        <v>0</v>
      </c>
      <c r="D70" s="21">
        <v>0</v>
      </c>
      <c r="E70" s="29" t="s">
        <v>32</v>
      </c>
      <c r="F70" s="21"/>
      <c r="G70" s="25"/>
      <c r="H70" s="25"/>
      <c r="I70" s="25"/>
      <c r="J70" s="29"/>
    </row>
    <row r="71" spans="1:10" ht="15.75">
      <c r="A71" s="21" t="s">
        <v>24</v>
      </c>
      <c r="B71" s="21">
        <v>0</v>
      </c>
      <c r="C71" s="21">
        <v>0</v>
      </c>
      <c r="D71" s="21">
        <v>0</v>
      </c>
      <c r="E71" s="29" t="s">
        <v>32</v>
      </c>
      <c r="F71" s="21"/>
      <c r="G71" s="25"/>
      <c r="H71" s="25"/>
      <c r="I71" s="25"/>
      <c r="J71" s="29"/>
    </row>
    <row r="72" spans="1:10" ht="15.75">
      <c r="A72" s="6" t="s">
        <v>2</v>
      </c>
      <c r="B72" s="7">
        <f>SUM(B66:B71)</f>
        <v>1668</v>
      </c>
      <c r="C72" s="7">
        <f>SUM(C66:C71)</f>
        <v>0</v>
      </c>
      <c r="D72" s="7">
        <f>SUM(D66:D71)</f>
        <v>0</v>
      </c>
      <c r="E72" s="29" t="s">
        <v>32</v>
      </c>
      <c r="F72" s="8" t="s">
        <v>10</v>
      </c>
      <c r="G72" s="7">
        <f>SUM(G66:G71)</f>
        <v>1668</v>
      </c>
      <c r="H72" s="7">
        <f>SUM(H66:H71)</f>
        <v>0</v>
      </c>
      <c r="I72" s="7">
        <f>SUM(I66:I71)</f>
        <v>0</v>
      </c>
      <c r="J72" s="29" t="s">
        <v>32</v>
      </c>
    </row>
    <row r="73" spans="1:10" ht="15.75">
      <c r="A73" s="21" t="s">
        <v>11</v>
      </c>
      <c r="B73" s="21">
        <v>0</v>
      </c>
      <c r="C73" s="21">
        <v>0</v>
      </c>
      <c r="D73" s="21">
        <v>0</v>
      </c>
      <c r="E73" s="29" t="s">
        <v>32</v>
      </c>
      <c r="F73" s="21" t="s">
        <v>28</v>
      </c>
      <c r="G73" s="25">
        <v>0</v>
      </c>
      <c r="H73" s="25">
        <v>0</v>
      </c>
      <c r="I73" s="25">
        <v>0</v>
      </c>
      <c r="J73" s="29" t="s">
        <v>32</v>
      </c>
    </row>
    <row r="74" spans="1:10" ht="15.75">
      <c r="A74" s="21" t="s">
        <v>26</v>
      </c>
      <c r="B74" s="21">
        <v>0</v>
      </c>
      <c r="C74" s="21">
        <v>0</v>
      </c>
      <c r="D74" s="21">
        <v>0</v>
      </c>
      <c r="E74" s="29" t="s">
        <v>32</v>
      </c>
      <c r="F74" s="21" t="s">
        <v>39</v>
      </c>
      <c r="G74" s="25">
        <v>0</v>
      </c>
      <c r="H74" s="25">
        <v>0</v>
      </c>
      <c r="I74" s="25">
        <v>0</v>
      </c>
      <c r="J74" s="29" t="s">
        <v>32</v>
      </c>
    </row>
    <row r="75" spans="1:10" ht="15.75">
      <c r="A75" s="21" t="s">
        <v>25</v>
      </c>
      <c r="B75" s="21">
        <v>0</v>
      </c>
      <c r="C75" s="21">
        <v>0</v>
      </c>
      <c r="D75" s="21">
        <v>0</v>
      </c>
      <c r="E75" s="29" t="s">
        <v>32</v>
      </c>
      <c r="F75" s="21"/>
      <c r="G75" s="25"/>
      <c r="H75" s="25"/>
      <c r="I75" s="25"/>
      <c r="J75" s="29"/>
    </row>
    <row r="76" spans="1:10" ht="15.75">
      <c r="A76" s="8" t="s">
        <v>11</v>
      </c>
      <c r="B76" s="7">
        <f>SUM(B73:B75)</f>
        <v>0</v>
      </c>
      <c r="C76" s="7">
        <f>SUM(C73:C75)</f>
        <v>0</v>
      </c>
      <c r="D76" s="7">
        <f>SUM(D73:D75)</f>
        <v>0</v>
      </c>
      <c r="E76" s="29" t="s">
        <v>32</v>
      </c>
      <c r="F76" s="8" t="s">
        <v>7</v>
      </c>
      <c r="G76" s="7">
        <f>SUM(G73:G75)</f>
        <v>0</v>
      </c>
      <c r="H76" s="7">
        <f>SUM(H73:H75)</f>
        <v>0</v>
      </c>
      <c r="I76" s="7">
        <f>SUM(I73:I75)</f>
        <v>0</v>
      </c>
      <c r="J76" s="29" t="s">
        <v>32</v>
      </c>
    </row>
    <row r="77" spans="1:10" ht="15.75">
      <c r="A77" s="4" t="s">
        <v>29</v>
      </c>
      <c r="B77" s="21">
        <v>0</v>
      </c>
      <c r="C77" s="21">
        <v>0</v>
      </c>
      <c r="D77" s="21">
        <v>0</v>
      </c>
      <c r="E77" s="29" t="s">
        <v>32</v>
      </c>
      <c r="F77" s="4" t="s">
        <v>30</v>
      </c>
      <c r="G77" s="25">
        <v>0</v>
      </c>
      <c r="H77" s="25">
        <v>0</v>
      </c>
      <c r="I77" s="25">
        <v>0</v>
      </c>
      <c r="J77" s="29" t="s">
        <v>32</v>
      </c>
    </row>
    <row r="78" spans="1:10" ht="15.75">
      <c r="A78" s="6" t="s">
        <v>14</v>
      </c>
      <c r="B78" s="7">
        <f>SUM(B77)</f>
        <v>0</v>
      </c>
      <c r="C78" s="7">
        <f>SUM(C77)</f>
        <v>0</v>
      </c>
      <c r="D78" s="7">
        <f>SUM(D77)</f>
        <v>0</v>
      </c>
      <c r="E78" s="29" t="s">
        <v>32</v>
      </c>
      <c r="F78" s="6" t="s">
        <v>15</v>
      </c>
      <c r="G78" s="7">
        <f>SUM(G77)</f>
        <v>0</v>
      </c>
      <c r="H78" s="7">
        <f>SUM(H77)</f>
        <v>0</v>
      </c>
      <c r="I78" s="7">
        <f>SUM(I77)</f>
        <v>0</v>
      </c>
      <c r="J78" s="29" t="s">
        <v>32</v>
      </c>
    </row>
    <row r="79" spans="1:10" ht="15.75">
      <c r="A79" s="6" t="s">
        <v>8</v>
      </c>
      <c r="B79" s="7">
        <f>SUM(B78,B76,B72)</f>
        <v>1668</v>
      </c>
      <c r="C79" s="7">
        <f>SUM(C78,C76,C72)</f>
        <v>0</v>
      </c>
      <c r="D79" s="7">
        <f>SUM(D78,D76,D72)</f>
        <v>0</v>
      </c>
      <c r="E79" s="29" t="s">
        <v>32</v>
      </c>
      <c r="F79" s="6" t="s">
        <v>9</v>
      </c>
      <c r="G79" s="7">
        <f>SUM(G72,G76,G78)</f>
        <v>1668</v>
      </c>
      <c r="H79" s="7">
        <f>SUM(H72,H76,H78)</f>
        <v>0</v>
      </c>
      <c r="I79" s="7">
        <f>SUM(I72,I76,I78)</f>
        <v>0</v>
      </c>
      <c r="J79" s="29" t="s">
        <v>32</v>
      </c>
    </row>
    <row r="80" spans="1:12" s="11" customFormat="1" ht="15.75">
      <c r="A80" s="9"/>
      <c r="B80" s="18"/>
      <c r="C80" s="18"/>
      <c r="D80" s="18"/>
      <c r="E80" s="30"/>
      <c r="F80" s="9"/>
      <c r="G80" s="18"/>
      <c r="H80" s="18"/>
      <c r="I80" s="18"/>
      <c r="J80" s="30"/>
      <c r="K80" s="34"/>
      <c r="L80" s="12"/>
    </row>
    <row r="81" spans="1:12" s="11" customFormat="1" ht="15.75">
      <c r="A81" s="9"/>
      <c r="B81" s="18"/>
      <c r="C81" s="18"/>
      <c r="D81" s="18"/>
      <c r="E81" s="30"/>
      <c r="F81" s="9"/>
      <c r="G81" s="18"/>
      <c r="H81" s="18"/>
      <c r="I81" s="18"/>
      <c r="J81" s="30"/>
      <c r="K81" s="34"/>
      <c r="L81" s="12"/>
    </row>
    <row r="82" spans="1:12" s="11" customFormat="1" ht="15.75">
      <c r="A82" s="9"/>
      <c r="B82" s="18"/>
      <c r="C82" s="18"/>
      <c r="D82" s="18"/>
      <c r="E82" s="30"/>
      <c r="F82" s="9"/>
      <c r="G82" s="18"/>
      <c r="H82" s="18"/>
      <c r="I82" s="18"/>
      <c r="J82" s="30"/>
      <c r="K82" s="34"/>
      <c r="L82" s="12"/>
    </row>
    <row r="83" spans="1:12" s="11" customFormat="1" ht="15.75">
      <c r="A83" s="9"/>
      <c r="B83" s="18"/>
      <c r="C83" s="18"/>
      <c r="D83" s="18"/>
      <c r="E83" s="30"/>
      <c r="F83" s="9"/>
      <c r="G83" s="18"/>
      <c r="H83" s="18"/>
      <c r="I83" s="18"/>
      <c r="J83" s="30"/>
      <c r="K83" s="34"/>
      <c r="L83" s="12"/>
    </row>
    <row r="84" spans="1:12" s="11" customFormat="1" ht="15.75">
      <c r="A84" s="9" t="s">
        <v>18</v>
      </c>
      <c r="E84" s="30"/>
      <c r="J84" s="30"/>
      <c r="K84" s="34"/>
      <c r="L84" s="12"/>
    </row>
    <row r="85" spans="1:10" ht="15.75">
      <c r="A85" s="3" t="s">
        <v>0</v>
      </c>
      <c r="B85" s="19" t="s">
        <v>42</v>
      </c>
      <c r="C85" s="19" t="s">
        <v>43</v>
      </c>
      <c r="D85" s="19" t="s">
        <v>44</v>
      </c>
      <c r="E85" s="29" t="s">
        <v>31</v>
      </c>
      <c r="F85" s="3" t="s">
        <v>1</v>
      </c>
      <c r="G85" s="19" t="s">
        <v>42</v>
      </c>
      <c r="H85" s="19" t="s">
        <v>43</v>
      </c>
      <c r="I85" s="19" t="s">
        <v>44</v>
      </c>
      <c r="J85" s="29" t="s">
        <v>31</v>
      </c>
    </row>
    <row r="86" spans="1:10" ht="15.75">
      <c r="A86" s="21" t="s">
        <v>19</v>
      </c>
      <c r="B86" s="22">
        <f>SUM(B9,B28,B46,B66)</f>
        <v>22180</v>
      </c>
      <c r="C86" s="22">
        <f>SUM(C9,C28,C46,C66)</f>
        <v>18247</v>
      </c>
      <c r="D86" s="22">
        <f>SUM(D9,D28,D46,D66)</f>
        <v>21616</v>
      </c>
      <c r="E86" s="29">
        <f>D86/C86*100</f>
        <v>118.46330903710198</v>
      </c>
      <c r="F86" s="4" t="s">
        <v>3</v>
      </c>
      <c r="G86" s="22">
        <f>SUM(G9,G28,G46,G66)</f>
        <v>9755</v>
      </c>
      <c r="H86" s="22">
        <f>SUM(H9,H28,H46,H66)</f>
        <v>10878</v>
      </c>
      <c r="I86" s="22">
        <f>SUM(I9,I28,I46,I66)</f>
        <v>9009</v>
      </c>
      <c r="J86" s="29">
        <f>I86/H86*100</f>
        <v>82.81853281853282</v>
      </c>
    </row>
    <row r="87" spans="1:10" ht="15.75">
      <c r="A87" s="21" t="s">
        <v>20</v>
      </c>
      <c r="B87" s="22">
        <f>SUM(B10,B29,B47,B67)</f>
        <v>10742</v>
      </c>
      <c r="C87" s="22">
        <f>SUM(C10,C29,C47,C67)</f>
        <v>21365</v>
      </c>
      <c r="D87" s="22">
        <f>SUM(D10,D29,D47,D67)</f>
        <v>21489</v>
      </c>
      <c r="E87" s="29">
        <f>D87/C87*100</f>
        <v>100.58038848584133</v>
      </c>
      <c r="F87" s="4" t="s">
        <v>4</v>
      </c>
      <c r="G87" s="22">
        <f>SUM(G10,G29,G47,G67)</f>
        <v>2546</v>
      </c>
      <c r="H87" s="22">
        <f>SUM(H10,H29,H47,H67)</f>
        <v>2810</v>
      </c>
      <c r="I87" s="22">
        <f>SUM(I10,I29,I47,I67)</f>
        <v>2381</v>
      </c>
      <c r="J87" s="29">
        <f>I87/H87*100</f>
        <v>84.73309608540926</v>
      </c>
    </row>
    <row r="88" spans="1:10" ht="15.75">
      <c r="A88" s="21" t="s">
        <v>22</v>
      </c>
      <c r="B88" s="22">
        <f>SUM(B11,B30,B48,B68)</f>
        <v>0</v>
      </c>
      <c r="C88" s="22">
        <f>SUM(C11,C30,C48,C68)</f>
        <v>0</v>
      </c>
      <c r="D88" s="22">
        <f>SUM(D11,D30,D48,D68)</f>
        <v>0</v>
      </c>
      <c r="E88" s="29" t="s">
        <v>32</v>
      </c>
      <c r="F88" s="4" t="s">
        <v>5</v>
      </c>
      <c r="G88" s="22">
        <f>SUM(G11,G30,G48,G68)</f>
        <v>26056</v>
      </c>
      <c r="H88" s="22">
        <f>SUM(H11,H30,H48,H68)</f>
        <v>20822</v>
      </c>
      <c r="I88" s="22">
        <f>SUM(I11,I30,I48,I68)</f>
        <v>18031</v>
      </c>
      <c r="J88" s="29">
        <f>I88/H88*100</f>
        <v>86.59590817404667</v>
      </c>
    </row>
    <row r="89" spans="1:10" ht="15.75">
      <c r="A89" s="21" t="s">
        <v>23</v>
      </c>
      <c r="B89" s="22">
        <f>SUM(B12,B31,B49,B69)</f>
        <v>8859</v>
      </c>
      <c r="C89" s="22">
        <f>SUM(C12,C31,C49,C69)</f>
        <v>2523</v>
      </c>
      <c r="D89" s="22">
        <f>SUM(D12,D31,D49,D69)</f>
        <v>1590</v>
      </c>
      <c r="E89" s="29">
        <f>D89/C89*100</f>
        <v>63.020214030915575</v>
      </c>
      <c r="F89" s="4" t="s">
        <v>6</v>
      </c>
      <c r="G89" s="22">
        <f>SUM(G12,G31,G49,G69)</f>
        <v>3424</v>
      </c>
      <c r="H89" s="22">
        <f>SUM(H12,H31,H49,H69)</f>
        <v>7801</v>
      </c>
      <c r="I89" s="22">
        <f>SUM(I12,I31,I49,I69)</f>
        <v>7781</v>
      </c>
      <c r="J89" s="29">
        <f>I89/H89*100</f>
        <v>99.74362261248558</v>
      </c>
    </row>
    <row r="90" spans="1:10" ht="15.75">
      <c r="A90" s="21" t="s">
        <v>21</v>
      </c>
      <c r="B90" s="22">
        <f>SUM(B13,B32,B50,B70)</f>
        <v>0</v>
      </c>
      <c r="C90" s="22">
        <f>SUM(C13,C32,C50,C70)</f>
        <v>176</v>
      </c>
      <c r="D90" s="22">
        <f>SUM(D13,D32,D50,D70)</f>
        <v>176</v>
      </c>
      <c r="E90" s="29">
        <f>D90/C90*100</f>
        <v>100</v>
      </c>
      <c r="F90" s="21"/>
      <c r="G90" s="21"/>
      <c r="H90" s="22">
        <f>SUM(H13,H32,H50,H70)</f>
        <v>0</v>
      </c>
      <c r="I90" s="22">
        <f>SUM(I13,I32,I50,I70)</f>
        <v>0</v>
      </c>
      <c r="J90" s="29" t="s">
        <v>32</v>
      </c>
    </row>
    <row r="91" spans="1:10" ht="15.75">
      <c r="A91" s="21" t="s">
        <v>24</v>
      </c>
      <c r="B91" s="22">
        <f>SUM(B14,B33,B51,B71)</f>
        <v>0</v>
      </c>
      <c r="C91" s="22">
        <f>SUM(C14,C33,C51,C71)</f>
        <v>0</v>
      </c>
      <c r="D91" s="22">
        <f>SUM(D14,D33,D51,D71)</f>
        <v>0</v>
      </c>
      <c r="E91" s="29" t="s">
        <v>32</v>
      </c>
      <c r="F91" s="21"/>
      <c r="G91" s="21"/>
      <c r="H91" s="22">
        <f>SUM(H14,H33,H51,H71)</f>
        <v>0</v>
      </c>
      <c r="I91" s="22">
        <f>SUM(I14,I33,I51,I71)</f>
        <v>0</v>
      </c>
      <c r="J91" s="29" t="s">
        <v>32</v>
      </c>
    </row>
    <row r="92" spans="1:10" ht="15.75">
      <c r="A92" s="6" t="s">
        <v>2</v>
      </c>
      <c r="B92" s="7">
        <f>SUM(B86:B91)</f>
        <v>41781</v>
      </c>
      <c r="C92" s="7">
        <f>SUM(C86:C91)</f>
        <v>42311</v>
      </c>
      <c r="D92" s="7">
        <f>SUM(D86:D91)</f>
        <v>44871</v>
      </c>
      <c r="E92" s="29">
        <f>D92/C92*100</f>
        <v>106.05043605681736</v>
      </c>
      <c r="F92" s="8" t="s">
        <v>10</v>
      </c>
      <c r="G92" s="7">
        <f>SUM(G86:G91)</f>
        <v>41781</v>
      </c>
      <c r="H92" s="7">
        <f>SUM(H86:H91)</f>
        <v>42311</v>
      </c>
      <c r="I92" s="7">
        <f>SUM(I86:I91)</f>
        <v>37202</v>
      </c>
      <c r="J92" s="29">
        <f>I92/H92*100</f>
        <v>87.92512585379689</v>
      </c>
    </row>
    <row r="93" spans="1:10" ht="15.75">
      <c r="A93" s="21" t="s">
        <v>11</v>
      </c>
      <c r="B93" s="22">
        <f>SUM(B16,B35,B53,B73)</f>
        <v>0</v>
      </c>
      <c r="C93" s="22">
        <f>SUM(C16,C35,C53,C73)</f>
        <v>0</v>
      </c>
      <c r="D93" s="22">
        <f>SUM(D16,D35,D53,D73)</f>
        <v>0</v>
      </c>
      <c r="E93" s="29" t="s">
        <v>32</v>
      </c>
      <c r="F93" s="21" t="s">
        <v>28</v>
      </c>
      <c r="G93" s="22">
        <f>SUM(G16,G35,G53,G73)</f>
        <v>53562</v>
      </c>
      <c r="H93" s="22">
        <f>SUM(H16,H35,H53,H73)</f>
        <v>56764</v>
      </c>
      <c r="I93" s="22">
        <f>SUM(I16,I35,I53,I73)</f>
        <v>12147</v>
      </c>
      <c r="J93" s="29">
        <f>I93/H93*100</f>
        <v>21.399126206750758</v>
      </c>
    </row>
    <row r="94" spans="1:10" ht="15.75">
      <c r="A94" s="21" t="s">
        <v>26</v>
      </c>
      <c r="B94" s="22">
        <f>SUM(B17,B36,B54,B74)</f>
        <v>8034</v>
      </c>
      <c r="C94" s="22">
        <f>SUM(C17,C36,C54,C74)</f>
        <v>10996</v>
      </c>
      <c r="D94" s="22">
        <f>SUM(D17,D36,D54,D74)</f>
        <v>4238</v>
      </c>
      <c r="E94" s="29" t="s">
        <v>32</v>
      </c>
      <c r="F94" s="21" t="s">
        <v>39</v>
      </c>
      <c r="G94" s="22">
        <f>SUM(G17,G36,G54,G74)</f>
        <v>0</v>
      </c>
      <c r="H94" s="22">
        <f>SUM(H17,H36,H54,H74)</f>
        <v>0</v>
      </c>
      <c r="I94" s="22">
        <f>SUM(I17,I36,I54,I74)</f>
        <v>0</v>
      </c>
      <c r="J94" s="29" t="s">
        <v>32</v>
      </c>
    </row>
    <row r="95" spans="1:10" ht="15.75">
      <c r="A95" s="21" t="s">
        <v>25</v>
      </c>
      <c r="B95" s="22">
        <f>SUM(B18,B37,B55,B75)</f>
        <v>45528</v>
      </c>
      <c r="C95" s="22">
        <f>SUM(C18,C37,C55,C75)</f>
        <v>45768</v>
      </c>
      <c r="D95" s="22">
        <f>SUM(D18,D37,D55,D75)</f>
        <v>240</v>
      </c>
      <c r="E95" s="29" t="s">
        <v>32</v>
      </c>
      <c r="F95" s="21"/>
      <c r="G95" s="21"/>
      <c r="H95" s="22">
        <f>SUM(H18,H37,H55,H75)</f>
        <v>0</v>
      </c>
      <c r="I95" s="22">
        <f>SUM(I18,I37,I55,I75)</f>
        <v>0</v>
      </c>
      <c r="J95" s="29" t="s">
        <v>32</v>
      </c>
    </row>
    <row r="96" spans="1:10" ht="15.75">
      <c r="A96" s="8" t="s">
        <v>11</v>
      </c>
      <c r="B96" s="7">
        <f>SUM(B93:B95)</f>
        <v>53562</v>
      </c>
      <c r="C96" s="7">
        <f>SUM(C93:C95)</f>
        <v>56764</v>
      </c>
      <c r="D96" s="7">
        <f>SUM(D93:D95)</f>
        <v>4478</v>
      </c>
      <c r="E96" s="29">
        <f>D96/C96*100</f>
        <v>7.888802762314143</v>
      </c>
      <c r="F96" s="8" t="s">
        <v>7</v>
      </c>
      <c r="G96" s="7">
        <f>SUM(G93:G95)</f>
        <v>53562</v>
      </c>
      <c r="H96" s="7">
        <f>SUM(H93:H95)</f>
        <v>56764</v>
      </c>
      <c r="I96" s="7">
        <f>SUM(I93:I95)</f>
        <v>12147</v>
      </c>
      <c r="J96" s="29">
        <f>I96/H96*100</f>
        <v>21.399126206750758</v>
      </c>
    </row>
    <row r="97" spans="1:10" ht="15.75">
      <c r="A97" s="4" t="s">
        <v>29</v>
      </c>
      <c r="B97" s="22">
        <f>SUM(B20,B39,B57,B77)</f>
        <v>0</v>
      </c>
      <c r="C97" s="22">
        <f>SUM(C20,C39,C57,C77)</f>
        <v>0</v>
      </c>
      <c r="D97" s="22">
        <f>SUM(D20,D39,D57,D77)</f>
        <v>0</v>
      </c>
      <c r="E97" s="29" t="s">
        <v>32</v>
      </c>
      <c r="F97" s="4" t="s">
        <v>30</v>
      </c>
      <c r="G97" s="22">
        <f>SUM(G20,G39,G57,G77)</f>
        <v>0</v>
      </c>
      <c r="H97" s="22">
        <f>SUM(H20,H39,H57,H77)</f>
        <v>0</v>
      </c>
      <c r="I97" s="22">
        <f>SUM(I20,I39,I57,I77)</f>
        <v>0</v>
      </c>
      <c r="J97" s="29" t="s">
        <v>32</v>
      </c>
    </row>
    <row r="98" spans="1:10" ht="15.75">
      <c r="A98" s="6" t="s">
        <v>14</v>
      </c>
      <c r="B98" s="7">
        <f>SUM(B97)</f>
        <v>0</v>
      </c>
      <c r="C98" s="7">
        <f>SUM(C97)</f>
        <v>0</v>
      </c>
      <c r="D98" s="7">
        <f>SUM(D97)</f>
        <v>0</v>
      </c>
      <c r="E98" s="29" t="s">
        <v>32</v>
      </c>
      <c r="F98" s="6" t="s">
        <v>15</v>
      </c>
      <c r="G98" s="7">
        <f>SUM(G97)</f>
        <v>0</v>
      </c>
      <c r="H98" s="7">
        <f>SUM(H97)</f>
        <v>0</v>
      </c>
      <c r="I98" s="7">
        <f>SUM(I97)</f>
        <v>0</v>
      </c>
      <c r="J98" s="29" t="s">
        <v>32</v>
      </c>
    </row>
    <row r="99" spans="1:10" ht="15.75">
      <c r="A99" s="6" t="s">
        <v>8</v>
      </c>
      <c r="B99" s="7">
        <f>SUM(B98,B96,B92)</f>
        <v>95343</v>
      </c>
      <c r="C99" s="7">
        <f>SUM(C98,C96,C92)</f>
        <v>99075</v>
      </c>
      <c r="D99" s="7">
        <f>SUM(D98,D96,D92)</f>
        <v>49349</v>
      </c>
      <c r="E99" s="29">
        <f>D99/C99*100</f>
        <v>49.80974009588696</v>
      </c>
      <c r="F99" s="6" t="s">
        <v>9</v>
      </c>
      <c r="G99" s="7">
        <f>SUM(G92,G96,G98)</f>
        <v>95343</v>
      </c>
      <c r="H99" s="7">
        <f>SUM(H92,H96,H98)</f>
        <v>99075</v>
      </c>
      <c r="I99" s="7">
        <f>SUM(I92,I96,I98)</f>
        <v>49349</v>
      </c>
      <c r="J99" s="29">
        <f>I99/H99*100</f>
        <v>49.80974009588696</v>
      </c>
    </row>
    <row r="103" ht="15.75">
      <c r="A103" s="27" t="s">
        <v>46</v>
      </c>
    </row>
    <row r="105" spans="1:10" ht="15.75">
      <c r="A105" s="9" t="s">
        <v>40</v>
      </c>
      <c r="B105" s="26"/>
      <c r="C105" s="26"/>
      <c r="D105" s="26"/>
      <c r="E105" s="30"/>
      <c r="F105" s="11"/>
      <c r="G105" s="11"/>
      <c r="H105" s="11"/>
      <c r="I105" s="11"/>
      <c r="J105" s="30"/>
    </row>
    <row r="106" spans="1:10" ht="15.75">
      <c r="A106" s="3" t="s">
        <v>0</v>
      </c>
      <c r="B106" s="19" t="s">
        <v>42</v>
      </c>
      <c r="C106" s="19" t="s">
        <v>43</v>
      </c>
      <c r="D106" s="19" t="s">
        <v>44</v>
      </c>
      <c r="E106" s="29" t="s">
        <v>31</v>
      </c>
      <c r="F106" s="3" t="s">
        <v>1</v>
      </c>
      <c r="G106" s="19" t="s">
        <v>42</v>
      </c>
      <c r="H106" s="19" t="s">
        <v>43</v>
      </c>
      <c r="I106" s="19" t="s">
        <v>44</v>
      </c>
      <c r="J106" s="29" t="s">
        <v>31</v>
      </c>
    </row>
    <row r="107" spans="1:10" ht="15.75">
      <c r="A107" s="21" t="s">
        <v>19</v>
      </c>
      <c r="B107" s="22">
        <v>0</v>
      </c>
      <c r="C107" s="22">
        <v>0</v>
      </c>
      <c r="D107" s="22">
        <v>0</v>
      </c>
      <c r="E107" s="29" t="s">
        <v>32</v>
      </c>
      <c r="F107" s="4" t="s">
        <v>3</v>
      </c>
      <c r="G107" s="5">
        <v>0</v>
      </c>
      <c r="H107" s="5">
        <v>0</v>
      </c>
      <c r="I107" s="5">
        <v>0</v>
      </c>
      <c r="J107" s="29" t="s">
        <v>32</v>
      </c>
    </row>
    <row r="108" spans="1:10" ht="15.75">
      <c r="A108" s="21" t="s">
        <v>20</v>
      </c>
      <c r="B108" s="21">
        <v>0</v>
      </c>
      <c r="C108" s="21">
        <v>0</v>
      </c>
      <c r="D108" s="21">
        <v>0</v>
      </c>
      <c r="E108" s="29" t="s">
        <v>32</v>
      </c>
      <c r="F108" s="4" t="s">
        <v>4</v>
      </c>
      <c r="G108" s="5">
        <v>0</v>
      </c>
      <c r="H108" s="5">
        <v>0</v>
      </c>
      <c r="I108" s="5">
        <v>0</v>
      </c>
      <c r="J108" s="29" t="s">
        <v>32</v>
      </c>
    </row>
    <row r="109" spans="1:10" ht="15.75">
      <c r="A109" s="21" t="s">
        <v>22</v>
      </c>
      <c r="B109" s="21">
        <v>0</v>
      </c>
      <c r="C109" s="21">
        <v>0</v>
      </c>
      <c r="D109" s="21">
        <v>0</v>
      </c>
      <c r="E109" s="29" t="s">
        <v>32</v>
      </c>
      <c r="F109" s="4" t="s">
        <v>5</v>
      </c>
      <c r="G109" s="5">
        <v>0</v>
      </c>
      <c r="H109" s="5">
        <v>0</v>
      </c>
      <c r="I109" s="5">
        <v>0</v>
      </c>
      <c r="J109" s="29" t="s">
        <v>32</v>
      </c>
    </row>
    <row r="110" spans="1:10" ht="15.75">
      <c r="A110" s="21" t="s">
        <v>23</v>
      </c>
      <c r="B110" s="21">
        <v>0</v>
      </c>
      <c r="C110" s="21">
        <v>0</v>
      </c>
      <c r="D110" s="21">
        <v>0</v>
      </c>
      <c r="E110" s="29" t="s">
        <v>32</v>
      </c>
      <c r="F110" s="4" t="s">
        <v>6</v>
      </c>
      <c r="G110" s="5">
        <v>0</v>
      </c>
      <c r="H110" s="5">
        <v>0</v>
      </c>
      <c r="I110" s="5">
        <v>0</v>
      </c>
      <c r="J110" s="29" t="s">
        <v>32</v>
      </c>
    </row>
    <row r="111" spans="1:10" ht="15.75">
      <c r="A111" s="21" t="s">
        <v>21</v>
      </c>
      <c r="B111" s="21">
        <v>0</v>
      </c>
      <c r="C111" s="21">
        <v>0</v>
      </c>
      <c r="D111" s="21">
        <v>0</v>
      </c>
      <c r="E111" s="29" t="s">
        <v>32</v>
      </c>
      <c r="F111" s="21"/>
      <c r="G111" s="25"/>
      <c r="H111" s="25"/>
      <c r="I111" s="25"/>
      <c r="J111" s="29"/>
    </row>
    <row r="112" spans="1:10" ht="15.75">
      <c r="A112" s="21" t="s">
        <v>24</v>
      </c>
      <c r="B112" s="21">
        <v>0</v>
      </c>
      <c r="C112" s="21">
        <v>0</v>
      </c>
      <c r="D112" s="21">
        <v>0</v>
      </c>
      <c r="E112" s="29" t="s">
        <v>32</v>
      </c>
      <c r="F112" s="21"/>
      <c r="G112" s="25"/>
      <c r="H112" s="25"/>
      <c r="I112" s="25"/>
      <c r="J112" s="29"/>
    </row>
    <row r="113" spans="1:10" ht="15.75">
      <c r="A113" s="6" t="s">
        <v>2</v>
      </c>
      <c r="B113" s="7">
        <f>SUM(B107:B112)</f>
        <v>0</v>
      </c>
      <c r="C113" s="7">
        <f>SUM(C107:C112)</f>
        <v>0</v>
      </c>
      <c r="D113" s="7">
        <f>SUM(D107:D112)</f>
        <v>0</v>
      </c>
      <c r="E113" s="29" t="s">
        <v>32</v>
      </c>
      <c r="F113" s="8" t="s">
        <v>10</v>
      </c>
      <c r="G113" s="7">
        <f>SUM(G107:G112)</f>
        <v>0</v>
      </c>
      <c r="H113" s="7">
        <f>SUM(H107:H112)</f>
        <v>0</v>
      </c>
      <c r="I113" s="7">
        <f>SUM(I107:I112)</f>
        <v>0</v>
      </c>
      <c r="J113" s="29" t="s">
        <v>32</v>
      </c>
    </row>
    <row r="114" spans="1:10" ht="15.75">
      <c r="A114" s="21" t="s">
        <v>11</v>
      </c>
      <c r="B114" s="21">
        <v>0</v>
      </c>
      <c r="C114" s="21">
        <v>0</v>
      </c>
      <c r="D114" s="21">
        <v>0</v>
      </c>
      <c r="E114" s="29" t="s">
        <v>32</v>
      </c>
      <c r="F114" s="21" t="s">
        <v>28</v>
      </c>
      <c r="G114" s="25">
        <v>0</v>
      </c>
      <c r="H114" s="25">
        <v>0</v>
      </c>
      <c r="I114" s="25">
        <v>0</v>
      </c>
      <c r="J114" s="29" t="s">
        <v>32</v>
      </c>
    </row>
    <row r="115" spans="1:10" ht="15.75">
      <c r="A115" s="21" t="s">
        <v>26</v>
      </c>
      <c r="B115" s="21">
        <v>0</v>
      </c>
      <c r="C115" s="21">
        <v>0</v>
      </c>
      <c r="D115" s="21">
        <v>0</v>
      </c>
      <c r="E115" s="29" t="s">
        <v>32</v>
      </c>
      <c r="F115" s="21" t="s">
        <v>39</v>
      </c>
      <c r="G115" s="25">
        <v>0</v>
      </c>
      <c r="H115" s="25">
        <v>0</v>
      </c>
      <c r="I115" s="25">
        <v>0</v>
      </c>
      <c r="J115" s="29" t="s">
        <v>32</v>
      </c>
    </row>
    <row r="116" spans="1:10" ht="15.75">
      <c r="A116" s="21" t="s">
        <v>25</v>
      </c>
      <c r="B116" s="21">
        <v>0</v>
      </c>
      <c r="C116" s="21">
        <v>0</v>
      </c>
      <c r="D116" s="21">
        <v>0</v>
      </c>
      <c r="E116" s="29" t="s">
        <v>32</v>
      </c>
      <c r="F116" s="21"/>
      <c r="G116" s="25"/>
      <c r="H116" s="25"/>
      <c r="I116" s="25"/>
      <c r="J116" s="29"/>
    </row>
    <row r="117" spans="1:10" ht="15.75">
      <c r="A117" s="8" t="s">
        <v>11</v>
      </c>
      <c r="B117" s="7">
        <f>SUM(B114:B116)</f>
        <v>0</v>
      </c>
      <c r="C117" s="7">
        <f>SUM(C114:C116)</f>
        <v>0</v>
      </c>
      <c r="D117" s="7">
        <f>SUM(D114:D116)</f>
        <v>0</v>
      </c>
      <c r="E117" s="29" t="s">
        <v>32</v>
      </c>
      <c r="F117" s="8" t="s">
        <v>7</v>
      </c>
      <c r="G117" s="7">
        <f>SUM(G114:G116)</f>
        <v>0</v>
      </c>
      <c r="H117" s="7">
        <f>SUM(H114:H116)</f>
        <v>0</v>
      </c>
      <c r="I117" s="7">
        <f>SUM(I114:I116)</f>
        <v>0</v>
      </c>
      <c r="J117" s="29" t="s">
        <v>32</v>
      </c>
    </row>
    <row r="118" spans="1:10" ht="15.75">
      <c r="A118" s="4" t="s">
        <v>29</v>
      </c>
      <c r="B118" s="21">
        <v>0</v>
      </c>
      <c r="C118" s="21">
        <v>0</v>
      </c>
      <c r="D118" s="21">
        <v>0</v>
      </c>
      <c r="E118" s="29" t="s">
        <v>32</v>
      </c>
      <c r="F118" s="4" t="s">
        <v>30</v>
      </c>
      <c r="G118" s="25">
        <v>0</v>
      </c>
      <c r="H118" s="25">
        <v>0</v>
      </c>
      <c r="I118" s="25">
        <v>0</v>
      </c>
      <c r="J118" s="29" t="s">
        <v>32</v>
      </c>
    </row>
    <row r="119" spans="1:10" ht="15.75">
      <c r="A119" s="6" t="s">
        <v>14</v>
      </c>
      <c r="B119" s="7">
        <f>SUM(B118)</f>
        <v>0</v>
      </c>
      <c r="C119" s="7">
        <f>SUM(C118)</f>
        <v>0</v>
      </c>
      <c r="D119" s="7">
        <f>SUM(D118)</f>
        <v>0</v>
      </c>
      <c r="E119" s="29" t="s">
        <v>32</v>
      </c>
      <c r="F119" s="6" t="s">
        <v>15</v>
      </c>
      <c r="G119" s="7">
        <f>SUM(G118)</f>
        <v>0</v>
      </c>
      <c r="H119" s="7">
        <f>SUM(H118)</f>
        <v>0</v>
      </c>
      <c r="I119" s="7">
        <f>SUM(I118)</f>
        <v>0</v>
      </c>
      <c r="J119" s="29" t="s">
        <v>32</v>
      </c>
    </row>
    <row r="120" spans="1:10" ht="15.75">
      <c r="A120" s="6" t="s">
        <v>8</v>
      </c>
      <c r="B120" s="7">
        <f>SUM(B119,B117,B113)</f>
        <v>0</v>
      </c>
      <c r="C120" s="7">
        <f>SUM(C119,C117,C113)</f>
        <v>0</v>
      </c>
      <c r="D120" s="7">
        <f>SUM(D119,D117,D113)</f>
        <v>0</v>
      </c>
      <c r="E120" s="29" t="s">
        <v>32</v>
      </c>
      <c r="F120" s="6" t="s">
        <v>9</v>
      </c>
      <c r="G120" s="7">
        <f>SUM(G113,G117,G119)</f>
        <v>0</v>
      </c>
      <c r="H120" s="7">
        <f>SUM(H113,H117,H119)</f>
        <v>0</v>
      </c>
      <c r="I120" s="7">
        <f>SUM(I113,I117,I119)</f>
        <v>0</v>
      </c>
      <c r="J120" s="29" t="s">
        <v>32</v>
      </c>
    </row>
  </sheetData>
  <sheetProtection/>
  <printOptions/>
  <pageMargins left="0.75" right="0.75" top="1" bottom="1" header="0.5" footer="0.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5.57421875" style="27" customWidth="1"/>
    <col min="6" max="6" width="37.00390625" style="2" customWidth="1"/>
    <col min="7" max="7" width="13.421875" style="2" customWidth="1"/>
    <col min="8" max="8" width="12.28125" style="2" customWidth="1"/>
    <col min="9" max="9" width="13.421875" style="2" customWidth="1"/>
    <col min="10" max="10" width="5.57421875" style="27" customWidth="1"/>
    <col min="11" max="11" width="9.140625" style="33" customWidth="1"/>
    <col min="12" max="12" width="15.7109375" style="12" customWidth="1"/>
    <col min="13" max="16384" width="9.140625" style="2" customWidth="1"/>
  </cols>
  <sheetData>
    <row r="1" spans="8:10" ht="15.75">
      <c r="H1" s="14"/>
      <c r="I1" s="14"/>
      <c r="J1" s="31" t="s">
        <v>13</v>
      </c>
    </row>
    <row r="2" spans="3:5" ht="15.75">
      <c r="C2" s="1"/>
      <c r="D2" s="1"/>
      <c r="E2" s="28" t="s">
        <v>47</v>
      </c>
    </row>
    <row r="3" spans="3:5" ht="15.75">
      <c r="C3" s="1"/>
      <c r="D3" s="1"/>
      <c r="E3" s="28" t="s">
        <v>48</v>
      </c>
    </row>
    <row r="4" spans="3:5" ht="15.75">
      <c r="C4" s="1"/>
      <c r="D4" s="1"/>
      <c r="E4" s="28" t="s">
        <v>51</v>
      </c>
    </row>
    <row r="5" spans="3:5" ht="15.75">
      <c r="C5" s="1"/>
      <c r="D5" s="1"/>
      <c r="E5" s="28"/>
    </row>
    <row r="6" spans="2:5" ht="15.75">
      <c r="B6" s="1"/>
      <c r="C6" s="1"/>
      <c r="D6" s="1"/>
      <c r="E6" s="28"/>
    </row>
    <row r="7" spans="1:5" ht="15.75">
      <c r="A7" s="10" t="s">
        <v>34</v>
      </c>
      <c r="B7" s="1"/>
      <c r="C7" s="1"/>
      <c r="D7" s="1"/>
      <c r="E7" s="28"/>
    </row>
    <row r="8" spans="1:10" ht="15.75">
      <c r="A8" s="3" t="s">
        <v>0</v>
      </c>
      <c r="B8" s="19" t="s">
        <v>42</v>
      </c>
      <c r="C8" s="19" t="s">
        <v>43</v>
      </c>
      <c r="D8" s="19" t="s">
        <v>44</v>
      </c>
      <c r="E8" s="29" t="s">
        <v>31</v>
      </c>
      <c r="F8" s="3" t="s">
        <v>1</v>
      </c>
      <c r="G8" s="19" t="s">
        <v>42</v>
      </c>
      <c r="H8" s="19" t="s">
        <v>43</v>
      </c>
      <c r="I8" s="19" t="s">
        <v>44</v>
      </c>
      <c r="J8" s="29" t="s">
        <v>31</v>
      </c>
    </row>
    <row r="9" spans="1:10" ht="15.75">
      <c r="A9" s="21" t="s">
        <v>19</v>
      </c>
      <c r="B9" s="22">
        <v>0</v>
      </c>
      <c r="C9" s="22">
        <v>0</v>
      </c>
      <c r="D9" s="22">
        <v>0</v>
      </c>
      <c r="E9" s="29" t="s">
        <v>32</v>
      </c>
      <c r="F9" s="4" t="s">
        <v>3</v>
      </c>
      <c r="G9" s="5">
        <v>6598</v>
      </c>
      <c r="H9" s="5">
        <v>6598</v>
      </c>
      <c r="I9" s="5">
        <v>4163</v>
      </c>
      <c r="J9" s="29">
        <f>I9/H9*100</f>
        <v>63.094877235525914</v>
      </c>
    </row>
    <row r="10" spans="1:10" ht="15.75">
      <c r="A10" s="21" t="s">
        <v>20</v>
      </c>
      <c r="B10" s="21">
        <v>0</v>
      </c>
      <c r="C10" s="21">
        <v>0</v>
      </c>
      <c r="D10" s="21">
        <v>0</v>
      </c>
      <c r="E10" s="29" t="s">
        <v>32</v>
      </c>
      <c r="F10" s="4" t="s">
        <v>4</v>
      </c>
      <c r="G10" s="5">
        <v>1659</v>
      </c>
      <c r="H10" s="5">
        <v>1659</v>
      </c>
      <c r="I10" s="5">
        <v>1168</v>
      </c>
      <c r="J10" s="29">
        <f>I10/H10*100</f>
        <v>70.40385774562989</v>
      </c>
    </row>
    <row r="11" spans="1:10" ht="15.75">
      <c r="A11" s="21" t="s">
        <v>22</v>
      </c>
      <c r="B11" s="21">
        <v>0</v>
      </c>
      <c r="C11" s="21">
        <v>0</v>
      </c>
      <c r="D11" s="21">
        <v>0</v>
      </c>
      <c r="E11" s="29" t="s">
        <v>32</v>
      </c>
      <c r="F11" s="4" t="s">
        <v>5</v>
      </c>
      <c r="G11" s="5">
        <v>334</v>
      </c>
      <c r="H11" s="5">
        <v>334</v>
      </c>
      <c r="I11" s="5">
        <v>53</v>
      </c>
      <c r="J11" s="29">
        <f>I11/H11*100</f>
        <v>15.868263473053892</v>
      </c>
    </row>
    <row r="12" spans="1:10" ht="15.75">
      <c r="A12" s="21" t="s">
        <v>23</v>
      </c>
      <c r="B12" s="21">
        <v>0</v>
      </c>
      <c r="C12" s="21">
        <v>0</v>
      </c>
      <c r="D12" s="21">
        <v>0</v>
      </c>
      <c r="E12" s="29" t="s">
        <v>32</v>
      </c>
      <c r="F12" s="4" t="s">
        <v>6</v>
      </c>
      <c r="G12" s="5">
        <v>0</v>
      </c>
      <c r="H12" s="5">
        <v>0</v>
      </c>
      <c r="I12" s="5">
        <v>0</v>
      </c>
      <c r="J12" s="29" t="s">
        <v>32</v>
      </c>
    </row>
    <row r="13" spans="1:10" ht="15.75">
      <c r="A13" s="21" t="s">
        <v>21</v>
      </c>
      <c r="B13" s="21">
        <v>0</v>
      </c>
      <c r="C13" s="21">
        <v>0</v>
      </c>
      <c r="D13" s="21">
        <v>0</v>
      </c>
      <c r="E13" s="29" t="s">
        <v>32</v>
      </c>
      <c r="F13" s="21"/>
      <c r="G13" s="25"/>
      <c r="H13" s="25"/>
      <c r="I13" s="25"/>
      <c r="J13" s="29"/>
    </row>
    <row r="14" spans="1:10" ht="15.75">
      <c r="A14" s="21" t="s">
        <v>24</v>
      </c>
      <c r="B14" s="21">
        <v>0</v>
      </c>
      <c r="C14" s="21">
        <v>0</v>
      </c>
      <c r="D14" s="21">
        <v>0</v>
      </c>
      <c r="E14" s="29" t="s">
        <v>32</v>
      </c>
      <c r="F14" s="21"/>
      <c r="G14" s="25"/>
      <c r="H14" s="25"/>
      <c r="I14" s="25"/>
      <c r="J14" s="29"/>
    </row>
    <row r="15" spans="1:10" ht="15.75">
      <c r="A15" s="6" t="s">
        <v>2</v>
      </c>
      <c r="B15" s="7">
        <f>SUM(B9:B14)</f>
        <v>0</v>
      </c>
      <c r="C15" s="7">
        <f>SUM(C9:C14)</f>
        <v>0</v>
      </c>
      <c r="D15" s="7">
        <f>SUM(D9:D14)</f>
        <v>0</v>
      </c>
      <c r="E15" s="29" t="s">
        <v>32</v>
      </c>
      <c r="F15" s="8" t="s">
        <v>10</v>
      </c>
      <c r="G15" s="7">
        <f>SUM(G9:G14)</f>
        <v>8591</v>
      </c>
      <c r="H15" s="7">
        <f>SUM(H9:H14)</f>
        <v>8591</v>
      </c>
      <c r="I15" s="7">
        <f>SUM(I9:I14)</f>
        <v>5384</v>
      </c>
      <c r="J15" s="29">
        <f>I15/H15*100</f>
        <v>62.67023629379583</v>
      </c>
    </row>
    <row r="16" spans="1:10" ht="15.75">
      <c r="A16" s="21" t="s">
        <v>11</v>
      </c>
      <c r="B16" s="21">
        <v>0</v>
      </c>
      <c r="C16" s="21">
        <v>0</v>
      </c>
      <c r="D16" s="21">
        <v>0</v>
      </c>
      <c r="E16" s="29" t="s">
        <v>32</v>
      </c>
      <c r="F16" s="21" t="s">
        <v>28</v>
      </c>
      <c r="G16" s="25">
        <v>0</v>
      </c>
      <c r="H16" s="25">
        <v>0</v>
      </c>
      <c r="I16" s="25">
        <v>0</v>
      </c>
      <c r="J16" s="29" t="s">
        <v>32</v>
      </c>
    </row>
    <row r="17" spans="1:10" ht="15.75">
      <c r="A17" s="21" t="s">
        <v>26</v>
      </c>
      <c r="B17" s="21">
        <v>0</v>
      </c>
      <c r="C17" s="21">
        <v>0</v>
      </c>
      <c r="D17" s="21">
        <v>0</v>
      </c>
      <c r="E17" s="29" t="s">
        <v>32</v>
      </c>
      <c r="F17" s="21" t="s">
        <v>39</v>
      </c>
      <c r="G17" s="25">
        <v>0</v>
      </c>
      <c r="H17" s="25">
        <v>0</v>
      </c>
      <c r="I17" s="25">
        <v>0</v>
      </c>
      <c r="J17" s="29" t="s">
        <v>32</v>
      </c>
    </row>
    <row r="18" spans="1:10" ht="15.75">
      <c r="A18" s="21" t="s">
        <v>25</v>
      </c>
      <c r="B18" s="21">
        <v>0</v>
      </c>
      <c r="C18" s="21">
        <v>0</v>
      </c>
      <c r="D18" s="21">
        <v>0</v>
      </c>
      <c r="E18" s="29" t="s">
        <v>32</v>
      </c>
      <c r="F18" s="21"/>
      <c r="G18" s="25"/>
      <c r="H18" s="25"/>
      <c r="I18" s="25"/>
      <c r="J18" s="29"/>
    </row>
    <row r="19" spans="1:15" ht="15.75">
      <c r="A19" s="8" t="s">
        <v>11</v>
      </c>
      <c r="B19" s="7">
        <f>SUM(B16:B18)</f>
        <v>0</v>
      </c>
      <c r="C19" s="7">
        <f>SUM(C16:C18)</f>
        <v>0</v>
      </c>
      <c r="D19" s="7">
        <f>SUM(D16:D18)</f>
        <v>0</v>
      </c>
      <c r="E19" s="29" t="s">
        <v>32</v>
      </c>
      <c r="F19" s="8" t="s">
        <v>7</v>
      </c>
      <c r="G19" s="7">
        <f>SUM(G16:G18)</f>
        <v>0</v>
      </c>
      <c r="H19" s="7">
        <f>SUM(H16:H18)</f>
        <v>0</v>
      </c>
      <c r="I19" s="7">
        <f>SUM(I16:I18)</f>
        <v>0</v>
      </c>
      <c r="J19" s="29" t="s">
        <v>32</v>
      </c>
      <c r="L19" s="13"/>
      <c r="M19" s="11"/>
      <c r="N19" s="11"/>
      <c r="O19" s="11"/>
    </row>
    <row r="20" spans="1:15" ht="15.75" customHeight="1">
      <c r="A20" s="4" t="s">
        <v>29</v>
      </c>
      <c r="B20" s="21">
        <v>0</v>
      </c>
      <c r="C20" s="21">
        <v>0</v>
      </c>
      <c r="D20" s="21">
        <v>0</v>
      </c>
      <c r="E20" s="29" t="s">
        <v>32</v>
      </c>
      <c r="F20" s="4" t="s">
        <v>30</v>
      </c>
      <c r="G20" s="25">
        <v>0</v>
      </c>
      <c r="H20" s="25">
        <v>0</v>
      </c>
      <c r="I20" s="25">
        <v>0</v>
      </c>
      <c r="J20" s="29" t="s">
        <v>32</v>
      </c>
      <c r="L20" s="20"/>
      <c r="M20" s="11"/>
      <c r="N20" s="11"/>
      <c r="O20" s="11"/>
    </row>
    <row r="21" spans="1:15" ht="15.75" customHeight="1">
      <c r="A21" s="6" t="s">
        <v>14</v>
      </c>
      <c r="B21" s="7">
        <f>SUM(B20)</f>
        <v>0</v>
      </c>
      <c r="C21" s="7">
        <f>SUM(C20)</f>
        <v>0</v>
      </c>
      <c r="D21" s="7">
        <f>SUM(D20)</f>
        <v>0</v>
      </c>
      <c r="E21" s="29" t="s">
        <v>32</v>
      </c>
      <c r="F21" s="6" t="s">
        <v>15</v>
      </c>
      <c r="G21" s="7">
        <f>SUM(G20)</f>
        <v>0</v>
      </c>
      <c r="H21" s="7">
        <f>SUM(H20)</f>
        <v>0</v>
      </c>
      <c r="I21" s="7">
        <f>SUM(I20)</f>
        <v>0</v>
      </c>
      <c r="J21" s="29" t="s">
        <v>32</v>
      </c>
      <c r="L21" s="16"/>
      <c r="M21" s="11"/>
      <c r="N21" s="11"/>
      <c r="O21" s="11"/>
    </row>
    <row r="22" spans="1:15" ht="15.75">
      <c r="A22" s="6" t="s">
        <v>8</v>
      </c>
      <c r="B22" s="7">
        <f>SUM(B21,B19,B15)</f>
        <v>0</v>
      </c>
      <c r="C22" s="7">
        <f>SUM(C21,C19,C15)</f>
        <v>0</v>
      </c>
      <c r="D22" s="7">
        <f>SUM(D21,D19,D15)</f>
        <v>0</v>
      </c>
      <c r="E22" s="29" t="s">
        <v>32</v>
      </c>
      <c r="F22" s="6" t="s">
        <v>9</v>
      </c>
      <c r="G22" s="7">
        <f>SUM(G15,G19,G21)</f>
        <v>8591</v>
      </c>
      <c r="H22" s="7">
        <f>SUM(H15,H19,H21)</f>
        <v>8591</v>
      </c>
      <c r="I22" s="7">
        <f>SUM(I15,I19,I21)</f>
        <v>5384</v>
      </c>
      <c r="J22" s="29">
        <f>I22/H22*100</f>
        <v>62.67023629379583</v>
      </c>
      <c r="L22" s="16"/>
      <c r="M22" s="11"/>
      <c r="N22" s="11"/>
      <c r="O22" s="11"/>
    </row>
    <row r="23" spans="1:12" s="11" customFormat="1" ht="15.75">
      <c r="A23" s="9"/>
      <c r="B23" s="18"/>
      <c r="C23" s="18"/>
      <c r="D23" s="18"/>
      <c r="E23" s="30"/>
      <c r="F23" s="9"/>
      <c r="G23" s="18"/>
      <c r="H23" s="18"/>
      <c r="I23" s="18"/>
      <c r="J23" s="30"/>
      <c r="K23" s="34"/>
      <c r="L23" s="16"/>
    </row>
    <row r="24" spans="1:12" s="11" customFormat="1" ht="15.75">
      <c r="A24" s="9"/>
      <c r="B24" s="18"/>
      <c r="C24" s="18"/>
      <c r="D24" s="18"/>
      <c r="E24" s="30"/>
      <c r="F24" s="9"/>
      <c r="G24" s="18"/>
      <c r="H24" s="18"/>
      <c r="I24" s="18"/>
      <c r="J24" s="30"/>
      <c r="K24" s="34"/>
      <c r="L24" s="16"/>
    </row>
    <row r="25" spans="1:12" s="11" customFormat="1" ht="15.75">
      <c r="A25" s="9"/>
      <c r="B25" s="18"/>
      <c r="C25" s="18"/>
      <c r="D25" s="18"/>
      <c r="E25" s="30"/>
      <c r="F25" s="9"/>
      <c r="G25" s="18"/>
      <c r="H25" s="18"/>
      <c r="I25" s="18"/>
      <c r="J25" s="30"/>
      <c r="K25" s="34"/>
      <c r="L25" s="16"/>
    </row>
    <row r="26" spans="1:12" s="11" customFormat="1" ht="15.75">
      <c r="A26" s="9"/>
      <c r="B26" s="18"/>
      <c r="C26" s="18"/>
      <c r="D26" s="18"/>
      <c r="E26" s="30"/>
      <c r="F26" s="9"/>
      <c r="G26" s="18"/>
      <c r="H26" s="18"/>
      <c r="I26" s="18"/>
      <c r="J26" s="30"/>
      <c r="K26" s="34"/>
      <c r="L26" s="16"/>
    </row>
    <row r="27" spans="1:12" s="11" customFormat="1" ht="15.75">
      <c r="A27" s="9" t="s">
        <v>17</v>
      </c>
      <c r="B27" s="26"/>
      <c r="C27" s="26"/>
      <c r="D27" s="26"/>
      <c r="E27" s="30"/>
      <c r="J27" s="30"/>
      <c r="K27" s="34"/>
      <c r="L27" s="16"/>
    </row>
    <row r="28" spans="1:10" ht="15.75">
      <c r="A28" s="3" t="s">
        <v>0</v>
      </c>
      <c r="B28" s="19" t="s">
        <v>42</v>
      </c>
      <c r="C28" s="19" t="s">
        <v>43</v>
      </c>
      <c r="D28" s="19" t="s">
        <v>44</v>
      </c>
      <c r="E28" s="29" t="s">
        <v>31</v>
      </c>
      <c r="F28" s="3" t="s">
        <v>1</v>
      </c>
      <c r="G28" s="19" t="s">
        <v>42</v>
      </c>
      <c r="H28" s="19" t="s">
        <v>43</v>
      </c>
      <c r="I28" s="19" t="s">
        <v>44</v>
      </c>
      <c r="J28" s="29" t="s">
        <v>31</v>
      </c>
    </row>
    <row r="29" spans="1:15" ht="16.5" customHeight="1">
      <c r="A29" s="21" t="s">
        <v>19</v>
      </c>
      <c r="B29" s="22">
        <v>0</v>
      </c>
      <c r="C29" s="22">
        <v>0</v>
      </c>
      <c r="D29" s="22">
        <v>0</v>
      </c>
      <c r="E29" s="29" t="s">
        <v>32</v>
      </c>
      <c r="F29" s="4" t="s">
        <v>3</v>
      </c>
      <c r="G29" s="5">
        <v>0</v>
      </c>
      <c r="H29" s="5">
        <v>0</v>
      </c>
      <c r="I29" s="5">
        <v>0</v>
      </c>
      <c r="J29" s="29" t="s">
        <v>32</v>
      </c>
      <c r="L29" s="16"/>
      <c r="M29" s="11"/>
      <c r="N29" s="11"/>
      <c r="O29" s="11"/>
    </row>
    <row r="30" spans="1:15" ht="16.5" customHeight="1">
      <c r="A30" s="21" t="s">
        <v>20</v>
      </c>
      <c r="B30" s="21">
        <v>0</v>
      </c>
      <c r="C30" s="21">
        <v>0</v>
      </c>
      <c r="D30" s="21">
        <v>0</v>
      </c>
      <c r="E30" s="29" t="s">
        <v>32</v>
      </c>
      <c r="F30" s="4" t="s">
        <v>4</v>
      </c>
      <c r="G30" s="5">
        <v>0</v>
      </c>
      <c r="H30" s="5">
        <v>0</v>
      </c>
      <c r="I30" s="5">
        <v>0</v>
      </c>
      <c r="J30" s="29" t="s">
        <v>32</v>
      </c>
      <c r="L30" s="16"/>
      <c r="M30" s="11"/>
      <c r="N30" s="11"/>
      <c r="O30" s="11"/>
    </row>
    <row r="31" spans="1:15" ht="16.5" customHeight="1">
      <c r="A31" s="21" t="s">
        <v>22</v>
      </c>
      <c r="B31" s="21">
        <v>0</v>
      </c>
      <c r="C31" s="21">
        <v>0</v>
      </c>
      <c r="D31" s="21">
        <v>0</v>
      </c>
      <c r="E31" s="29" t="s">
        <v>32</v>
      </c>
      <c r="F31" s="4" t="s">
        <v>5</v>
      </c>
      <c r="G31" s="5">
        <v>0</v>
      </c>
      <c r="H31" s="5">
        <v>0</v>
      </c>
      <c r="I31" s="5">
        <v>0</v>
      </c>
      <c r="J31" s="29" t="s">
        <v>32</v>
      </c>
      <c r="L31" s="16"/>
      <c r="M31" s="11"/>
      <c r="N31" s="11"/>
      <c r="O31" s="11"/>
    </row>
    <row r="32" spans="1:15" ht="16.5" customHeight="1">
      <c r="A32" s="21" t="s">
        <v>23</v>
      </c>
      <c r="B32" s="21">
        <v>0</v>
      </c>
      <c r="C32" s="21">
        <v>0</v>
      </c>
      <c r="D32" s="21">
        <v>0</v>
      </c>
      <c r="E32" s="29" t="s">
        <v>32</v>
      </c>
      <c r="F32" s="4" t="s">
        <v>6</v>
      </c>
      <c r="G32" s="5">
        <v>0</v>
      </c>
      <c r="H32" s="5">
        <v>0</v>
      </c>
      <c r="I32" s="5">
        <v>0</v>
      </c>
      <c r="J32" s="29" t="s">
        <v>32</v>
      </c>
      <c r="L32" s="16"/>
      <c r="M32" s="11"/>
      <c r="N32" s="11"/>
      <c r="O32" s="11"/>
    </row>
    <row r="33" spans="1:15" ht="16.5" customHeight="1">
      <c r="A33" s="21" t="s">
        <v>21</v>
      </c>
      <c r="B33" s="21">
        <v>8591</v>
      </c>
      <c r="C33" s="21">
        <v>8591</v>
      </c>
      <c r="D33" s="21">
        <v>5384</v>
      </c>
      <c r="E33" s="29">
        <f>D33/C33*100</f>
        <v>62.67023629379583</v>
      </c>
      <c r="F33" s="21"/>
      <c r="G33" s="25"/>
      <c r="H33" s="25"/>
      <c r="I33" s="25"/>
      <c r="J33" s="29"/>
      <c r="L33" s="16"/>
      <c r="M33" s="11"/>
      <c r="N33" s="11"/>
      <c r="O33" s="11"/>
    </row>
    <row r="34" spans="1:15" ht="16.5" customHeight="1">
      <c r="A34" s="21" t="s">
        <v>24</v>
      </c>
      <c r="B34" s="21">
        <v>0</v>
      </c>
      <c r="C34" s="21">
        <v>0</v>
      </c>
      <c r="D34" s="21">
        <v>0</v>
      </c>
      <c r="E34" s="29" t="s">
        <v>32</v>
      </c>
      <c r="F34" s="21"/>
      <c r="G34" s="25"/>
      <c r="H34" s="25"/>
      <c r="I34" s="25"/>
      <c r="J34" s="29"/>
      <c r="L34" s="18"/>
      <c r="M34" s="11"/>
      <c r="N34" s="11"/>
      <c r="O34" s="11"/>
    </row>
    <row r="35" spans="1:15" ht="16.5" customHeight="1">
      <c r="A35" s="6" t="s">
        <v>2</v>
      </c>
      <c r="B35" s="7">
        <f>SUM(B29:B34)</f>
        <v>8591</v>
      </c>
      <c r="C35" s="7">
        <f>SUM(C29:C34)</f>
        <v>8591</v>
      </c>
      <c r="D35" s="7">
        <f>SUM(D29:D34)</f>
        <v>5384</v>
      </c>
      <c r="E35" s="29">
        <f>D35/C35*100</f>
        <v>62.67023629379583</v>
      </c>
      <c r="F35" s="8" t="s">
        <v>10</v>
      </c>
      <c r="G35" s="7">
        <f>SUM(G29:G34)</f>
        <v>0</v>
      </c>
      <c r="H35" s="7">
        <f>SUM(H29:H34)</f>
        <v>0</v>
      </c>
      <c r="I35" s="7">
        <f>SUM(I29:I34)</f>
        <v>0</v>
      </c>
      <c r="J35" s="29" t="s">
        <v>32</v>
      </c>
      <c r="L35" s="16"/>
      <c r="M35" s="11"/>
      <c r="N35" s="11"/>
      <c r="O35" s="11"/>
    </row>
    <row r="36" spans="1:15" ht="16.5" customHeight="1">
      <c r="A36" s="21" t="s">
        <v>11</v>
      </c>
      <c r="B36" s="21">
        <v>0</v>
      </c>
      <c r="C36" s="21">
        <v>0</v>
      </c>
      <c r="D36" s="21">
        <v>0</v>
      </c>
      <c r="E36" s="29" t="s">
        <v>32</v>
      </c>
      <c r="F36" s="21" t="s">
        <v>28</v>
      </c>
      <c r="G36" s="25">
        <v>0</v>
      </c>
      <c r="H36" s="25">
        <v>0</v>
      </c>
      <c r="I36" s="25">
        <v>0</v>
      </c>
      <c r="J36" s="29" t="s">
        <v>32</v>
      </c>
      <c r="L36" s="16"/>
      <c r="M36" s="11"/>
      <c r="N36" s="11"/>
      <c r="O36" s="11"/>
    </row>
    <row r="37" spans="1:15" ht="16.5" customHeight="1">
      <c r="A37" s="21" t="s">
        <v>26</v>
      </c>
      <c r="B37" s="21">
        <v>0</v>
      </c>
      <c r="C37" s="21">
        <v>0</v>
      </c>
      <c r="D37" s="21">
        <v>0</v>
      </c>
      <c r="E37" s="29" t="s">
        <v>32</v>
      </c>
      <c r="F37" s="21" t="s">
        <v>39</v>
      </c>
      <c r="G37" s="25">
        <v>0</v>
      </c>
      <c r="H37" s="25">
        <v>0</v>
      </c>
      <c r="I37" s="25">
        <v>0</v>
      </c>
      <c r="J37" s="29" t="s">
        <v>32</v>
      </c>
      <c r="L37" s="16"/>
      <c r="M37" s="11"/>
      <c r="N37" s="11"/>
      <c r="O37" s="11"/>
    </row>
    <row r="38" spans="1:15" ht="16.5" customHeight="1">
      <c r="A38" s="21" t="s">
        <v>25</v>
      </c>
      <c r="B38" s="21">
        <v>0</v>
      </c>
      <c r="C38" s="21">
        <v>0</v>
      </c>
      <c r="D38" s="21">
        <v>0</v>
      </c>
      <c r="E38" s="29" t="s">
        <v>32</v>
      </c>
      <c r="F38" s="21"/>
      <c r="G38" s="25"/>
      <c r="H38" s="25"/>
      <c r="I38" s="25"/>
      <c r="J38" s="29"/>
      <c r="L38" s="16"/>
      <c r="M38" s="11"/>
      <c r="N38" s="11"/>
      <c r="O38" s="11"/>
    </row>
    <row r="39" spans="1:15" ht="16.5" customHeight="1">
      <c r="A39" s="8" t="s">
        <v>11</v>
      </c>
      <c r="B39" s="7">
        <f>SUM(B36:B38)</f>
        <v>0</v>
      </c>
      <c r="C39" s="7">
        <f>SUM(C36:C38)</f>
        <v>0</v>
      </c>
      <c r="D39" s="7">
        <f>SUM(D36:D38)</f>
        <v>0</v>
      </c>
      <c r="E39" s="29" t="s">
        <v>32</v>
      </c>
      <c r="F39" s="8" t="s">
        <v>7</v>
      </c>
      <c r="G39" s="7">
        <f>SUM(G36:G38)</f>
        <v>0</v>
      </c>
      <c r="H39" s="7">
        <f>SUM(H36:H38)</f>
        <v>0</v>
      </c>
      <c r="I39" s="7">
        <f>SUM(I36:I38)</f>
        <v>0</v>
      </c>
      <c r="J39" s="29" t="s">
        <v>32</v>
      </c>
      <c r="L39" s="16"/>
      <c r="M39" s="11"/>
      <c r="N39" s="11"/>
      <c r="O39" s="11"/>
    </row>
    <row r="40" spans="1:15" ht="15.75" customHeight="1">
      <c r="A40" s="4" t="s">
        <v>29</v>
      </c>
      <c r="B40" s="21">
        <v>0</v>
      </c>
      <c r="C40" s="21">
        <v>0</v>
      </c>
      <c r="D40" s="21">
        <v>0</v>
      </c>
      <c r="E40" s="29" t="s">
        <v>32</v>
      </c>
      <c r="F40" s="4" t="s">
        <v>30</v>
      </c>
      <c r="G40" s="25">
        <v>0</v>
      </c>
      <c r="H40" s="25">
        <v>0</v>
      </c>
      <c r="I40" s="25">
        <v>0</v>
      </c>
      <c r="J40" s="29" t="s">
        <v>32</v>
      </c>
      <c r="L40" s="18"/>
      <c r="M40" s="11"/>
      <c r="N40" s="11"/>
      <c r="O40" s="11"/>
    </row>
    <row r="41" spans="1:15" ht="15.75">
      <c r="A41" s="6" t="s">
        <v>14</v>
      </c>
      <c r="B41" s="7">
        <f>SUM(B40)</f>
        <v>0</v>
      </c>
      <c r="C41" s="7">
        <f>SUM(C40)</f>
        <v>0</v>
      </c>
      <c r="D41" s="7">
        <f>SUM(D40)</f>
        <v>0</v>
      </c>
      <c r="E41" s="29" t="s">
        <v>32</v>
      </c>
      <c r="F41" s="6" t="s">
        <v>15</v>
      </c>
      <c r="G41" s="7">
        <f>SUM(G40)</f>
        <v>0</v>
      </c>
      <c r="H41" s="7">
        <f>SUM(H40)</f>
        <v>0</v>
      </c>
      <c r="I41" s="7">
        <f>SUM(I40)</f>
        <v>0</v>
      </c>
      <c r="J41" s="29" t="s">
        <v>32</v>
      </c>
      <c r="L41" s="16"/>
      <c r="M41" s="11"/>
      <c r="N41" s="11"/>
      <c r="O41" s="11"/>
    </row>
    <row r="42" spans="1:15" ht="15.75">
      <c r="A42" s="6" t="s">
        <v>8</v>
      </c>
      <c r="B42" s="7">
        <f>SUM(B41,B39,B35)</f>
        <v>8591</v>
      </c>
      <c r="C42" s="7">
        <f>SUM(C41,C39,C35)</f>
        <v>8591</v>
      </c>
      <c r="D42" s="7">
        <f>SUM(D41,D39,D35)</f>
        <v>5384</v>
      </c>
      <c r="E42" s="29">
        <f>D42/C42*100</f>
        <v>62.67023629379583</v>
      </c>
      <c r="F42" s="6" t="s">
        <v>9</v>
      </c>
      <c r="G42" s="7">
        <f>SUM(G35,G39,G41)</f>
        <v>0</v>
      </c>
      <c r="H42" s="7">
        <f>SUM(H35,H39,H41)</f>
        <v>0</v>
      </c>
      <c r="I42" s="7">
        <f>SUM(I35,I39,I41)</f>
        <v>0</v>
      </c>
      <c r="J42" s="29" t="s">
        <v>32</v>
      </c>
      <c r="L42" s="16"/>
      <c r="M42" s="11"/>
      <c r="N42" s="11"/>
      <c r="O42" s="11"/>
    </row>
    <row r="43" spans="1:12" s="11" customFormat="1" ht="15.75">
      <c r="A43" s="17"/>
      <c r="B43" s="16"/>
      <c r="C43" s="16"/>
      <c r="D43" s="16"/>
      <c r="E43" s="30"/>
      <c r="F43" s="23"/>
      <c r="G43" s="16"/>
      <c r="H43" s="16"/>
      <c r="I43" s="16"/>
      <c r="J43" s="30"/>
      <c r="K43" s="34"/>
      <c r="L43" s="16"/>
    </row>
    <row r="44" spans="1:12" s="11" customFormat="1" ht="15.75">
      <c r="A44" s="17"/>
      <c r="B44" s="16"/>
      <c r="C44" s="16"/>
      <c r="D44" s="16"/>
      <c r="E44" s="30"/>
      <c r="F44" s="23"/>
      <c r="G44" s="16"/>
      <c r="H44" s="16"/>
      <c r="I44" s="16"/>
      <c r="J44" s="30"/>
      <c r="K44" s="34"/>
      <c r="L44" s="16"/>
    </row>
    <row r="45" spans="1:12" s="11" customFormat="1" ht="15.75">
      <c r="A45" s="17"/>
      <c r="B45" s="16"/>
      <c r="C45" s="16"/>
      <c r="D45" s="16"/>
      <c r="E45" s="30"/>
      <c r="F45" s="23"/>
      <c r="G45" s="16"/>
      <c r="H45" s="16"/>
      <c r="I45" s="16"/>
      <c r="J45" s="30"/>
      <c r="K45" s="34"/>
      <c r="L45" s="16"/>
    </row>
    <row r="46" spans="1:12" s="11" customFormat="1" ht="15.75">
      <c r="A46" s="17"/>
      <c r="B46" s="16"/>
      <c r="C46" s="16"/>
      <c r="D46" s="16"/>
      <c r="E46" s="30"/>
      <c r="F46" s="23"/>
      <c r="G46" s="16"/>
      <c r="H46" s="16"/>
      <c r="I46" s="16"/>
      <c r="J46" s="30"/>
      <c r="K46" s="34"/>
      <c r="L46" s="16"/>
    </row>
    <row r="47" spans="1:12" s="11" customFormat="1" ht="15.75">
      <c r="A47" s="17"/>
      <c r="B47" s="16"/>
      <c r="C47" s="16"/>
      <c r="D47" s="16"/>
      <c r="E47" s="30"/>
      <c r="F47" s="23"/>
      <c r="G47" s="16"/>
      <c r="H47" s="16"/>
      <c r="I47" s="16"/>
      <c r="J47" s="30"/>
      <c r="K47" s="34"/>
      <c r="L47" s="16"/>
    </row>
    <row r="48" spans="1:12" s="11" customFormat="1" ht="15.75">
      <c r="A48" s="17"/>
      <c r="B48" s="16"/>
      <c r="C48" s="16"/>
      <c r="D48" s="16"/>
      <c r="E48" s="30"/>
      <c r="F48" s="23"/>
      <c r="G48" s="16"/>
      <c r="H48" s="16"/>
      <c r="I48" s="16"/>
      <c r="J48" s="30"/>
      <c r="K48" s="34"/>
      <c r="L48" s="16"/>
    </row>
    <row r="49" spans="1:12" s="11" customFormat="1" ht="15.75">
      <c r="A49" s="9" t="s">
        <v>40</v>
      </c>
      <c r="B49" s="26"/>
      <c r="C49" s="26"/>
      <c r="D49" s="26"/>
      <c r="E49" s="30"/>
      <c r="J49" s="30"/>
      <c r="K49" s="34"/>
      <c r="L49" s="12"/>
    </row>
    <row r="50" spans="1:10" ht="15.75">
      <c r="A50" s="3" t="s">
        <v>0</v>
      </c>
      <c r="B50" s="19" t="s">
        <v>42</v>
      </c>
      <c r="C50" s="19" t="s">
        <v>43</v>
      </c>
      <c r="D50" s="19" t="s">
        <v>44</v>
      </c>
      <c r="E50" s="29" t="s">
        <v>31</v>
      </c>
      <c r="F50" s="3" t="s">
        <v>1</v>
      </c>
      <c r="G50" s="19" t="s">
        <v>42</v>
      </c>
      <c r="H50" s="19" t="s">
        <v>43</v>
      </c>
      <c r="I50" s="19" t="s">
        <v>44</v>
      </c>
      <c r="J50" s="29" t="s">
        <v>31</v>
      </c>
    </row>
    <row r="51" spans="1:10" ht="15.75">
      <c r="A51" s="21" t="s">
        <v>19</v>
      </c>
      <c r="B51" s="22">
        <v>0</v>
      </c>
      <c r="C51" s="22">
        <v>0</v>
      </c>
      <c r="D51" s="22">
        <v>0</v>
      </c>
      <c r="E51" s="29" t="s">
        <v>32</v>
      </c>
      <c r="F51" s="4" t="s">
        <v>3</v>
      </c>
      <c r="G51" s="5">
        <v>0</v>
      </c>
      <c r="H51" s="5">
        <v>0</v>
      </c>
      <c r="I51" s="5">
        <v>0</v>
      </c>
      <c r="J51" s="29" t="s">
        <v>32</v>
      </c>
    </row>
    <row r="52" spans="1:10" ht="15.75">
      <c r="A52" s="21" t="s">
        <v>20</v>
      </c>
      <c r="B52" s="21">
        <v>0</v>
      </c>
      <c r="C52" s="21">
        <v>0</v>
      </c>
      <c r="D52" s="21">
        <v>0</v>
      </c>
      <c r="E52" s="29" t="s">
        <v>32</v>
      </c>
      <c r="F52" s="4" t="s">
        <v>4</v>
      </c>
      <c r="G52" s="5">
        <v>0</v>
      </c>
      <c r="H52" s="5">
        <v>0</v>
      </c>
      <c r="I52" s="5">
        <v>0</v>
      </c>
      <c r="J52" s="29" t="s">
        <v>32</v>
      </c>
    </row>
    <row r="53" spans="1:10" ht="15.75">
      <c r="A53" s="21" t="s">
        <v>22</v>
      </c>
      <c r="B53" s="21">
        <v>0</v>
      </c>
      <c r="C53" s="21">
        <v>0</v>
      </c>
      <c r="D53" s="21">
        <v>0</v>
      </c>
      <c r="E53" s="29" t="s">
        <v>32</v>
      </c>
      <c r="F53" s="4" t="s">
        <v>5</v>
      </c>
      <c r="G53" s="5">
        <v>0</v>
      </c>
      <c r="H53" s="5">
        <v>0</v>
      </c>
      <c r="I53" s="5">
        <v>0</v>
      </c>
      <c r="J53" s="29" t="s">
        <v>32</v>
      </c>
    </row>
    <row r="54" spans="1:10" ht="15.75">
      <c r="A54" s="21" t="s">
        <v>23</v>
      </c>
      <c r="B54" s="21">
        <v>0</v>
      </c>
      <c r="C54" s="21">
        <v>0</v>
      </c>
      <c r="D54" s="21">
        <v>0</v>
      </c>
      <c r="E54" s="29" t="s">
        <v>32</v>
      </c>
      <c r="F54" s="4" t="s">
        <v>6</v>
      </c>
      <c r="G54" s="5">
        <v>0</v>
      </c>
      <c r="H54" s="5">
        <v>0</v>
      </c>
      <c r="I54" s="5">
        <v>0</v>
      </c>
      <c r="J54" s="29" t="s">
        <v>32</v>
      </c>
    </row>
    <row r="55" spans="1:10" ht="15.75">
      <c r="A55" s="21" t="s">
        <v>21</v>
      </c>
      <c r="B55" s="21">
        <v>0</v>
      </c>
      <c r="C55" s="21">
        <v>0</v>
      </c>
      <c r="D55" s="21">
        <v>0</v>
      </c>
      <c r="E55" s="29" t="s">
        <v>32</v>
      </c>
      <c r="F55" s="21"/>
      <c r="G55" s="21"/>
      <c r="H55" s="21"/>
      <c r="I55" s="25"/>
      <c r="J55" s="29"/>
    </row>
    <row r="56" spans="1:10" ht="15.75">
      <c r="A56" s="21" t="s">
        <v>24</v>
      </c>
      <c r="B56" s="21">
        <v>0</v>
      </c>
      <c r="C56" s="21">
        <v>0</v>
      </c>
      <c r="D56" s="21">
        <v>0</v>
      </c>
      <c r="E56" s="29" t="s">
        <v>32</v>
      </c>
      <c r="F56" s="21"/>
      <c r="G56" s="21"/>
      <c r="H56" s="21"/>
      <c r="I56" s="25"/>
      <c r="J56" s="29"/>
    </row>
    <row r="57" spans="1:10" ht="15.75">
      <c r="A57" s="6" t="s">
        <v>2</v>
      </c>
      <c r="B57" s="7">
        <f>SUM(B51:B56)</f>
        <v>0</v>
      </c>
      <c r="C57" s="7">
        <f>SUM(C51:C56)</f>
        <v>0</v>
      </c>
      <c r="D57" s="7">
        <f>SUM(D51:D56)</f>
        <v>0</v>
      </c>
      <c r="E57" s="29" t="s">
        <v>32</v>
      </c>
      <c r="F57" s="8" t="s">
        <v>10</v>
      </c>
      <c r="G57" s="7">
        <f>SUM(G51:G56)</f>
        <v>0</v>
      </c>
      <c r="H57" s="7">
        <f>SUM(H51:H56)</f>
        <v>0</v>
      </c>
      <c r="I57" s="7">
        <f>SUM(I51:I56)</f>
        <v>0</v>
      </c>
      <c r="J57" s="29" t="s">
        <v>32</v>
      </c>
    </row>
    <row r="58" spans="1:10" ht="15.75">
      <c r="A58" s="21" t="s">
        <v>11</v>
      </c>
      <c r="B58" s="21">
        <v>0</v>
      </c>
      <c r="C58" s="21">
        <v>0</v>
      </c>
      <c r="D58" s="21">
        <v>0</v>
      </c>
      <c r="E58" s="29" t="s">
        <v>32</v>
      </c>
      <c r="F58" s="21" t="s">
        <v>28</v>
      </c>
      <c r="G58" s="21">
        <v>0</v>
      </c>
      <c r="H58" s="21">
        <v>0</v>
      </c>
      <c r="I58" s="25">
        <v>0</v>
      </c>
      <c r="J58" s="29" t="s">
        <v>32</v>
      </c>
    </row>
    <row r="59" spans="1:10" ht="15.75">
      <c r="A59" s="21" t="s">
        <v>26</v>
      </c>
      <c r="B59" s="21">
        <v>0</v>
      </c>
      <c r="C59" s="21">
        <v>0</v>
      </c>
      <c r="D59" s="21">
        <v>0</v>
      </c>
      <c r="E59" s="29" t="s">
        <v>32</v>
      </c>
      <c r="F59" s="21" t="s">
        <v>39</v>
      </c>
      <c r="G59" s="21">
        <v>0</v>
      </c>
      <c r="H59" s="21">
        <v>0</v>
      </c>
      <c r="I59" s="25">
        <v>0</v>
      </c>
      <c r="J59" s="29" t="s">
        <v>32</v>
      </c>
    </row>
    <row r="60" spans="1:10" ht="15.75">
      <c r="A60" s="21" t="s">
        <v>25</v>
      </c>
      <c r="B60" s="21">
        <v>0</v>
      </c>
      <c r="C60" s="21">
        <v>0</v>
      </c>
      <c r="D60" s="21">
        <v>0</v>
      </c>
      <c r="E60" s="29" t="s">
        <v>32</v>
      </c>
      <c r="F60" s="21"/>
      <c r="G60" s="21"/>
      <c r="H60" s="21"/>
      <c r="I60" s="25"/>
      <c r="J60" s="29"/>
    </row>
    <row r="61" spans="1:10" ht="15.75">
      <c r="A61" s="8" t="s">
        <v>11</v>
      </c>
      <c r="B61" s="7">
        <f>SUM(B58:B60)</f>
        <v>0</v>
      </c>
      <c r="C61" s="7">
        <f>SUM(C58:C60)</f>
        <v>0</v>
      </c>
      <c r="D61" s="7">
        <f>SUM(D58:D60)</f>
        <v>0</v>
      </c>
      <c r="E61" s="29" t="s">
        <v>32</v>
      </c>
      <c r="F61" s="8" t="s">
        <v>7</v>
      </c>
      <c r="G61" s="7">
        <f>SUM(G58:G60)</f>
        <v>0</v>
      </c>
      <c r="H61" s="7">
        <f>SUM(H58:H60)</f>
        <v>0</v>
      </c>
      <c r="I61" s="7">
        <f>SUM(I58:I60)</f>
        <v>0</v>
      </c>
      <c r="J61" s="29" t="s">
        <v>32</v>
      </c>
    </row>
    <row r="62" spans="1:10" ht="15.75">
      <c r="A62" s="4" t="s">
        <v>29</v>
      </c>
      <c r="B62" s="21">
        <v>0</v>
      </c>
      <c r="C62" s="21">
        <v>0</v>
      </c>
      <c r="D62" s="21">
        <v>0</v>
      </c>
      <c r="E62" s="29" t="s">
        <v>32</v>
      </c>
      <c r="F62" s="4" t="s">
        <v>30</v>
      </c>
      <c r="G62" s="21">
        <v>0</v>
      </c>
      <c r="H62" s="21">
        <v>0</v>
      </c>
      <c r="I62" s="25">
        <v>0</v>
      </c>
      <c r="J62" s="29" t="s">
        <v>32</v>
      </c>
    </row>
    <row r="63" spans="1:10" ht="15.75">
      <c r="A63" s="6" t="s">
        <v>14</v>
      </c>
      <c r="B63" s="7">
        <f>SUM(B62)</f>
        <v>0</v>
      </c>
      <c r="C63" s="7">
        <f>SUM(C62)</f>
        <v>0</v>
      </c>
      <c r="D63" s="7">
        <f>SUM(D62)</f>
        <v>0</v>
      </c>
      <c r="E63" s="29" t="s">
        <v>32</v>
      </c>
      <c r="F63" s="6" t="s">
        <v>15</v>
      </c>
      <c r="G63" s="7">
        <f>SUM(G62)</f>
        <v>0</v>
      </c>
      <c r="H63" s="7">
        <f>SUM(H62)</f>
        <v>0</v>
      </c>
      <c r="I63" s="7">
        <f>SUM(I62)</f>
        <v>0</v>
      </c>
      <c r="J63" s="29" t="s">
        <v>32</v>
      </c>
    </row>
    <row r="64" spans="1:10" ht="15.75">
      <c r="A64" s="6" t="s">
        <v>8</v>
      </c>
      <c r="B64" s="7">
        <f>SUM(B63,B61,B57)</f>
        <v>0</v>
      </c>
      <c r="C64" s="7">
        <f>SUM(C63,C61,C57)</f>
        <v>0</v>
      </c>
      <c r="D64" s="7">
        <f>SUM(D63,D61,D57)</f>
        <v>0</v>
      </c>
      <c r="E64" s="29" t="s">
        <v>32</v>
      </c>
      <c r="F64" s="6" t="s">
        <v>9</v>
      </c>
      <c r="G64" s="7">
        <f>SUM(G57,G61,G63)</f>
        <v>0</v>
      </c>
      <c r="H64" s="7">
        <f>SUM(H57,H61,H63)</f>
        <v>0</v>
      </c>
      <c r="I64" s="7">
        <f>SUM(I57,I61,I63)</f>
        <v>0</v>
      </c>
      <c r="J64" s="29" t="s">
        <v>32</v>
      </c>
    </row>
    <row r="65" spans="1:12" s="11" customFormat="1" ht="15.75">
      <c r="A65" s="9"/>
      <c r="B65" s="18"/>
      <c r="C65" s="18"/>
      <c r="D65" s="18"/>
      <c r="E65" s="30"/>
      <c r="F65" s="9"/>
      <c r="G65" s="18"/>
      <c r="H65" s="18"/>
      <c r="I65" s="18"/>
      <c r="J65" s="30"/>
      <c r="K65" s="34"/>
      <c r="L65" s="12"/>
    </row>
    <row r="66" spans="1:12" s="11" customFormat="1" ht="15.75">
      <c r="A66" s="9"/>
      <c r="B66" s="18"/>
      <c r="C66" s="18"/>
      <c r="D66" s="18"/>
      <c r="E66" s="30"/>
      <c r="F66" s="9"/>
      <c r="G66" s="18"/>
      <c r="H66" s="18"/>
      <c r="I66" s="18"/>
      <c r="J66" s="30"/>
      <c r="K66" s="34"/>
      <c r="L66" s="12"/>
    </row>
    <row r="67" spans="1:12" s="11" customFormat="1" ht="15.75">
      <c r="A67" s="9"/>
      <c r="B67" s="18"/>
      <c r="C67" s="18"/>
      <c r="D67" s="18"/>
      <c r="E67" s="30"/>
      <c r="F67" s="9"/>
      <c r="G67" s="18"/>
      <c r="H67" s="18"/>
      <c r="I67" s="18"/>
      <c r="J67" s="30"/>
      <c r="K67" s="34"/>
      <c r="L67" s="12"/>
    </row>
    <row r="68" spans="1:12" s="11" customFormat="1" ht="15.75">
      <c r="A68" s="9"/>
      <c r="B68" s="18"/>
      <c r="C68" s="18"/>
      <c r="D68" s="18"/>
      <c r="E68" s="30"/>
      <c r="F68" s="9"/>
      <c r="G68" s="18"/>
      <c r="H68" s="18"/>
      <c r="I68" s="18"/>
      <c r="J68" s="30"/>
      <c r="K68" s="34"/>
      <c r="L68" s="12"/>
    </row>
    <row r="69" spans="1:12" s="11" customFormat="1" ht="15.75">
      <c r="A69" s="9" t="s">
        <v>45</v>
      </c>
      <c r="B69" s="16"/>
      <c r="C69" s="16"/>
      <c r="D69" s="16"/>
      <c r="E69" s="30"/>
      <c r="F69" s="17"/>
      <c r="G69" s="16"/>
      <c r="H69" s="16"/>
      <c r="I69" s="16"/>
      <c r="J69" s="30"/>
      <c r="K69" s="34"/>
      <c r="L69" s="12"/>
    </row>
    <row r="70" spans="1:10" ht="15.75">
      <c r="A70" s="3" t="s">
        <v>0</v>
      </c>
      <c r="B70" s="19" t="s">
        <v>42</v>
      </c>
      <c r="C70" s="19" t="s">
        <v>43</v>
      </c>
      <c r="D70" s="19" t="s">
        <v>44</v>
      </c>
      <c r="E70" s="29" t="s">
        <v>31</v>
      </c>
      <c r="F70" s="3" t="s">
        <v>1</v>
      </c>
      <c r="G70" s="19" t="s">
        <v>42</v>
      </c>
      <c r="H70" s="19" t="s">
        <v>43</v>
      </c>
      <c r="I70" s="19" t="s">
        <v>44</v>
      </c>
      <c r="J70" s="29" t="s">
        <v>31</v>
      </c>
    </row>
    <row r="71" spans="1:10" ht="15.75">
      <c r="A71" s="21" t="s">
        <v>19</v>
      </c>
      <c r="B71" s="22">
        <v>0</v>
      </c>
      <c r="C71" s="22">
        <v>0</v>
      </c>
      <c r="D71" s="22">
        <v>0</v>
      </c>
      <c r="E71" s="29" t="s">
        <v>32</v>
      </c>
      <c r="F71" s="4" t="s">
        <v>3</v>
      </c>
      <c r="G71" s="5">
        <v>0</v>
      </c>
      <c r="H71" s="5">
        <v>0</v>
      </c>
      <c r="I71" s="5">
        <v>0</v>
      </c>
      <c r="J71" s="29" t="s">
        <v>32</v>
      </c>
    </row>
    <row r="72" spans="1:10" ht="15.75">
      <c r="A72" s="21" t="s">
        <v>20</v>
      </c>
      <c r="B72" s="21">
        <v>0</v>
      </c>
      <c r="C72" s="21">
        <v>0</v>
      </c>
      <c r="D72" s="21">
        <v>0</v>
      </c>
      <c r="E72" s="29" t="s">
        <v>32</v>
      </c>
      <c r="F72" s="4" t="s">
        <v>4</v>
      </c>
      <c r="G72" s="5">
        <v>0</v>
      </c>
      <c r="H72" s="5">
        <v>0</v>
      </c>
      <c r="I72" s="5">
        <v>0</v>
      </c>
      <c r="J72" s="29" t="s">
        <v>32</v>
      </c>
    </row>
    <row r="73" spans="1:10" ht="15.75">
      <c r="A73" s="21" t="s">
        <v>22</v>
      </c>
      <c r="B73" s="21">
        <v>0</v>
      </c>
      <c r="C73" s="21">
        <v>0</v>
      </c>
      <c r="D73" s="21">
        <v>0</v>
      </c>
      <c r="E73" s="29" t="s">
        <v>32</v>
      </c>
      <c r="F73" s="4" t="s">
        <v>5</v>
      </c>
      <c r="G73" s="5">
        <v>0</v>
      </c>
      <c r="H73" s="5">
        <v>0</v>
      </c>
      <c r="I73" s="5">
        <v>0</v>
      </c>
      <c r="J73" s="29" t="s">
        <v>32</v>
      </c>
    </row>
    <row r="74" spans="1:10" ht="15.75">
      <c r="A74" s="21" t="s">
        <v>23</v>
      </c>
      <c r="B74" s="21">
        <v>0</v>
      </c>
      <c r="C74" s="21">
        <v>0</v>
      </c>
      <c r="D74" s="21">
        <v>0</v>
      </c>
      <c r="E74" s="29" t="s">
        <v>32</v>
      </c>
      <c r="F74" s="4" t="s">
        <v>6</v>
      </c>
      <c r="G74" s="5">
        <v>0</v>
      </c>
      <c r="H74" s="5">
        <v>0</v>
      </c>
      <c r="I74" s="5">
        <v>0</v>
      </c>
      <c r="J74" s="29" t="s">
        <v>32</v>
      </c>
    </row>
    <row r="75" spans="1:10" ht="15.75">
      <c r="A75" s="21" t="s">
        <v>21</v>
      </c>
      <c r="B75" s="21">
        <v>0</v>
      </c>
      <c r="C75" s="21">
        <v>0</v>
      </c>
      <c r="D75" s="21">
        <v>0</v>
      </c>
      <c r="E75" s="29" t="s">
        <v>32</v>
      </c>
      <c r="F75" s="21"/>
      <c r="G75" s="25"/>
      <c r="H75" s="25"/>
      <c r="I75" s="25"/>
      <c r="J75" s="29"/>
    </row>
    <row r="76" spans="1:10" ht="15.75">
      <c r="A76" s="21" t="s">
        <v>24</v>
      </c>
      <c r="B76" s="21">
        <v>0</v>
      </c>
      <c r="C76" s="21">
        <v>0</v>
      </c>
      <c r="D76" s="21">
        <v>0</v>
      </c>
      <c r="E76" s="29" t="s">
        <v>32</v>
      </c>
      <c r="F76" s="21"/>
      <c r="G76" s="25"/>
      <c r="H76" s="25"/>
      <c r="I76" s="25"/>
      <c r="J76" s="29"/>
    </row>
    <row r="77" spans="1:10" ht="15.75">
      <c r="A77" s="6" t="s">
        <v>2</v>
      </c>
      <c r="B77" s="7">
        <f>SUM(B71:B76)</f>
        <v>0</v>
      </c>
      <c r="C77" s="7">
        <f>SUM(C71:C76)</f>
        <v>0</v>
      </c>
      <c r="D77" s="7">
        <f>SUM(D71:D76)</f>
        <v>0</v>
      </c>
      <c r="E77" s="29" t="s">
        <v>32</v>
      </c>
      <c r="F77" s="8" t="s">
        <v>10</v>
      </c>
      <c r="G77" s="7">
        <f>SUM(G71:G76)</f>
        <v>0</v>
      </c>
      <c r="H77" s="7">
        <f>SUM(H71:H76)</f>
        <v>0</v>
      </c>
      <c r="I77" s="7">
        <f>SUM(I71:I76)</f>
        <v>0</v>
      </c>
      <c r="J77" s="29" t="s">
        <v>32</v>
      </c>
    </row>
    <row r="78" spans="1:10" ht="15.75">
      <c r="A78" s="21" t="s">
        <v>11</v>
      </c>
      <c r="B78" s="21">
        <v>0</v>
      </c>
      <c r="C78" s="21">
        <v>0</v>
      </c>
      <c r="D78" s="21">
        <v>0</v>
      </c>
      <c r="E78" s="29" t="s">
        <v>32</v>
      </c>
      <c r="F78" s="21" t="s">
        <v>28</v>
      </c>
      <c r="G78" s="25">
        <v>0</v>
      </c>
      <c r="H78" s="25">
        <v>0</v>
      </c>
      <c r="I78" s="25">
        <v>0</v>
      </c>
      <c r="J78" s="29" t="s">
        <v>32</v>
      </c>
    </row>
    <row r="79" spans="1:10" ht="15.75">
      <c r="A79" s="21" t="s">
        <v>26</v>
      </c>
      <c r="B79" s="21">
        <v>0</v>
      </c>
      <c r="C79" s="21">
        <v>0</v>
      </c>
      <c r="D79" s="21">
        <v>0</v>
      </c>
      <c r="E79" s="29" t="s">
        <v>32</v>
      </c>
      <c r="F79" s="21" t="s">
        <v>39</v>
      </c>
      <c r="G79" s="25">
        <v>0</v>
      </c>
      <c r="H79" s="25">
        <v>0</v>
      </c>
      <c r="I79" s="25">
        <v>0</v>
      </c>
      <c r="J79" s="29" t="s">
        <v>32</v>
      </c>
    </row>
    <row r="80" spans="1:10" ht="15.75">
      <c r="A80" s="21" t="s">
        <v>25</v>
      </c>
      <c r="B80" s="21">
        <v>0</v>
      </c>
      <c r="C80" s="21">
        <v>0</v>
      </c>
      <c r="D80" s="21">
        <v>0</v>
      </c>
      <c r="E80" s="29" t="s">
        <v>32</v>
      </c>
      <c r="F80" s="21"/>
      <c r="G80" s="25"/>
      <c r="H80" s="25"/>
      <c r="I80" s="25"/>
      <c r="J80" s="29"/>
    </row>
    <row r="81" spans="1:10" ht="15.75">
      <c r="A81" s="8" t="s">
        <v>11</v>
      </c>
      <c r="B81" s="7">
        <f>SUM(B78:B80)</f>
        <v>0</v>
      </c>
      <c r="C81" s="7">
        <f>SUM(C78:C80)</f>
        <v>0</v>
      </c>
      <c r="D81" s="7">
        <f>SUM(D78:D80)</f>
        <v>0</v>
      </c>
      <c r="E81" s="29" t="s">
        <v>32</v>
      </c>
      <c r="F81" s="8" t="s">
        <v>7</v>
      </c>
      <c r="G81" s="7">
        <f>SUM(G78:G80)</f>
        <v>0</v>
      </c>
      <c r="H81" s="7">
        <f>SUM(H78:H80)</f>
        <v>0</v>
      </c>
      <c r="I81" s="7">
        <f>SUM(I78:I80)</f>
        <v>0</v>
      </c>
      <c r="J81" s="29" t="s">
        <v>32</v>
      </c>
    </row>
    <row r="82" spans="1:10" ht="15.75">
      <c r="A82" s="4" t="s">
        <v>29</v>
      </c>
      <c r="B82" s="21">
        <v>0</v>
      </c>
      <c r="C82" s="21">
        <v>0</v>
      </c>
      <c r="D82" s="21">
        <v>0</v>
      </c>
      <c r="E82" s="29" t="s">
        <v>32</v>
      </c>
      <c r="F82" s="4" t="s">
        <v>30</v>
      </c>
      <c r="G82" s="25">
        <v>0</v>
      </c>
      <c r="H82" s="25">
        <v>0</v>
      </c>
      <c r="I82" s="25">
        <v>0</v>
      </c>
      <c r="J82" s="29" t="s">
        <v>32</v>
      </c>
    </row>
    <row r="83" spans="1:10" ht="15.75">
      <c r="A83" s="6" t="s">
        <v>14</v>
      </c>
      <c r="B83" s="7">
        <f>SUM(B82)</f>
        <v>0</v>
      </c>
      <c r="C83" s="7">
        <f>SUM(C82)</f>
        <v>0</v>
      </c>
      <c r="D83" s="7">
        <f>SUM(D82)</f>
        <v>0</v>
      </c>
      <c r="E83" s="29" t="s">
        <v>32</v>
      </c>
      <c r="F83" s="6" t="s">
        <v>15</v>
      </c>
      <c r="G83" s="7">
        <f>SUM(G82)</f>
        <v>0</v>
      </c>
      <c r="H83" s="7">
        <f>SUM(H82)</f>
        <v>0</v>
      </c>
      <c r="I83" s="7">
        <f>SUM(I82)</f>
        <v>0</v>
      </c>
      <c r="J83" s="29" t="s">
        <v>32</v>
      </c>
    </row>
    <row r="84" spans="1:10" ht="15.75">
      <c r="A84" s="6" t="s">
        <v>8</v>
      </c>
      <c r="B84" s="7">
        <f>SUM(B83,B81,B77)</f>
        <v>0</v>
      </c>
      <c r="C84" s="7">
        <f>SUM(C83,C81,C77)</f>
        <v>0</v>
      </c>
      <c r="D84" s="7">
        <f>SUM(D83,D81,D77)</f>
        <v>0</v>
      </c>
      <c r="E84" s="29" t="s">
        <v>32</v>
      </c>
      <c r="F84" s="6" t="s">
        <v>9</v>
      </c>
      <c r="G84" s="7">
        <f>SUM(G77,G81,G83)</f>
        <v>0</v>
      </c>
      <c r="H84" s="7">
        <f>SUM(H77,H81,H83)</f>
        <v>0</v>
      </c>
      <c r="I84" s="7">
        <f>SUM(I77,I81,I83)</f>
        <v>0</v>
      </c>
      <c r="J84" s="29" t="s">
        <v>32</v>
      </c>
    </row>
    <row r="85" spans="1:12" s="11" customFormat="1" ht="15.75">
      <c r="A85" s="9"/>
      <c r="B85" s="18"/>
      <c r="C85" s="18"/>
      <c r="D85" s="18"/>
      <c r="E85" s="30"/>
      <c r="F85" s="9"/>
      <c r="G85" s="18"/>
      <c r="H85" s="18"/>
      <c r="I85" s="18"/>
      <c r="J85" s="30"/>
      <c r="K85" s="34"/>
      <c r="L85" s="12"/>
    </row>
    <row r="86" spans="1:12" s="11" customFormat="1" ht="15.75">
      <c r="A86" s="9"/>
      <c r="B86" s="18"/>
      <c r="C86" s="18"/>
      <c r="D86" s="18"/>
      <c r="E86" s="30"/>
      <c r="F86" s="9"/>
      <c r="G86" s="18"/>
      <c r="H86" s="18"/>
      <c r="I86" s="18"/>
      <c r="J86" s="30"/>
      <c r="K86" s="34"/>
      <c r="L86" s="12"/>
    </row>
    <row r="87" spans="1:12" s="11" customFormat="1" ht="15.75">
      <c r="A87" s="9"/>
      <c r="B87" s="18"/>
      <c r="C87" s="18"/>
      <c r="D87" s="18"/>
      <c r="E87" s="30"/>
      <c r="F87" s="9"/>
      <c r="G87" s="18"/>
      <c r="H87" s="18"/>
      <c r="I87" s="18"/>
      <c r="J87" s="30"/>
      <c r="K87" s="34"/>
      <c r="L87" s="12"/>
    </row>
    <row r="88" spans="1:12" s="11" customFormat="1" ht="15.75">
      <c r="A88" s="9"/>
      <c r="B88" s="18"/>
      <c r="C88" s="18"/>
      <c r="D88" s="18"/>
      <c r="E88" s="30"/>
      <c r="F88" s="9"/>
      <c r="G88" s="18"/>
      <c r="H88" s="18"/>
      <c r="I88" s="18"/>
      <c r="J88" s="30"/>
      <c r="K88" s="34"/>
      <c r="L88" s="12"/>
    </row>
    <row r="89" spans="1:12" s="11" customFormat="1" ht="15.75">
      <c r="A89" s="9"/>
      <c r="B89" s="18"/>
      <c r="C89" s="18"/>
      <c r="D89" s="18"/>
      <c r="E89" s="30"/>
      <c r="F89" s="9"/>
      <c r="G89" s="18"/>
      <c r="H89" s="18"/>
      <c r="I89" s="18"/>
      <c r="J89" s="30"/>
      <c r="K89" s="34"/>
      <c r="L89" s="12"/>
    </row>
    <row r="90" spans="1:12" s="11" customFormat="1" ht="15.75">
      <c r="A90" s="9"/>
      <c r="B90" s="18"/>
      <c r="C90" s="18"/>
      <c r="D90" s="18"/>
      <c r="E90" s="30"/>
      <c r="F90" s="9"/>
      <c r="G90" s="18"/>
      <c r="H90" s="18"/>
      <c r="I90" s="18"/>
      <c r="J90" s="30"/>
      <c r="K90" s="34"/>
      <c r="L90" s="12"/>
    </row>
    <row r="91" spans="1:12" s="11" customFormat="1" ht="15.75">
      <c r="A91" s="9" t="s">
        <v>18</v>
      </c>
      <c r="E91" s="30"/>
      <c r="J91" s="30"/>
      <c r="K91" s="34"/>
      <c r="L91" s="12"/>
    </row>
    <row r="92" spans="1:10" ht="15.75">
      <c r="A92" s="3" t="s">
        <v>0</v>
      </c>
      <c r="B92" s="19" t="s">
        <v>42</v>
      </c>
      <c r="C92" s="19" t="s">
        <v>43</v>
      </c>
      <c r="D92" s="19" t="s">
        <v>44</v>
      </c>
      <c r="E92" s="29" t="s">
        <v>31</v>
      </c>
      <c r="F92" s="3" t="s">
        <v>1</v>
      </c>
      <c r="G92" s="19" t="s">
        <v>42</v>
      </c>
      <c r="H92" s="19" t="s">
        <v>43</v>
      </c>
      <c r="I92" s="19" t="s">
        <v>44</v>
      </c>
      <c r="J92" s="29" t="s">
        <v>31</v>
      </c>
    </row>
    <row r="93" spans="1:10" ht="15.75">
      <c r="A93" s="21" t="s">
        <v>19</v>
      </c>
      <c r="B93" s="22">
        <f aca="true" t="shared" si="0" ref="B93:D98">SUM(B9,B29,B51,B71)</f>
        <v>0</v>
      </c>
      <c r="C93" s="22">
        <f t="shared" si="0"/>
        <v>0</v>
      </c>
      <c r="D93" s="22">
        <f t="shared" si="0"/>
        <v>0</v>
      </c>
      <c r="E93" s="29" t="s">
        <v>32</v>
      </c>
      <c r="F93" s="4" t="s">
        <v>3</v>
      </c>
      <c r="G93" s="22">
        <f aca="true" t="shared" si="1" ref="G93:I96">SUM(G9,G29,G51,G71)</f>
        <v>6598</v>
      </c>
      <c r="H93" s="22">
        <f t="shared" si="1"/>
        <v>6598</v>
      </c>
      <c r="I93" s="22">
        <f t="shared" si="1"/>
        <v>4163</v>
      </c>
      <c r="J93" s="29">
        <f>I93/H93*100</f>
        <v>63.094877235525914</v>
      </c>
    </row>
    <row r="94" spans="1:10" ht="15.75">
      <c r="A94" s="21" t="s">
        <v>20</v>
      </c>
      <c r="B94" s="22">
        <f t="shared" si="0"/>
        <v>0</v>
      </c>
      <c r="C94" s="22">
        <f t="shared" si="0"/>
        <v>0</v>
      </c>
      <c r="D94" s="22">
        <f t="shared" si="0"/>
        <v>0</v>
      </c>
      <c r="E94" s="29" t="s">
        <v>32</v>
      </c>
      <c r="F94" s="4" t="s">
        <v>4</v>
      </c>
      <c r="G94" s="22">
        <f t="shared" si="1"/>
        <v>1659</v>
      </c>
      <c r="H94" s="22">
        <f t="shared" si="1"/>
        <v>1659</v>
      </c>
      <c r="I94" s="22">
        <f t="shared" si="1"/>
        <v>1168</v>
      </c>
      <c r="J94" s="29">
        <f>I94/H94*100</f>
        <v>70.40385774562989</v>
      </c>
    </row>
    <row r="95" spans="1:10" ht="15.75">
      <c r="A95" s="21" t="s">
        <v>22</v>
      </c>
      <c r="B95" s="22">
        <f t="shared" si="0"/>
        <v>0</v>
      </c>
      <c r="C95" s="22">
        <f t="shared" si="0"/>
        <v>0</v>
      </c>
      <c r="D95" s="22">
        <f t="shared" si="0"/>
        <v>0</v>
      </c>
      <c r="E95" s="29" t="s">
        <v>32</v>
      </c>
      <c r="F95" s="4" t="s">
        <v>5</v>
      </c>
      <c r="G95" s="22">
        <f t="shared" si="1"/>
        <v>334</v>
      </c>
      <c r="H95" s="22">
        <f t="shared" si="1"/>
        <v>334</v>
      </c>
      <c r="I95" s="22">
        <f t="shared" si="1"/>
        <v>53</v>
      </c>
      <c r="J95" s="29">
        <f>I95/H95*100</f>
        <v>15.868263473053892</v>
      </c>
    </row>
    <row r="96" spans="1:10" ht="15.75">
      <c r="A96" s="21" t="s">
        <v>23</v>
      </c>
      <c r="B96" s="22">
        <f t="shared" si="0"/>
        <v>0</v>
      </c>
      <c r="C96" s="22">
        <f>SUM(C12,C32,C54,C74)</f>
        <v>0</v>
      </c>
      <c r="D96" s="22">
        <f t="shared" si="0"/>
        <v>0</v>
      </c>
      <c r="E96" s="29" t="s">
        <v>32</v>
      </c>
      <c r="F96" s="4" t="s">
        <v>6</v>
      </c>
      <c r="G96" s="22">
        <f t="shared" si="1"/>
        <v>0</v>
      </c>
      <c r="H96" s="22">
        <f t="shared" si="1"/>
        <v>0</v>
      </c>
      <c r="I96" s="22">
        <f t="shared" si="1"/>
        <v>0</v>
      </c>
      <c r="J96" s="29" t="s">
        <v>32</v>
      </c>
    </row>
    <row r="97" spans="1:10" ht="15.75">
      <c r="A97" s="21" t="s">
        <v>21</v>
      </c>
      <c r="B97" s="22">
        <f t="shared" si="0"/>
        <v>8591</v>
      </c>
      <c r="C97" s="22">
        <f t="shared" si="0"/>
        <v>8591</v>
      </c>
      <c r="D97" s="22">
        <f t="shared" si="0"/>
        <v>5384</v>
      </c>
      <c r="E97" s="29">
        <f>D97/C97*100</f>
        <v>62.67023629379583</v>
      </c>
      <c r="F97" s="21"/>
      <c r="G97" s="21"/>
      <c r="H97" s="22">
        <f>SUM(H13,H33,H55,H75)</f>
        <v>0</v>
      </c>
      <c r="I97" s="22">
        <f>SUM(I13,I33,I55,I75)</f>
        <v>0</v>
      </c>
      <c r="J97" s="29" t="s">
        <v>32</v>
      </c>
    </row>
    <row r="98" spans="1:10" ht="15.75">
      <c r="A98" s="21" t="s">
        <v>24</v>
      </c>
      <c r="B98" s="22">
        <f t="shared" si="0"/>
        <v>0</v>
      </c>
      <c r="C98" s="22">
        <f t="shared" si="0"/>
        <v>0</v>
      </c>
      <c r="D98" s="22">
        <f t="shared" si="0"/>
        <v>0</v>
      </c>
      <c r="E98" s="29" t="s">
        <v>32</v>
      </c>
      <c r="F98" s="21"/>
      <c r="G98" s="21"/>
      <c r="H98" s="22">
        <f>SUM(H14,H34,H56,H76)</f>
        <v>0</v>
      </c>
      <c r="I98" s="22">
        <f>SUM(I14,I34,I56,I76)</f>
        <v>0</v>
      </c>
      <c r="J98" s="29" t="s">
        <v>32</v>
      </c>
    </row>
    <row r="99" spans="1:10" ht="15.75">
      <c r="A99" s="6" t="s">
        <v>2</v>
      </c>
      <c r="B99" s="7">
        <f>SUM(B93:B98)</f>
        <v>8591</v>
      </c>
      <c r="C99" s="7">
        <f>SUM(C93:C98)</f>
        <v>8591</v>
      </c>
      <c r="D99" s="7">
        <f>SUM(D93:D98)</f>
        <v>5384</v>
      </c>
      <c r="E99" s="29">
        <f>D99/C99*100</f>
        <v>62.67023629379583</v>
      </c>
      <c r="F99" s="8" t="s">
        <v>10</v>
      </c>
      <c r="G99" s="7">
        <f>SUM(G93:G98)</f>
        <v>8591</v>
      </c>
      <c r="H99" s="7">
        <f>SUM(H93:H98)</f>
        <v>8591</v>
      </c>
      <c r="I99" s="7">
        <f>SUM(I93:I98)</f>
        <v>5384</v>
      </c>
      <c r="J99" s="29">
        <f>I99/H99*100</f>
        <v>62.67023629379583</v>
      </c>
    </row>
    <row r="100" spans="1:10" ht="15.75">
      <c r="A100" s="21" t="s">
        <v>11</v>
      </c>
      <c r="B100" s="22">
        <f aca="true" t="shared" si="2" ref="B100:D102">SUM(B16,B36,B58,B78)</f>
        <v>0</v>
      </c>
      <c r="C100" s="22">
        <f t="shared" si="2"/>
        <v>0</v>
      </c>
      <c r="D100" s="22">
        <f t="shared" si="2"/>
        <v>0</v>
      </c>
      <c r="E100" s="29" t="s">
        <v>32</v>
      </c>
      <c r="F100" s="21" t="s">
        <v>28</v>
      </c>
      <c r="G100" s="22">
        <f aca="true" t="shared" si="3" ref="G100:I101">SUM(G16,G36,G58,G78)</f>
        <v>0</v>
      </c>
      <c r="H100" s="22">
        <f t="shared" si="3"/>
        <v>0</v>
      </c>
      <c r="I100" s="22">
        <f t="shared" si="3"/>
        <v>0</v>
      </c>
      <c r="J100" s="29" t="s">
        <v>32</v>
      </c>
    </row>
    <row r="101" spans="1:10" ht="15.75">
      <c r="A101" s="21" t="s">
        <v>26</v>
      </c>
      <c r="B101" s="22">
        <f t="shared" si="2"/>
        <v>0</v>
      </c>
      <c r="C101" s="22">
        <f t="shared" si="2"/>
        <v>0</v>
      </c>
      <c r="D101" s="22">
        <f t="shared" si="2"/>
        <v>0</v>
      </c>
      <c r="E101" s="29" t="s">
        <v>32</v>
      </c>
      <c r="F101" s="21" t="s">
        <v>39</v>
      </c>
      <c r="G101" s="22">
        <f t="shared" si="3"/>
        <v>0</v>
      </c>
      <c r="H101" s="22">
        <f t="shared" si="3"/>
        <v>0</v>
      </c>
      <c r="I101" s="22">
        <f t="shared" si="3"/>
        <v>0</v>
      </c>
      <c r="J101" s="29" t="s">
        <v>32</v>
      </c>
    </row>
    <row r="102" spans="1:10" ht="15.75">
      <c r="A102" s="21" t="s">
        <v>25</v>
      </c>
      <c r="B102" s="22">
        <f t="shared" si="2"/>
        <v>0</v>
      </c>
      <c r="C102" s="22">
        <f t="shared" si="2"/>
        <v>0</v>
      </c>
      <c r="D102" s="22">
        <f t="shared" si="2"/>
        <v>0</v>
      </c>
      <c r="E102" s="29" t="s">
        <v>32</v>
      </c>
      <c r="F102" s="21"/>
      <c r="G102" s="21"/>
      <c r="H102" s="22">
        <f>SUM(H18,H38,H60,H80)</f>
        <v>0</v>
      </c>
      <c r="I102" s="22">
        <f>SUM(I18,I38,I60,I80)</f>
        <v>0</v>
      </c>
      <c r="J102" s="29" t="s">
        <v>32</v>
      </c>
    </row>
    <row r="103" spans="1:10" ht="15.75">
      <c r="A103" s="8" t="s">
        <v>11</v>
      </c>
      <c r="B103" s="7">
        <f>SUM(B100:B102)</f>
        <v>0</v>
      </c>
      <c r="C103" s="7">
        <f>SUM(C100:C102)</f>
        <v>0</v>
      </c>
      <c r="D103" s="7">
        <f>SUM(D100:D102)</f>
        <v>0</v>
      </c>
      <c r="E103" s="29" t="s">
        <v>32</v>
      </c>
      <c r="F103" s="8" t="s">
        <v>7</v>
      </c>
      <c r="G103" s="7">
        <f>SUM(G100:G102)</f>
        <v>0</v>
      </c>
      <c r="H103" s="7">
        <f>SUM(H100:H102)</f>
        <v>0</v>
      </c>
      <c r="I103" s="7">
        <f>SUM(I100:I102)</f>
        <v>0</v>
      </c>
      <c r="J103" s="29" t="s">
        <v>32</v>
      </c>
    </row>
    <row r="104" spans="1:10" ht="15.75">
      <c r="A104" s="4" t="s">
        <v>29</v>
      </c>
      <c r="B104" s="22">
        <f>SUM(B20,B40,B62,B82)</f>
        <v>0</v>
      </c>
      <c r="C104" s="22">
        <f>SUM(C20,C40,C62,C82)</f>
        <v>0</v>
      </c>
      <c r="D104" s="22">
        <f>SUM(D20,D40,D62,D82)</f>
        <v>0</v>
      </c>
      <c r="E104" s="29" t="s">
        <v>32</v>
      </c>
      <c r="F104" s="4" t="s">
        <v>30</v>
      </c>
      <c r="G104" s="22">
        <f>SUM(G20,G40,G62,G82)</f>
        <v>0</v>
      </c>
      <c r="H104" s="22">
        <f>SUM(H20,H40,H62,H82)</f>
        <v>0</v>
      </c>
      <c r="I104" s="22">
        <f>SUM(I20,I40,I62,I82)</f>
        <v>0</v>
      </c>
      <c r="J104" s="29" t="s">
        <v>32</v>
      </c>
    </row>
    <row r="105" spans="1:10" ht="15.75">
      <c r="A105" s="6" t="s">
        <v>14</v>
      </c>
      <c r="B105" s="7">
        <f>SUM(B104)</f>
        <v>0</v>
      </c>
      <c r="C105" s="7">
        <f>SUM(C104)</f>
        <v>0</v>
      </c>
      <c r="D105" s="7">
        <f>SUM(D104)</f>
        <v>0</v>
      </c>
      <c r="E105" s="29" t="s">
        <v>32</v>
      </c>
      <c r="F105" s="6" t="s">
        <v>15</v>
      </c>
      <c r="G105" s="7">
        <f>SUM(G104)</f>
        <v>0</v>
      </c>
      <c r="H105" s="7">
        <f>SUM(H104)</f>
        <v>0</v>
      </c>
      <c r="I105" s="7">
        <f>SUM(I104)</f>
        <v>0</v>
      </c>
      <c r="J105" s="29" t="s">
        <v>32</v>
      </c>
    </row>
    <row r="106" spans="1:10" ht="15.75">
      <c r="A106" s="6" t="s">
        <v>8</v>
      </c>
      <c r="B106" s="7">
        <f>SUM(B105,B103,B99)</f>
        <v>8591</v>
      </c>
      <c r="C106" s="7">
        <f>SUM(C105,C103,C99)</f>
        <v>8591</v>
      </c>
      <c r="D106" s="7">
        <f>SUM(D105,D103,D99)</f>
        <v>5384</v>
      </c>
      <c r="E106" s="29">
        <f>D106/C106*100</f>
        <v>62.67023629379583</v>
      </c>
      <c r="F106" s="6" t="s">
        <v>9</v>
      </c>
      <c r="G106" s="7">
        <f>SUM(G99,G103,G105)</f>
        <v>8591</v>
      </c>
      <c r="H106" s="7">
        <f>SUM(H99,H103,H105)</f>
        <v>8591</v>
      </c>
      <c r="I106" s="7">
        <f>SUM(I99,I103,I105)</f>
        <v>5384</v>
      </c>
      <c r="J106" s="29">
        <f>I106/H106*100</f>
        <v>62.67023629379583</v>
      </c>
    </row>
    <row r="110" ht="15.75">
      <c r="A110" s="27" t="s">
        <v>46</v>
      </c>
    </row>
    <row r="112" spans="1:10" ht="15.75">
      <c r="A112" s="9" t="s">
        <v>40</v>
      </c>
      <c r="B112" s="26"/>
      <c r="C112" s="26"/>
      <c r="D112" s="26"/>
      <c r="E112" s="30"/>
      <c r="F112" s="11"/>
      <c r="G112" s="11"/>
      <c r="H112" s="11"/>
      <c r="I112" s="11"/>
      <c r="J112" s="30"/>
    </row>
    <row r="113" spans="1:10" ht="15.75">
      <c r="A113" s="3" t="s">
        <v>0</v>
      </c>
      <c r="B113" s="19" t="s">
        <v>42</v>
      </c>
      <c r="C113" s="19" t="s">
        <v>43</v>
      </c>
      <c r="D113" s="19" t="s">
        <v>44</v>
      </c>
      <c r="E113" s="29" t="s">
        <v>31</v>
      </c>
      <c r="F113" s="3" t="s">
        <v>1</v>
      </c>
      <c r="G113" s="19" t="s">
        <v>42</v>
      </c>
      <c r="H113" s="19" t="s">
        <v>43</v>
      </c>
      <c r="I113" s="19" t="s">
        <v>44</v>
      </c>
      <c r="J113" s="29" t="s">
        <v>31</v>
      </c>
    </row>
    <row r="114" spans="1:10" ht="15.75">
      <c r="A114" s="21" t="s">
        <v>19</v>
      </c>
      <c r="B114" s="22">
        <v>0</v>
      </c>
      <c r="C114" s="22">
        <v>0</v>
      </c>
      <c r="D114" s="22">
        <v>0</v>
      </c>
      <c r="E114" s="29" t="s">
        <v>32</v>
      </c>
      <c r="F114" s="4" t="s">
        <v>3</v>
      </c>
      <c r="G114" s="5">
        <v>0</v>
      </c>
      <c r="H114" s="5">
        <v>0</v>
      </c>
      <c r="I114" s="5">
        <v>0</v>
      </c>
      <c r="J114" s="29" t="s">
        <v>32</v>
      </c>
    </row>
    <row r="115" spans="1:10" ht="15.75">
      <c r="A115" s="21" t="s">
        <v>20</v>
      </c>
      <c r="B115" s="21">
        <v>0</v>
      </c>
      <c r="C115" s="21">
        <v>0</v>
      </c>
      <c r="D115" s="21">
        <v>0</v>
      </c>
      <c r="E115" s="29" t="s">
        <v>32</v>
      </c>
      <c r="F115" s="4" t="s">
        <v>4</v>
      </c>
      <c r="G115" s="5">
        <v>0</v>
      </c>
      <c r="H115" s="5">
        <v>0</v>
      </c>
      <c r="I115" s="5">
        <v>0</v>
      </c>
      <c r="J115" s="29" t="s">
        <v>32</v>
      </c>
    </row>
    <row r="116" spans="1:10" ht="15.75">
      <c r="A116" s="21" t="s">
        <v>22</v>
      </c>
      <c r="B116" s="21">
        <v>0</v>
      </c>
      <c r="C116" s="21">
        <v>0</v>
      </c>
      <c r="D116" s="21">
        <v>0</v>
      </c>
      <c r="E116" s="29" t="s">
        <v>32</v>
      </c>
      <c r="F116" s="4" t="s">
        <v>5</v>
      </c>
      <c r="G116" s="5">
        <v>0</v>
      </c>
      <c r="H116" s="5">
        <v>0</v>
      </c>
      <c r="I116" s="5">
        <v>0</v>
      </c>
      <c r="J116" s="29" t="s">
        <v>32</v>
      </c>
    </row>
    <row r="117" spans="1:10" ht="15.75">
      <c r="A117" s="21" t="s">
        <v>23</v>
      </c>
      <c r="B117" s="21">
        <v>0</v>
      </c>
      <c r="C117" s="21">
        <v>0</v>
      </c>
      <c r="D117" s="21">
        <v>0</v>
      </c>
      <c r="E117" s="29" t="s">
        <v>32</v>
      </c>
      <c r="F117" s="4" t="s">
        <v>6</v>
      </c>
      <c r="G117" s="5">
        <v>0</v>
      </c>
      <c r="H117" s="5">
        <v>0</v>
      </c>
      <c r="I117" s="5">
        <v>0</v>
      </c>
      <c r="J117" s="29" t="s">
        <v>32</v>
      </c>
    </row>
    <row r="118" spans="1:10" ht="15.75">
      <c r="A118" s="21" t="s">
        <v>21</v>
      </c>
      <c r="B118" s="21">
        <v>0</v>
      </c>
      <c r="C118" s="21">
        <v>0</v>
      </c>
      <c r="D118" s="21">
        <v>0</v>
      </c>
      <c r="E118" s="29" t="s">
        <v>32</v>
      </c>
      <c r="F118" s="21"/>
      <c r="G118" s="25"/>
      <c r="H118" s="25"/>
      <c r="I118" s="25"/>
      <c r="J118" s="29"/>
    </row>
    <row r="119" spans="1:10" ht="15.75">
      <c r="A119" s="21" t="s">
        <v>24</v>
      </c>
      <c r="B119" s="21">
        <v>0</v>
      </c>
      <c r="C119" s="21">
        <v>0</v>
      </c>
      <c r="D119" s="21">
        <v>0</v>
      </c>
      <c r="E119" s="29" t="s">
        <v>32</v>
      </c>
      <c r="F119" s="21"/>
      <c r="G119" s="25"/>
      <c r="H119" s="25"/>
      <c r="I119" s="25"/>
      <c r="J119" s="29"/>
    </row>
    <row r="120" spans="1:10" ht="15.75">
      <c r="A120" s="6" t="s">
        <v>2</v>
      </c>
      <c r="B120" s="7">
        <f>SUM(B114:B119)</f>
        <v>0</v>
      </c>
      <c r="C120" s="7">
        <f>SUM(C114:C119)</f>
        <v>0</v>
      </c>
      <c r="D120" s="7">
        <f>SUM(D114:D119)</f>
        <v>0</v>
      </c>
      <c r="E120" s="29" t="s">
        <v>32</v>
      </c>
      <c r="F120" s="8" t="s">
        <v>10</v>
      </c>
      <c r="G120" s="7">
        <f>SUM(G114:G119)</f>
        <v>0</v>
      </c>
      <c r="H120" s="7">
        <f>SUM(H114:H119)</f>
        <v>0</v>
      </c>
      <c r="I120" s="7">
        <f>SUM(I114:I119)</f>
        <v>0</v>
      </c>
      <c r="J120" s="29" t="s">
        <v>32</v>
      </c>
    </row>
    <row r="121" spans="1:10" ht="15.75">
      <c r="A121" s="21" t="s">
        <v>11</v>
      </c>
      <c r="B121" s="21">
        <v>0</v>
      </c>
      <c r="C121" s="21">
        <v>0</v>
      </c>
      <c r="D121" s="21">
        <v>0</v>
      </c>
      <c r="E121" s="29" t="s">
        <v>32</v>
      </c>
      <c r="F121" s="21" t="s">
        <v>28</v>
      </c>
      <c r="G121" s="25">
        <v>0</v>
      </c>
      <c r="H121" s="25">
        <v>0</v>
      </c>
      <c r="I121" s="25">
        <v>0</v>
      </c>
      <c r="J121" s="29" t="s">
        <v>32</v>
      </c>
    </row>
    <row r="122" spans="1:10" ht="15.75">
      <c r="A122" s="21" t="s">
        <v>26</v>
      </c>
      <c r="B122" s="21">
        <v>0</v>
      </c>
      <c r="C122" s="21">
        <v>0</v>
      </c>
      <c r="D122" s="21">
        <v>0</v>
      </c>
      <c r="E122" s="29" t="s">
        <v>32</v>
      </c>
      <c r="F122" s="21" t="s">
        <v>39</v>
      </c>
      <c r="G122" s="25">
        <v>0</v>
      </c>
      <c r="H122" s="25">
        <v>0</v>
      </c>
      <c r="I122" s="25">
        <v>0</v>
      </c>
      <c r="J122" s="29" t="s">
        <v>32</v>
      </c>
    </row>
    <row r="123" spans="1:10" ht="15.75">
      <c r="A123" s="21" t="s">
        <v>25</v>
      </c>
      <c r="B123" s="21">
        <v>0</v>
      </c>
      <c r="C123" s="21">
        <v>0</v>
      </c>
      <c r="D123" s="21">
        <v>0</v>
      </c>
      <c r="E123" s="29" t="s">
        <v>32</v>
      </c>
      <c r="F123" s="21"/>
      <c r="G123" s="25"/>
      <c r="H123" s="25"/>
      <c r="I123" s="25"/>
      <c r="J123" s="29"/>
    </row>
    <row r="124" spans="1:10" ht="15.75">
      <c r="A124" s="8" t="s">
        <v>11</v>
      </c>
      <c r="B124" s="7">
        <f>SUM(B121:B123)</f>
        <v>0</v>
      </c>
      <c r="C124" s="7">
        <f>SUM(C121:C123)</f>
        <v>0</v>
      </c>
      <c r="D124" s="7">
        <f>SUM(D121:D123)</f>
        <v>0</v>
      </c>
      <c r="E124" s="29" t="s">
        <v>32</v>
      </c>
      <c r="F124" s="8" t="s">
        <v>7</v>
      </c>
      <c r="G124" s="7">
        <f>SUM(G121:G123)</f>
        <v>0</v>
      </c>
      <c r="H124" s="7">
        <f>SUM(H121:H123)</f>
        <v>0</v>
      </c>
      <c r="I124" s="7">
        <f>SUM(I121:I123)</f>
        <v>0</v>
      </c>
      <c r="J124" s="29" t="s">
        <v>32</v>
      </c>
    </row>
    <row r="125" spans="1:10" ht="15.75">
      <c r="A125" s="4" t="s">
        <v>29</v>
      </c>
      <c r="B125" s="21">
        <v>0</v>
      </c>
      <c r="C125" s="21">
        <v>0</v>
      </c>
      <c r="D125" s="21">
        <v>0</v>
      </c>
      <c r="E125" s="29" t="s">
        <v>32</v>
      </c>
      <c r="F125" s="4" t="s">
        <v>30</v>
      </c>
      <c r="G125" s="25">
        <v>0</v>
      </c>
      <c r="H125" s="25">
        <v>0</v>
      </c>
      <c r="I125" s="25">
        <v>0</v>
      </c>
      <c r="J125" s="29" t="s">
        <v>32</v>
      </c>
    </row>
    <row r="126" spans="1:10" ht="15.75">
      <c r="A126" s="6" t="s">
        <v>14</v>
      </c>
      <c r="B126" s="7">
        <f>SUM(B125)</f>
        <v>0</v>
      </c>
      <c r="C126" s="7">
        <f>SUM(C125)</f>
        <v>0</v>
      </c>
      <c r="D126" s="7">
        <f>SUM(D125)</f>
        <v>0</v>
      </c>
      <c r="E126" s="29" t="s">
        <v>32</v>
      </c>
      <c r="F126" s="6" t="s">
        <v>15</v>
      </c>
      <c r="G126" s="7">
        <f>SUM(G125)</f>
        <v>0</v>
      </c>
      <c r="H126" s="7">
        <f>SUM(H125)</f>
        <v>0</v>
      </c>
      <c r="I126" s="7">
        <f>SUM(I125)</f>
        <v>0</v>
      </c>
      <c r="J126" s="29" t="s">
        <v>32</v>
      </c>
    </row>
    <row r="127" spans="1:10" ht="15.75">
      <c r="A127" s="6" t="s">
        <v>8</v>
      </c>
      <c r="B127" s="7">
        <f>SUM(B126,B124,B120)</f>
        <v>0</v>
      </c>
      <c r="C127" s="7">
        <f>SUM(C126,C124,C120)</f>
        <v>0</v>
      </c>
      <c r="D127" s="7">
        <f>SUM(D126,D124,D120)</f>
        <v>0</v>
      </c>
      <c r="E127" s="29" t="s">
        <v>32</v>
      </c>
      <c r="F127" s="6" t="s">
        <v>9</v>
      </c>
      <c r="G127" s="7">
        <f>SUM(G120,G124,G126)</f>
        <v>0</v>
      </c>
      <c r="H127" s="7">
        <f>SUM(H120,H124,H126)</f>
        <v>0</v>
      </c>
      <c r="I127" s="7">
        <f>SUM(I120,I124,I126)</f>
        <v>0</v>
      </c>
      <c r="J127" s="29" t="s">
        <v>32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B1">
      <selection activeCell="A3" sqref="A3"/>
    </sheetView>
  </sheetViews>
  <sheetFormatPr defaultColWidth="9.140625" defaultRowHeight="12.75"/>
  <cols>
    <col min="1" max="1" width="37.8515625" style="2" customWidth="1"/>
    <col min="2" max="2" width="13.421875" style="2" customWidth="1"/>
    <col min="3" max="3" width="12.57421875" style="2" customWidth="1"/>
    <col min="4" max="4" width="13.421875" style="2" customWidth="1"/>
    <col min="5" max="5" width="13.28125" style="2" customWidth="1"/>
    <col min="6" max="6" width="37.00390625" style="2" customWidth="1"/>
    <col min="7" max="7" width="13.421875" style="2" customWidth="1"/>
    <col min="8" max="8" width="12.28125" style="2" customWidth="1"/>
    <col min="9" max="10" width="13.421875" style="2" customWidth="1"/>
    <col min="12" max="12" width="15.7109375" style="12" customWidth="1"/>
    <col min="13" max="16384" width="9.140625" style="2" customWidth="1"/>
  </cols>
  <sheetData>
    <row r="1" spans="8:10" ht="15.75">
      <c r="H1" s="14"/>
      <c r="I1" s="14"/>
      <c r="J1" s="14" t="s">
        <v>13</v>
      </c>
    </row>
    <row r="2" spans="3:5" ht="15.75">
      <c r="C2" s="1"/>
      <c r="D2" s="1"/>
      <c r="E2" s="1" t="s">
        <v>12</v>
      </c>
    </row>
    <row r="3" spans="3:5" ht="15.75">
      <c r="C3" s="1"/>
      <c r="D3" s="1"/>
      <c r="E3" s="1" t="s">
        <v>33</v>
      </c>
    </row>
    <row r="4" spans="3:5" ht="15.75">
      <c r="C4" s="1"/>
      <c r="D4" s="1"/>
      <c r="E4" s="1"/>
    </row>
    <row r="5" spans="3:5" ht="15.75">
      <c r="C5" s="1"/>
      <c r="D5" s="1"/>
      <c r="E5" s="1"/>
    </row>
    <row r="6" spans="2:5" ht="15.75">
      <c r="B6" s="1"/>
      <c r="C6" s="1"/>
      <c r="D6" s="1"/>
      <c r="E6" s="1"/>
    </row>
    <row r="7" spans="1:5" ht="15.75">
      <c r="A7" s="10" t="s">
        <v>34</v>
      </c>
      <c r="B7" s="1"/>
      <c r="C7" s="1"/>
      <c r="D7" s="1"/>
      <c r="E7" s="1"/>
    </row>
    <row r="8" spans="1:10" ht="15.75">
      <c r="A8" s="3" t="s">
        <v>0</v>
      </c>
      <c r="B8" s="19" t="s">
        <v>35</v>
      </c>
      <c r="C8" s="19" t="s">
        <v>36</v>
      </c>
      <c r="D8" s="19" t="s">
        <v>37</v>
      </c>
      <c r="E8" s="19" t="s">
        <v>38</v>
      </c>
      <c r="F8" s="3" t="s">
        <v>1</v>
      </c>
      <c r="G8" s="19" t="s">
        <v>35</v>
      </c>
      <c r="H8" s="19" t="s">
        <v>36</v>
      </c>
      <c r="I8" s="19" t="s">
        <v>37</v>
      </c>
      <c r="J8" s="19" t="s">
        <v>38</v>
      </c>
    </row>
    <row r="9" spans="1:10" ht="15.75">
      <c r="A9" s="21" t="s">
        <v>19</v>
      </c>
      <c r="B9" s="22">
        <v>0</v>
      </c>
      <c r="C9" s="22">
        <v>0</v>
      </c>
      <c r="D9" s="22">
        <v>0</v>
      </c>
      <c r="E9" s="22">
        <f>SUM(B9:D9)</f>
        <v>0</v>
      </c>
      <c r="F9" s="4" t="s">
        <v>3</v>
      </c>
      <c r="G9" s="5">
        <v>54801</v>
      </c>
      <c r="H9" s="5">
        <v>0</v>
      </c>
      <c r="I9" s="5">
        <v>6598</v>
      </c>
      <c r="J9" s="5">
        <f>SUM(G9:I9)</f>
        <v>61399</v>
      </c>
    </row>
    <row r="10" spans="1:10" ht="15.75">
      <c r="A10" s="21" t="s">
        <v>20</v>
      </c>
      <c r="B10" s="21">
        <v>0</v>
      </c>
      <c r="C10" s="21">
        <v>0</v>
      </c>
      <c r="D10" s="21">
        <v>0</v>
      </c>
      <c r="E10" s="22">
        <f aca="true" t="shared" si="0" ref="E10:E20">SUM(B10:D10)</f>
        <v>0</v>
      </c>
      <c r="F10" s="4" t="s">
        <v>4</v>
      </c>
      <c r="G10" s="5">
        <v>14181</v>
      </c>
      <c r="H10" s="5">
        <v>0</v>
      </c>
      <c r="I10" s="5">
        <v>1659</v>
      </c>
      <c r="J10" s="5">
        <f aca="true" t="shared" si="1" ref="J10:J20">SUM(G10:I10)</f>
        <v>15840</v>
      </c>
    </row>
    <row r="11" spans="1:10" ht="15.75">
      <c r="A11" s="21" t="s">
        <v>22</v>
      </c>
      <c r="B11" s="21">
        <v>0</v>
      </c>
      <c r="C11" s="21">
        <v>0</v>
      </c>
      <c r="D11" s="21">
        <v>0</v>
      </c>
      <c r="E11" s="22">
        <f t="shared" si="0"/>
        <v>0</v>
      </c>
      <c r="F11" s="4" t="s">
        <v>5</v>
      </c>
      <c r="G11" s="5">
        <v>48342</v>
      </c>
      <c r="H11" s="5">
        <v>0</v>
      </c>
      <c r="I11" s="5">
        <v>334</v>
      </c>
      <c r="J11" s="5">
        <f t="shared" si="1"/>
        <v>48676</v>
      </c>
    </row>
    <row r="12" spans="1:10" ht="15.75">
      <c r="A12" s="21" t="s">
        <v>23</v>
      </c>
      <c r="B12" s="21">
        <v>68958</v>
      </c>
      <c r="C12" s="21">
        <v>0</v>
      </c>
      <c r="D12" s="21">
        <v>0</v>
      </c>
      <c r="E12" s="22">
        <f t="shared" si="0"/>
        <v>68958</v>
      </c>
      <c r="F12" s="4" t="s">
        <v>6</v>
      </c>
      <c r="G12" s="5">
        <v>1750</v>
      </c>
      <c r="H12" s="5">
        <v>0</v>
      </c>
      <c r="I12" s="5">
        <v>0</v>
      </c>
      <c r="J12" s="5">
        <f t="shared" si="1"/>
        <v>1750</v>
      </c>
    </row>
    <row r="13" spans="1:10" ht="15.75">
      <c r="A13" s="21" t="s">
        <v>21</v>
      </c>
      <c r="B13" s="21">
        <v>0</v>
      </c>
      <c r="C13" s="21">
        <v>0</v>
      </c>
      <c r="D13" s="21">
        <v>0</v>
      </c>
      <c r="E13" s="22">
        <f t="shared" si="0"/>
        <v>0</v>
      </c>
      <c r="F13" s="21"/>
      <c r="G13" s="25"/>
      <c r="H13" s="25"/>
      <c r="I13" s="25"/>
      <c r="J13" s="5">
        <f t="shared" si="1"/>
        <v>0</v>
      </c>
    </row>
    <row r="14" spans="1:10" ht="15.75">
      <c r="A14" s="21" t="s">
        <v>24</v>
      </c>
      <c r="B14" s="21">
        <v>0</v>
      </c>
      <c r="C14" s="21">
        <v>0</v>
      </c>
      <c r="D14" s="21">
        <v>0</v>
      </c>
      <c r="E14" s="22">
        <f t="shared" si="0"/>
        <v>0</v>
      </c>
      <c r="F14" s="21"/>
      <c r="G14" s="25"/>
      <c r="H14" s="25"/>
      <c r="I14" s="25"/>
      <c r="J14" s="5">
        <f t="shared" si="1"/>
        <v>0</v>
      </c>
    </row>
    <row r="15" spans="1:10" ht="15.75">
      <c r="A15" s="6" t="s">
        <v>2</v>
      </c>
      <c r="B15" s="7">
        <f>SUM(B9:B14)</f>
        <v>68958</v>
      </c>
      <c r="C15" s="7">
        <f>SUM(C9:C14)</f>
        <v>0</v>
      </c>
      <c r="D15" s="7">
        <f>SUM(D9:D14)</f>
        <v>0</v>
      </c>
      <c r="E15" s="7">
        <f>SUM(E9:E14)</f>
        <v>68958</v>
      </c>
      <c r="F15" s="8" t="s">
        <v>10</v>
      </c>
      <c r="G15" s="7">
        <f>SUM(G9:G14)</f>
        <v>119074</v>
      </c>
      <c r="H15" s="7">
        <f>SUM(H9:H14)</f>
        <v>0</v>
      </c>
      <c r="I15" s="7">
        <f>SUM(I9:I14)</f>
        <v>8591</v>
      </c>
      <c r="J15" s="7">
        <f>SUM(J9:J14)</f>
        <v>127665</v>
      </c>
    </row>
    <row r="16" spans="1:10" ht="15.75">
      <c r="A16" s="21" t="s">
        <v>11</v>
      </c>
      <c r="B16" s="21">
        <v>0</v>
      </c>
      <c r="C16" s="21">
        <v>0</v>
      </c>
      <c r="D16" s="21">
        <v>0</v>
      </c>
      <c r="E16" s="22">
        <f t="shared" si="0"/>
        <v>0</v>
      </c>
      <c r="F16" s="21" t="s">
        <v>28</v>
      </c>
      <c r="G16" s="25">
        <v>5842</v>
      </c>
      <c r="H16" s="25">
        <v>0</v>
      </c>
      <c r="I16" s="25">
        <v>0</v>
      </c>
      <c r="J16" s="5">
        <f t="shared" si="1"/>
        <v>5842</v>
      </c>
    </row>
    <row r="17" spans="1:10" ht="15.75">
      <c r="A17" s="21" t="s">
        <v>26</v>
      </c>
      <c r="B17" s="21">
        <v>0</v>
      </c>
      <c r="C17" s="21">
        <v>0</v>
      </c>
      <c r="D17" s="21">
        <v>0</v>
      </c>
      <c r="E17" s="22">
        <f t="shared" si="0"/>
        <v>0</v>
      </c>
      <c r="F17" s="21" t="s">
        <v>39</v>
      </c>
      <c r="G17" s="25">
        <v>0</v>
      </c>
      <c r="H17" s="25">
        <v>0</v>
      </c>
      <c r="I17" s="25">
        <v>0</v>
      </c>
      <c r="J17" s="5">
        <f t="shared" si="1"/>
        <v>0</v>
      </c>
    </row>
    <row r="18" spans="1:10" ht="15.75">
      <c r="A18" s="21" t="s">
        <v>25</v>
      </c>
      <c r="B18" s="21">
        <v>5842</v>
      </c>
      <c r="C18" s="21">
        <v>0</v>
      </c>
      <c r="D18" s="21">
        <v>0</v>
      </c>
      <c r="E18" s="22">
        <f t="shared" si="0"/>
        <v>5842</v>
      </c>
      <c r="F18" s="21"/>
      <c r="G18" s="25"/>
      <c r="H18" s="25"/>
      <c r="I18" s="25"/>
      <c r="J18" s="5">
        <f t="shared" si="1"/>
        <v>0</v>
      </c>
    </row>
    <row r="19" spans="1:15" ht="15.75">
      <c r="A19" s="8" t="s">
        <v>11</v>
      </c>
      <c r="B19" s="7">
        <f>SUM(B16:B18)</f>
        <v>5842</v>
      </c>
      <c r="C19" s="7">
        <f>SUM(C16:C18)</f>
        <v>0</v>
      </c>
      <c r="D19" s="7">
        <f>SUM(D16:D18)</f>
        <v>0</v>
      </c>
      <c r="E19" s="7">
        <f>SUM(E16:E18)</f>
        <v>5842</v>
      </c>
      <c r="F19" s="8" t="s">
        <v>7</v>
      </c>
      <c r="G19" s="7">
        <f>SUM(G16:G18)</f>
        <v>5842</v>
      </c>
      <c r="H19" s="7">
        <f>SUM(H16:H18)</f>
        <v>0</v>
      </c>
      <c r="I19" s="7">
        <f>SUM(I16:I18)</f>
        <v>0</v>
      </c>
      <c r="J19" s="7">
        <f>SUM(J16:J18)</f>
        <v>5842</v>
      </c>
      <c r="L19" s="13"/>
      <c r="M19" s="11"/>
      <c r="N19" s="11"/>
      <c r="O19" s="11"/>
    </row>
    <row r="20" spans="1:15" ht="15.75" customHeight="1">
      <c r="A20" s="4" t="s">
        <v>16</v>
      </c>
      <c r="B20" s="21">
        <v>0</v>
      </c>
      <c r="C20" s="21">
        <v>0</v>
      </c>
      <c r="D20" s="21">
        <v>0</v>
      </c>
      <c r="E20" s="22">
        <f t="shared" si="0"/>
        <v>0</v>
      </c>
      <c r="F20" s="21" t="s">
        <v>27</v>
      </c>
      <c r="G20" s="25">
        <v>0</v>
      </c>
      <c r="H20" s="25">
        <v>0</v>
      </c>
      <c r="I20" s="25">
        <v>0</v>
      </c>
      <c r="J20" s="5">
        <f t="shared" si="1"/>
        <v>0</v>
      </c>
      <c r="L20" s="20"/>
      <c r="M20" s="11"/>
      <c r="N20" s="11"/>
      <c r="O20" s="11"/>
    </row>
    <row r="21" spans="1:15" ht="15.75" customHeight="1">
      <c r="A21" s="6" t="s">
        <v>14</v>
      </c>
      <c r="B21" s="7">
        <f>SUM(B20)</f>
        <v>0</v>
      </c>
      <c r="C21" s="7">
        <f>SUM(C20)</f>
        <v>0</v>
      </c>
      <c r="D21" s="7">
        <f>SUM(D20)</f>
        <v>0</v>
      </c>
      <c r="E21" s="7">
        <f>SUM(E20)</f>
        <v>0</v>
      </c>
      <c r="F21" s="6" t="s">
        <v>15</v>
      </c>
      <c r="G21" s="7">
        <f>SUM(G20)</f>
        <v>0</v>
      </c>
      <c r="H21" s="7">
        <f>SUM(H20)</f>
        <v>0</v>
      </c>
      <c r="I21" s="7">
        <f>SUM(I20)</f>
        <v>0</v>
      </c>
      <c r="J21" s="7">
        <f>SUM(J20)</f>
        <v>0</v>
      </c>
      <c r="L21" s="16"/>
      <c r="M21" s="11"/>
      <c r="N21" s="11"/>
      <c r="O21" s="11"/>
    </row>
    <row r="22" spans="1:15" ht="15.75">
      <c r="A22" s="6" t="s">
        <v>8</v>
      </c>
      <c r="B22" s="7">
        <f>SUM(B21,B19,B15)</f>
        <v>74800</v>
      </c>
      <c r="C22" s="7">
        <f>SUM(C21,C19,C15)</f>
        <v>0</v>
      </c>
      <c r="D22" s="7">
        <f>SUM(D21,D19,D15)</f>
        <v>0</v>
      </c>
      <c r="E22" s="7">
        <f>SUM(E21,E19,E15)</f>
        <v>74800</v>
      </c>
      <c r="F22" s="6" t="s">
        <v>9</v>
      </c>
      <c r="G22" s="7">
        <f>SUM(G15,G19,G21)</f>
        <v>124916</v>
      </c>
      <c r="H22" s="7">
        <f>SUM(H15,H19,H21)</f>
        <v>0</v>
      </c>
      <c r="I22" s="7">
        <f>SUM(I15,I19,I21)</f>
        <v>8591</v>
      </c>
      <c r="J22" s="7">
        <f>SUM(J15,J19,J21)</f>
        <v>133507</v>
      </c>
      <c r="L22" s="16"/>
      <c r="M22" s="11"/>
      <c r="N22" s="11"/>
      <c r="O22" s="11"/>
    </row>
    <row r="23" spans="1:15" ht="15.75">
      <c r="A23" s="9"/>
      <c r="B23" s="18"/>
      <c r="C23" s="18"/>
      <c r="D23" s="18"/>
      <c r="E23" s="18"/>
      <c r="F23" s="9"/>
      <c r="G23" s="18"/>
      <c r="H23" s="18"/>
      <c r="I23" s="18"/>
      <c r="J23" s="18"/>
      <c r="L23" s="16"/>
      <c r="M23" s="11"/>
      <c r="N23" s="11"/>
      <c r="O23" s="11"/>
    </row>
    <row r="24" spans="1:15" ht="15.75">
      <c r="A24" s="9"/>
      <c r="B24" s="18"/>
      <c r="C24" s="18"/>
      <c r="D24" s="18"/>
      <c r="E24" s="18">
        <v>74800</v>
      </c>
      <c r="F24" s="9"/>
      <c r="G24" s="18"/>
      <c r="H24" s="18"/>
      <c r="I24" s="18"/>
      <c r="J24" s="18">
        <v>133507</v>
      </c>
      <c r="L24" s="16"/>
      <c r="M24" s="11"/>
      <c r="N24" s="11"/>
      <c r="O24" s="11"/>
    </row>
    <row r="25" spans="1:15" ht="15.75">
      <c r="A25" s="9"/>
      <c r="B25" s="18"/>
      <c r="C25" s="18"/>
      <c r="D25" s="18"/>
      <c r="E25" s="18"/>
      <c r="F25" s="9"/>
      <c r="G25" s="18"/>
      <c r="H25" s="18"/>
      <c r="I25" s="18"/>
      <c r="J25" s="18"/>
      <c r="L25" s="16"/>
      <c r="M25" s="11"/>
      <c r="N25" s="11"/>
      <c r="O25" s="11"/>
    </row>
    <row r="26" spans="1:12" s="11" customFormat="1" ht="15.75">
      <c r="A26" s="9"/>
      <c r="B26" s="18"/>
      <c r="C26" s="18"/>
      <c r="D26" s="18"/>
      <c r="E26" s="18"/>
      <c r="F26" s="9"/>
      <c r="G26" s="18"/>
      <c r="H26" s="18"/>
      <c r="I26" s="18"/>
      <c r="J26" s="18"/>
      <c r="K26" s="24"/>
      <c r="L26" s="16"/>
    </row>
    <row r="27" spans="1:15" ht="15.75">
      <c r="A27" s="10" t="s">
        <v>17</v>
      </c>
      <c r="B27" s="1"/>
      <c r="C27" s="1"/>
      <c r="D27" s="1"/>
      <c r="E27" s="1"/>
      <c r="L27" s="16"/>
      <c r="M27" s="11"/>
      <c r="N27" s="11"/>
      <c r="O27" s="11"/>
    </row>
    <row r="28" spans="1:10" ht="15.75">
      <c r="A28" s="3" t="s">
        <v>0</v>
      </c>
      <c r="B28" s="19" t="s">
        <v>35</v>
      </c>
      <c r="C28" s="19" t="s">
        <v>36</v>
      </c>
      <c r="D28" s="19" t="s">
        <v>37</v>
      </c>
      <c r="E28" s="19" t="s">
        <v>38</v>
      </c>
      <c r="F28" s="3" t="s">
        <v>1</v>
      </c>
      <c r="G28" s="19" t="s">
        <v>35</v>
      </c>
      <c r="H28" s="19" t="s">
        <v>36</v>
      </c>
      <c r="I28" s="19" t="s">
        <v>37</v>
      </c>
      <c r="J28" s="19" t="s">
        <v>38</v>
      </c>
    </row>
    <row r="29" spans="1:15" ht="16.5" customHeight="1">
      <c r="A29" s="21" t="s">
        <v>19</v>
      </c>
      <c r="B29" s="22">
        <v>2880</v>
      </c>
      <c r="C29" s="22">
        <v>22180</v>
      </c>
      <c r="D29" s="22">
        <v>0</v>
      </c>
      <c r="E29" s="22">
        <f aca="true" t="shared" si="2" ref="E29:E40">SUM(B29:D29)</f>
        <v>25060</v>
      </c>
      <c r="F29" s="4" t="s">
        <v>3</v>
      </c>
      <c r="G29" s="5">
        <v>28260</v>
      </c>
      <c r="H29" s="5">
        <v>9106</v>
      </c>
      <c r="I29" s="5">
        <v>0</v>
      </c>
      <c r="J29" s="5">
        <f aca="true" t="shared" si="3" ref="J29:J40">SUM(G29:I29)</f>
        <v>37366</v>
      </c>
      <c r="L29" s="16"/>
      <c r="M29" s="11"/>
      <c r="N29" s="11"/>
      <c r="O29" s="11"/>
    </row>
    <row r="30" spans="1:15" ht="16.5" customHeight="1">
      <c r="A30" s="21" t="s">
        <v>20</v>
      </c>
      <c r="B30" s="21">
        <v>36318</v>
      </c>
      <c r="C30" s="21">
        <v>9074</v>
      </c>
      <c r="D30" s="21">
        <v>0</v>
      </c>
      <c r="E30" s="22">
        <f t="shared" si="2"/>
        <v>45392</v>
      </c>
      <c r="F30" s="4" t="s">
        <v>4</v>
      </c>
      <c r="G30" s="5">
        <v>6770</v>
      </c>
      <c r="H30" s="5">
        <v>2371</v>
      </c>
      <c r="I30" s="5">
        <v>0</v>
      </c>
      <c r="J30" s="5">
        <f t="shared" si="3"/>
        <v>9141</v>
      </c>
      <c r="L30" s="16"/>
      <c r="M30" s="11"/>
      <c r="N30" s="11"/>
      <c r="O30" s="11"/>
    </row>
    <row r="31" spans="1:15" ht="16.5" customHeight="1">
      <c r="A31" s="21" t="s">
        <v>22</v>
      </c>
      <c r="B31" s="21">
        <v>120</v>
      </c>
      <c r="C31" s="21">
        <v>0</v>
      </c>
      <c r="D31" s="21">
        <v>0</v>
      </c>
      <c r="E31" s="22">
        <f t="shared" si="2"/>
        <v>120</v>
      </c>
      <c r="F31" s="4" t="s">
        <v>5</v>
      </c>
      <c r="G31" s="5">
        <v>52529</v>
      </c>
      <c r="H31" s="5">
        <v>25212</v>
      </c>
      <c r="I31" s="5">
        <v>0</v>
      </c>
      <c r="J31" s="5">
        <f t="shared" si="3"/>
        <v>77741</v>
      </c>
      <c r="L31" s="16"/>
      <c r="M31" s="11"/>
      <c r="N31" s="11"/>
      <c r="O31" s="11"/>
    </row>
    <row r="32" spans="1:15" ht="16.5" customHeight="1">
      <c r="A32" s="21" t="s">
        <v>23</v>
      </c>
      <c r="B32" s="21">
        <v>34429</v>
      </c>
      <c r="C32" s="21">
        <v>8859</v>
      </c>
      <c r="D32" s="21">
        <v>0</v>
      </c>
      <c r="E32" s="22">
        <f t="shared" si="2"/>
        <v>43288</v>
      </c>
      <c r="F32" s="4" t="s">
        <v>6</v>
      </c>
      <c r="G32" s="5">
        <v>4441</v>
      </c>
      <c r="H32" s="5">
        <v>3424</v>
      </c>
      <c r="I32" s="5">
        <v>0</v>
      </c>
      <c r="J32" s="5">
        <f t="shared" si="3"/>
        <v>7865</v>
      </c>
      <c r="L32" s="16"/>
      <c r="M32" s="11"/>
      <c r="N32" s="11"/>
      <c r="O32" s="11"/>
    </row>
    <row r="33" spans="1:15" ht="16.5" customHeight="1">
      <c r="A33" s="21" t="s">
        <v>21</v>
      </c>
      <c r="B33" s="21">
        <v>102176</v>
      </c>
      <c r="C33" s="21">
        <v>0</v>
      </c>
      <c r="D33" s="21">
        <v>8591</v>
      </c>
      <c r="E33" s="22">
        <f t="shared" si="2"/>
        <v>110767</v>
      </c>
      <c r="F33" s="21"/>
      <c r="G33" s="21"/>
      <c r="H33" s="21"/>
      <c r="I33" s="25"/>
      <c r="J33" s="5">
        <f t="shared" si="3"/>
        <v>0</v>
      </c>
      <c r="L33" s="16"/>
      <c r="M33" s="11"/>
      <c r="N33" s="11"/>
      <c r="O33" s="11"/>
    </row>
    <row r="34" spans="1:15" ht="16.5" customHeight="1">
      <c r="A34" s="21" t="s">
        <v>24</v>
      </c>
      <c r="B34" s="21">
        <v>2245</v>
      </c>
      <c r="C34" s="21">
        <v>0</v>
      </c>
      <c r="D34" s="21">
        <v>0</v>
      </c>
      <c r="E34" s="22">
        <f t="shared" si="2"/>
        <v>2245</v>
      </c>
      <c r="F34" s="21"/>
      <c r="G34" s="21"/>
      <c r="H34" s="21"/>
      <c r="I34" s="25"/>
      <c r="J34" s="5">
        <f t="shared" si="3"/>
        <v>0</v>
      </c>
      <c r="L34" s="18"/>
      <c r="M34" s="11"/>
      <c r="N34" s="11"/>
      <c r="O34" s="11"/>
    </row>
    <row r="35" spans="1:15" ht="16.5" customHeight="1">
      <c r="A35" s="6" t="s">
        <v>2</v>
      </c>
      <c r="B35" s="7">
        <f>SUM(B29:B34)</f>
        <v>178168</v>
      </c>
      <c r="C35" s="7">
        <f>SUM(C29:C34)</f>
        <v>40113</v>
      </c>
      <c r="D35" s="7">
        <f>SUM(D29:D34)</f>
        <v>8591</v>
      </c>
      <c r="E35" s="7">
        <f>SUM(E29:E34)</f>
        <v>226872</v>
      </c>
      <c r="F35" s="8" t="s">
        <v>10</v>
      </c>
      <c r="G35" s="7">
        <f>SUM(G29:G34)</f>
        <v>92000</v>
      </c>
      <c r="H35" s="7">
        <f>SUM(H29:H34)</f>
        <v>40113</v>
      </c>
      <c r="I35" s="7">
        <f>SUM(I29:I34)</f>
        <v>0</v>
      </c>
      <c r="J35" s="7">
        <f>SUM(J29:J34)</f>
        <v>132113</v>
      </c>
      <c r="L35" s="16"/>
      <c r="M35" s="11"/>
      <c r="N35" s="11"/>
      <c r="O35" s="11"/>
    </row>
    <row r="36" spans="1:15" ht="16.5" customHeight="1">
      <c r="A36" s="21" t="s">
        <v>11</v>
      </c>
      <c r="B36" s="21">
        <v>0</v>
      </c>
      <c r="C36" s="21">
        <v>0</v>
      </c>
      <c r="D36" s="21">
        <v>0</v>
      </c>
      <c r="E36" s="22">
        <f t="shared" si="2"/>
        <v>0</v>
      </c>
      <c r="F36" s="21" t="s">
        <v>28</v>
      </c>
      <c r="G36" s="21">
        <v>1500</v>
      </c>
      <c r="H36" s="21">
        <v>53562</v>
      </c>
      <c r="I36" s="25">
        <v>0</v>
      </c>
      <c r="J36" s="5">
        <f t="shared" si="3"/>
        <v>55062</v>
      </c>
      <c r="L36" s="16"/>
      <c r="M36" s="11"/>
      <c r="N36" s="11"/>
      <c r="O36" s="11"/>
    </row>
    <row r="37" spans="1:15" ht="16.5" customHeight="1">
      <c r="A37" s="21" t="s">
        <v>26</v>
      </c>
      <c r="B37" s="21">
        <v>3966</v>
      </c>
      <c r="C37" s="21">
        <v>8034</v>
      </c>
      <c r="D37" s="21">
        <v>0</v>
      </c>
      <c r="E37" s="22">
        <f t="shared" si="2"/>
        <v>12000</v>
      </c>
      <c r="F37" s="21" t="s">
        <v>39</v>
      </c>
      <c r="G37" s="21">
        <v>2466</v>
      </c>
      <c r="H37" s="21">
        <v>0</v>
      </c>
      <c r="I37" s="25">
        <v>0</v>
      </c>
      <c r="J37" s="5">
        <f t="shared" si="3"/>
        <v>2466</v>
      </c>
      <c r="L37" s="16"/>
      <c r="M37" s="11"/>
      <c r="N37" s="11"/>
      <c r="O37" s="11"/>
    </row>
    <row r="38" spans="1:15" ht="16.5" customHeight="1">
      <c r="A38" s="21" t="s">
        <v>25</v>
      </c>
      <c r="B38" s="21">
        <v>0</v>
      </c>
      <c r="C38" s="21">
        <v>45528</v>
      </c>
      <c r="D38" s="21">
        <v>0</v>
      </c>
      <c r="E38" s="22">
        <f t="shared" si="2"/>
        <v>45528</v>
      </c>
      <c r="F38" s="21"/>
      <c r="G38" s="21"/>
      <c r="H38" s="21"/>
      <c r="I38" s="25"/>
      <c r="J38" s="5">
        <f t="shared" si="3"/>
        <v>0</v>
      </c>
      <c r="L38" s="16"/>
      <c r="M38" s="11"/>
      <c r="N38" s="11"/>
      <c r="O38" s="11"/>
    </row>
    <row r="39" spans="1:15" ht="16.5" customHeight="1">
      <c r="A39" s="8" t="s">
        <v>11</v>
      </c>
      <c r="B39" s="7">
        <f>SUM(B36:B38)</f>
        <v>3966</v>
      </c>
      <c r="C39" s="7">
        <f>SUM(C36:C38)</f>
        <v>53562</v>
      </c>
      <c r="D39" s="7">
        <f>SUM(D36:D38)</f>
        <v>0</v>
      </c>
      <c r="E39" s="7">
        <f>SUM(E36:E38)</f>
        <v>57528</v>
      </c>
      <c r="F39" s="8" t="s">
        <v>7</v>
      </c>
      <c r="G39" s="7">
        <f>SUM(G36:G38)</f>
        <v>3966</v>
      </c>
      <c r="H39" s="7">
        <f>SUM(H36:H38)</f>
        <v>53562</v>
      </c>
      <c r="I39" s="7">
        <f>SUM(I36:I38)</f>
        <v>0</v>
      </c>
      <c r="J39" s="7">
        <f>SUM(J36:J38)</f>
        <v>57528</v>
      </c>
      <c r="L39" s="16"/>
      <c r="M39" s="11"/>
      <c r="N39" s="11"/>
      <c r="O39" s="11"/>
    </row>
    <row r="40" spans="1:15" ht="15.75" customHeight="1">
      <c r="A40" s="4" t="s">
        <v>16</v>
      </c>
      <c r="B40" s="21">
        <v>0</v>
      </c>
      <c r="C40" s="21">
        <v>0</v>
      </c>
      <c r="D40" s="21">
        <v>0</v>
      </c>
      <c r="E40" s="22">
        <f t="shared" si="2"/>
        <v>0</v>
      </c>
      <c r="F40" s="21" t="s">
        <v>27</v>
      </c>
      <c r="G40" s="21">
        <v>0</v>
      </c>
      <c r="H40" s="21">
        <v>0</v>
      </c>
      <c r="I40" s="25">
        <v>0</v>
      </c>
      <c r="J40" s="5">
        <f t="shared" si="3"/>
        <v>0</v>
      </c>
      <c r="L40" s="18"/>
      <c r="M40" s="11"/>
      <c r="N40" s="11"/>
      <c r="O40" s="11"/>
    </row>
    <row r="41" spans="1:15" ht="15.75">
      <c r="A41" s="6" t="s">
        <v>14</v>
      </c>
      <c r="B41" s="7">
        <f>SUM(B40)</f>
        <v>0</v>
      </c>
      <c r="C41" s="7">
        <f>SUM(C40)</f>
        <v>0</v>
      </c>
      <c r="D41" s="7">
        <f>SUM(D40)</f>
        <v>0</v>
      </c>
      <c r="E41" s="7">
        <f>SUM(E40)</f>
        <v>0</v>
      </c>
      <c r="F41" s="6" t="s">
        <v>15</v>
      </c>
      <c r="G41" s="7">
        <f>SUM(G40)</f>
        <v>0</v>
      </c>
      <c r="H41" s="7">
        <f>SUM(H40)</f>
        <v>0</v>
      </c>
      <c r="I41" s="7">
        <f>SUM(I40)</f>
        <v>0</v>
      </c>
      <c r="J41" s="7">
        <f>SUM(J40)</f>
        <v>0</v>
      </c>
      <c r="L41" s="16"/>
      <c r="M41" s="11"/>
      <c r="N41" s="11"/>
      <c r="O41" s="11"/>
    </row>
    <row r="42" spans="1:15" ht="15.75">
      <c r="A42" s="6" t="s">
        <v>8</v>
      </c>
      <c r="B42" s="7">
        <f>SUM(B41,B39,B35)</f>
        <v>182134</v>
      </c>
      <c r="C42" s="7">
        <f>SUM(C41,C39,C35)</f>
        <v>93675</v>
      </c>
      <c r="D42" s="7">
        <f>SUM(D41,D39,D35)</f>
        <v>8591</v>
      </c>
      <c r="E42" s="7">
        <f>SUM(E41,E39,E35)</f>
        <v>284400</v>
      </c>
      <c r="F42" s="6" t="s">
        <v>9</v>
      </c>
      <c r="G42" s="7">
        <f>SUM(G35,G39,G41)</f>
        <v>95966</v>
      </c>
      <c r="H42" s="7">
        <f>SUM(H35,H39,H41)</f>
        <v>93675</v>
      </c>
      <c r="I42" s="7">
        <f>SUM(I35,I39,I41)</f>
        <v>0</v>
      </c>
      <c r="J42" s="7">
        <f>SUM(J35,J39,J41)</f>
        <v>189641</v>
      </c>
      <c r="L42" s="16"/>
      <c r="M42" s="11"/>
      <c r="N42" s="11"/>
      <c r="O42" s="11"/>
    </row>
    <row r="43" spans="1:15" ht="15.75">
      <c r="A43" s="17"/>
      <c r="B43" s="16"/>
      <c r="C43" s="16"/>
      <c r="D43" s="16"/>
      <c r="E43" s="16"/>
      <c r="F43" s="23"/>
      <c r="G43" s="16"/>
      <c r="H43" s="16"/>
      <c r="I43" s="16"/>
      <c r="J43" s="16"/>
      <c r="L43" s="16"/>
      <c r="M43" s="11"/>
      <c r="N43" s="11"/>
      <c r="O43" s="11"/>
    </row>
    <row r="44" spans="1:15" ht="15.75">
      <c r="A44" s="17"/>
      <c r="B44" s="16"/>
      <c r="C44" s="16"/>
      <c r="D44" s="16"/>
      <c r="E44" s="16"/>
      <c r="F44" s="23"/>
      <c r="G44" s="16"/>
      <c r="H44" s="16"/>
      <c r="I44" s="16"/>
      <c r="J44" s="16"/>
      <c r="L44" s="16"/>
      <c r="M44" s="11"/>
      <c r="N44" s="11"/>
      <c r="O44" s="11"/>
    </row>
    <row r="45" spans="1:15" ht="15.75">
      <c r="A45" s="17"/>
      <c r="B45" s="16"/>
      <c r="C45" s="16"/>
      <c r="D45" s="16"/>
      <c r="E45" s="16"/>
      <c r="F45" s="23"/>
      <c r="G45" s="16"/>
      <c r="H45" s="16"/>
      <c r="I45" s="16"/>
      <c r="J45" s="16"/>
      <c r="L45" s="16"/>
      <c r="M45" s="11"/>
      <c r="N45" s="11"/>
      <c r="O45" s="11"/>
    </row>
    <row r="46" spans="1:15" ht="15.75">
      <c r="A46" s="17"/>
      <c r="B46" s="16"/>
      <c r="C46" s="16"/>
      <c r="D46" s="16"/>
      <c r="E46" s="16"/>
      <c r="F46" s="23"/>
      <c r="G46" s="16"/>
      <c r="H46" s="16"/>
      <c r="I46" s="16"/>
      <c r="J46" s="16"/>
      <c r="L46" s="16"/>
      <c r="M46" s="11"/>
      <c r="N46" s="11"/>
      <c r="O46" s="11"/>
    </row>
    <row r="47" spans="1:15" ht="15.75">
      <c r="A47" s="17"/>
      <c r="B47" s="16"/>
      <c r="C47" s="16"/>
      <c r="D47" s="16"/>
      <c r="E47" s="16"/>
      <c r="F47" s="23"/>
      <c r="G47" s="16"/>
      <c r="H47" s="16"/>
      <c r="I47" s="16"/>
      <c r="J47" s="16"/>
      <c r="L47" s="16"/>
      <c r="M47" s="11"/>
      <c r="N47" s="11"/>
      <c r="O47" s="11"/>
    </row>
    <row r="48" spans="1:15" ht="15.75">
      <c r="A48" s="17"/>
      <c r="B48" s="16"/>
      <c r="C48" s="16"/>
      <c r="D48" s="16"/>
      <c r="E48" s="16"/>
      <c r="F48" s="23"/>
      <c r="G48" s="16"/>
      <c r="H48" s="16"/>
      <c r="I48" s="16"/>
      <c r="J48" s="16"/>
      <c r="L48" s="16"/>
      <c r="M48" s="11"/>
      <c r="N48" s="11"/>
      <c r="O48" s="11"/>
    </row>
    <row r="49" spans="1:5" ht="15.75">
      <c r="A49" s="10" t="s">
        <v>40</v>
      </c>
      <c r="B49" s="1"/>
      <c r="C49" s="1"/>
      <c r="D49" s="1"/>
      <c r="E49" s="1"/>
    </row>
    <row r="50" spans="1:10" ht="15.75">
      <c r="A50" s="3" t="s">
        <v>0</v>
      </c>
      <c r="B50" s="19" t="s">
        <v>35</v>
      </c>
      <c r="C50" s="19" t="s">
        <v>36</v>
      </c>
      <c r="D50" s="19" t="s">
        <v>37</v>
      </c>
      <c r="E50" s="19" t="s">
        <v>38</v>
      </c>
      <c r="F50" s="3" t="s">
        <v>1</v>
      </c>
      <c r="G50" s="19" t="s">
        <v>35</v>
      </c>
      <c r="H50" s="19" t="s">
        <v>36</v>
      </c>
      <c r="I50" s="19" t="s">
        <v>37</v>
      </c>
      <c r="J50" s="19" t="s">
        <v>38</v>
      </c>
    </row>
    <row r="51" spans="1:10" ht="15.75">
      <c r="A51" s="21" t="s">
        <v>19</v>
      </c>
      <c r="B51" s="22">
        <v>0</v>
      </c>
      <c r="C51" s="22">
        <v>0</v>
      </c>
      <c r="D51" s="22">
        <v>0</v>
      </c>
      <c r="E51" s="22">
        <f aca="true" t="shared" si="4" ref="E51:E62">SUM(B51:D51)</f>
        <v>0</v>
      </c>
      <c r="F51" s="4" t="s">
        <v>3</v>
      </c>
      <c r="G51" s="5">
        <v>18976</v>
      </c>
      <c r="H51" s="5">
        <v>0</v>
      </c>
      <c r="I51" s="5">
        <v>0</v>
      </c>
      <c r="J51" s="5">
        <f aca="true" t="shared" si="5" ref="J51:J62">SUM(G51:I51)</f>
        <v>18976</v>
      </c>
    </row>
    <row r="52" spans="1:10" ht="15.75">
      <c r="A52" s="21" t="s">
        <v>20</v>
      </c>
      <c r="B52" s="21">
        <v>0</v>
      </c>
      <c r="C52" s="21">
        <v>0</v>
      </c>
      <c r="D52" s="21">
        <v>0</v>
      </c>
      <c r="E52" s="22">
        <f t="shared" si="4"/>
        <v>0</v>
      </c>
      <c r="F52" s="4" t="s">
        <v>4</v>
      </c>
      <c r="G52" s="5">
        <v>4967</v>
      </c>
      <c r="H52" s="5">
        <v>0</v>
      </c>
      <c r="I52" s="5">
        <v>0</v>
      </c>
      <c r="J52" s="5">
        <f t="shared" si="5"/>
        <v>4967</v>
      </c>
    </row>
    <row r="53" spans="1:10" ht="15.75">
      <c r="A53" s="21" t="s">
        <v>22</v>
      </c>
      <c r="B53" s="21">
        <v>0</v>
      </c>
      <c r="C53" s="21">
        <v>0</v>
      </c>
      <c r="D53" s="21">
        <v>0</v>
      </c>
      <c r="E53" s="22">
        <f t="shared" si="4"/>
        <v>0</v>
      </c>
      <c r="F53" s="4" t="s">
        <v>5</v>
      </c>
      <c r="G53" s="5">
        <v>5044</v>
      </c>
      <c r="H53" s="5">
        <v>0</v>
      </c>
      <c r="I53" s="5">
        <v>0</v>
      </c>
      <c r="J53" s="5">
        <f t="shared" si="5"/>
        <v>5044</v>
      </c>
    </row>
    <row r="54" spans="1:10" ht="15.75">
      <c r="A54" s="21" t="s">
        <v>23</v>
      </c>
      <c r="B54" s="21">
        <v>0</v>
      </c>
      <c r="C54" s="21">
        <v>0</v>
      </c>
      <c r="D54" s="21">
        <v>0</v>
      </c>
      <c r="E54" s="22">
        <f t="shared" si="4"/>
        <v>0</v>
      </c>
      <c r="F54" s="4" t="s">
        <v>6</v>
      </c>
      <c r="G54" s="5">
        <v>0</v>
      </c>
      <c r="H54" s="5">
        <v>0</v>
      </c>
      <c r="I54" s="5">
        <v>0</v>
      </c>
      <c r="J54" s="5">
        <f t="shared" si="5"/>
        <v>0</v>
      </c>
    </row>
    <row r="55" spans="1:10" ht="15.75">
      <c r="A55" s="21" t="s">
        <v>21</v>
      </c>
      <c r="B55" s="21">
        <v>0</v>
      </c>
      <c r="C55" s="21">
        <v>0</v>
      </c>
      <c r="D55" s="21">
        <v>0</v>
      </c>
      <c r="E55" s="22">
        <f t="shared" si="4"/>
        <v>0</v>
      </c>
      <c r="F55" s="21"/>
      <c r="G55" s="21"/>
      <c r="H55" s="21"/>
      <c r="I55" s="25"/>
      <c r="J55" s="5">
        <f t="shared" si="5"/>
        <v>0</v>
      </c>
    </row>
    <row r="56" spans="1:10" ht="15.75">
      <c r="A56" s="21" t="s">
        <v>24</v>
      </c>
      <c r="B56" s="21">
        <v>0</v>
      </c>
      <c r="C56" s="21">
        <v>0</v>
      </c>
      <c r="D56" s="21">
        <v>0</v>
      </c>
      <c r="E56" s="22">
        <f t="shared" si="4"/>
        <v>0</v>
      </c>
      <c r="F56" s="21"/>
      <c r="G56" s="21"/>
      <c r="H56" s="21"/>
      <c r="I56" s="25"/>
      <c r="J56" s="5">
        <f t="shared" si="5"/>
        <v>0</v>
      </c>
    </row>
    <row r="57" spans="1:10" ht="15.75">
      <c r="A57" s="6" t="s">
        <v>2</v>
      </c>
      <c r="B57" s="7">
        <f>SUM(B51:B56)</f>
        <v>0</v>
      </c>
      <c r="C57" s="7">
        <f>SUM(C51:C56)</f>
        <v>0</v>
      </c>
      <c r="D57" s="7">
        <f>SUM(D51:D56)</f>
        <v>0</v>
      </c>
      <c r="E57" s="7">
        <f>SUM(E51:E56)</f>
        <v>0</v>
      </c>
      <c r="F57" s="8" t="s">
        <v>10</v>
      </c>
      <c r="G57" s="7">
        <f>SUM(G51:G56)</f>
        <v>28987</v>
      </c>
      <c r="H57" s="7">
        <f>SUM(H51:H56)</f>
        <v>0</v>
      </c>
      <c r="I57" s="7">
        <f>SUM(I51:I56)</f>
        <v>0</v>
      </c>
      <c r="J57" s="7">
        <f>SUM(J51:J56)</f>
        <v>28987</v>
      </c>
    </row>
    <row r="58" spans="1:10" ht="15.75">
      <c r="A58" s="21" t="s">
        <v>11</v>
      </c>
      <c r="B58" s="21">
        <v>0</v>
      </c>
      <c r="C58" s="21">
        <v>0</v>
      </c>
      <c r="D58" s="21">
        <v>0</v>
      </c>
      <c r="E58" s="22">
        <f t="shared" si="4"/>
        <v>0</v>
      </c>
      <c r="F58" s="21" t="s">
        <v>28</v>
      </c>
      <c r="G58" s="21">
        <v>0</v>
      </c>
      <c r="H58" s="21">
        <v>0</v>
      </c>
      <c r="I58" s="25">
        <v>0</v>
      </c>
      <c r="J58" s="5">
        <f t="shared" si="5"/>
        <v>0</v>
      </c>
    </row>
    <row r="59" spans="1:10" ht="15.75">
      <c r="A59" s="21" t="s">
        <v>26</v>
      </c>
      <c r="B59" s="21">
        <v>0</v>
      </c>
      <c r="C59" s="21">
        <v>0</v>
      </c>
      <c r="D59" s="21">
        <v>0</v>
      </c>
      <c r="E59" s="22">
        <f t="shared" si="4"/>
        <v>0</v>
      </c>
      <c r="F59" s="21" t="s">
        <v>39</v>
      </c>
      <c r="G59" s="21">
        <v>0</v>
      </c>
      <c r="H59" s="21">
        <v>0</v>
      </c>
      <c r="I59" s="25">
        <v>0</v>
      </c>
      <c r="J59" s="5">
        <f t="shared" si="5"/>
        <v>0</v>
      </c>
    </row>
    <row r="60" spans="1:10" ht="15.75">
      <c r="A60" s="21" t="s">
        <v>25</v>
      </c>
      <c r="B60" s="21">
        <v>0</v>
      </c>
      <c r="C60" s="21">
        <v>0</v>
      </c>
      <c r="D60" s="21">
        <v>0</v>
      </c>
      <c r="E60" s="22">
        <f t="shared" si="4"/>
        <v>0</v>
      </c>
      <c r="F60" s="21"/>
      <c r="G60" s="21"/>
      <c r="H60" s="21"/>
      <c r="I60" s="25"/>
      <c r="J60" s="5">
        <f t="shared" si="5"/>
        <v>0</v>
      </c>
    </row>
    <row r="61" spans="1:10" ht="15.75">
      <c r="A61" s="8" t="s">
        <v>11</v>
      </c>
      <c r="B61" s="7">
        <f>SUM(B58:B60)</f>
        <v>0</v>
      </c>
      <c r="C61" s="7">
        <f>SUM(C58:C60)</f>
        <v>0</v>
      </c>
      <c r="D61" s="7">
        <f>SUM(D58:D60)</f>
        <v>0</v>
      </c>
      <c r="E61" s="7">
        <f>SUM(E58:E60)</f>
        <v>0</v>
      </c>
      <c r="F61" s="8" t="s">
        <v>7</v>
      </c>
      <c r="G61" s="7">
        <f>SUM(G58:G60)</f>
        <v>0</v>
      </c>
      <c r="H61" s="7">
        <f>SUM(H58:H60)</f>
        <v>0</v>
      </c>
      <c r="I61" s="7">
        <f>SUM(I58:I60)</f>
        <v>0</v>
      </c>
      <c r="J61" s="7">
        <f>SUM(J58:J60)</f>
        <v>0</v>
      </c>
    </row>
    <row r="62" spans="1:10" ht="15.75">
      <c r="A62" s="4" t="s">
        <v>16</v>
      </c>
      <c r="B62" s="21">
        <v>0</v>
      </c>
      <c r="C62" s="21">
        <v>0</v>
      </c>
      <c r="D62" s="21">
        <v>0</v>
      </c>
      <c r="E62" s="22">
        <f t="shared" si="4"/>
        <v>0</v>
      </c>
      <c r="F62" s="21" t="s">
        <v>27</v>
      </c>
      <c r="G62" s="21">
        <v>0</v>
      </c>
      <c r="H62" s="21">
        <v>0</v>
      </c>
      <c r="I62" s="25">
        <v>0</v>
      </c>
      <c r="J62" s="5">
        <f t="shared" si="5"/>
        <v>0</v>
      </c>
    </row>
    <row r="63" spans="1:10" ht="15.75">
      <c r="A63" s="6" t="s">
        <v>14</v>
      </c>
      <c r="B63" s="7">
        <f>SUM(B62)</f>
        <v>0</v>
      </c>
      <c r="C63" s="7">
        <f>SUM(C62)</f>
        <v>0</v>
      </c>
      <c r="D63" s="7">
        <f>SUM(D62)</f>
        <v>0</v>
      </c>
      <c r="E63" s="7">
        <f>SUM(E62)</f>
        <v>0</v>
      </c>
      <c r="F63" s="6" t="s">
        <v>15</v>
      </c>
      <c r="G63" s="7">
        <f>SUM(G62)</f>
        <v>0</v>
      </c>
      <c r="H63" s="7">
        <f>SUM(H62)</f>
        <v>0</v>
      </c>
      <c r="I63" s="7">
        <f>SUM(I62)</f>
        <v>0</v>
      </c>
      <c r="J63" s="7">
        <f>SUM(J62)</f>
        <v>0</v>
      </c>
    </row>
    <row r="64" spans="1:10" ht="15.75">
      <c r="A64" s="6" t="s">
        <v>8</v>
      </c>
      <c r="B64" s="7">
        <f>SUM(B63,B61,B57)</f>
        <v>0</v>
      </c>
      <c r="C64" s="7">
        <f>SUM(C63,C61,C57)</f>
        <v>0</v>
      </c>
      <c r="D64" s="7">
        <f>SUM(D63,D61,D57)</f>
        <v>0</v>
      </c>
      <c r="E64" s="7">
        <f>SUM(E63,E61,E57)</f>
        <v>0</v>
      </c>
      <c r="F64" s="6" t="s">
        <v>9</v>
      </c>
      <c r="G64" s="7">
        <f>SUM(G57,G61,G63)</f>
        <v>28987</v>
      </c>
      <c r="H64" s="7">
        <f>SUM(H57,H61,H63)</f>
        <v>0</v>
      </c>
      <c r="I64" s="7">
        <f>SUM(I57,I61,I63)</f>
        <v>0</v>
      </c>
      <c r="J64" s="7">
        <f>SUM(J57,J61,J63)</f>
        <v>28987</v>
      </c>
    </row>
    <row r="65" spans="1:10" ht="15.75">
      <c r="A65" s="9"/>
      <c r="B65" s="18"/>
      <c r="C65" s="18"/>
      <c r="D65" s="18"/>
      <c r="E65" s="18"/>
      <c r="F65" s="9"/>
      <c r="G65" s="18"/>
      <c r="H65" s="18"/>
      <c r="I65" s="18"/>
      <c r="J65" s="18"/>
    </row>
    <row r="66" spans="1:10" ht="15.75">
      <c r="A66" s="9"/>
      <c r="B66" s="18"/>
      <c r="C66" s="18"/>
      <c r="D66" s="18"/>
      <c r="E66" s="18"/>
      <c r="F66" s="9"/>
      <c r="G66" s="18"/>
      <c r="H66" s="18"/>
      <c r="I66" s="18"/>
      <c r="J66" s="18"/>
    </row>
    <row r="67" spans="1:10" ht="15.75">
      <c r="A67" s="9"/>
      <c r="B67" s="18"/>
      <c r="C67" s="18"/>
      <c r="D67" s="18"/>
      <c r="E67" s="18"/>
      <c r="F67" s="9"/>
      <c r="G67" s="18"/>
      <c r="H67" s="18"/>
      <c r="I67" s="18"/>
      <c r="J67" s="18"/>
    </row>
    <row r="68" spans="1:10" ht="15.75">
      <c r="A68" s="9"/>
      <c r="B68" s="18"/>
      <c r="C68" s="18"/>
      <c r="D68" s="18"/>
      <c r="E68" s="18"/>
      <c r="F68" s="9"/>
      <c r="G68" s="18"/>
      <c r="H68" s="18"/>
      <c r="I68" s="18"/>
      <c r="J68" s="18"/>
    </row>
    <row r="69" spans="1:10" ht="15.75">
      <c r="A69" s="10" t="s">
        <v>41</v>
      </c>
      <c r="B69" s="16"/>
      <c r="C69" s="16"/>
      <c r="D69" s="16"/>
      <c r="E69" s="16"/>
      <c r="F69" s="17"/>
      <c r="G69" s="16"/>
      <c r="H69" s="16"/>
      <c r="I69" s="16"/>
      <c r="J69" s="16"/>
    </row>
    <row r="70" spans="1:10" ht="15.75">
      <c r="A70" s="3" t="s">
        <v>0</v>
      </c>
      <c r="B70" s="19" t="s">
        <v>35</v>
      </c>
      <c r="C70" s="19" t="s">
        <v>36</v>
      </c>
      <c r="D70" s="19" t="s">
        <v>37</v>
      </c>
      <c r="E70" s="19" t="s">
        <v>38</v>
      </c>
      <c r="F70" s="3" t="s">
        <v>1</v>
      </c>
      <c r="G70" s="19" t="s">
        <v>35</v>
      </c>
      <c r="H70" s="19" t="s">
        <v>36</v>
      </c>
      <c r="I70" s="19" t="s">
        <v>37</v>
      </c>
      <c r="J70" s="19" t="s">
        <v>38</v>
      </c>
    </row>
    <row r="71" spans="1:10" ht="15.75">
      <c r="A71" s="21" t="s">
        <v>19</v>
      </c>
      <c r="B71" s="22">
        <v>0</v>
      </c>
      <c r="C71" s="22">
        <v>0</v>
      </c>
      <c r="D71" s="22">
        <v>0</v>
      </c>
      <c r="E71" s="22">
        <f aca="true" t="shared" si="6" ref="E71:E82">SUM(B71:D71)</f>
        <v>0</v>
      </c>
      <c r="F71" s="4" t="s">
        <v>3</v>
      </c>
      <c r="G71" s="5">
        <v>2423</v>
      </c>
      <c r="H71" s="5">
        <v>649</v>
      </c>
      <c r="I71" s="5">
        <v>0</v>
      </c>
      <c r="J71" s="5">
        <f aca="true" t="shared" si="7" ref="J71:J82">SUM(G71:I71)</f>
        <v>3072</v>
      </c>
    </row>
    <row r="72" spans="1:10" ht="15.75">
      <c r="A72" s="21" t="s">
        <v>20</v>
      </c>
      <c r="B72" s="21">
        <v>0</v>
      </c>
      <c r="C72" s="21">
        <v>1668</v>
      </c>
      <c r="D72" s="21">
        <v>0</v>
      </c>
      <c r="E72" s="22">
        <f t="shared" si="6"/>
        <v>1668</v>
      </c>
      <c r="F72" s="4" t="s">
        <v>4</v>
      </c>
      <c r="G72" s="5">
        <v>731</v>
      </c>
      <c r="H72" s="5">
        <v>175</v>
      </c>
      <c r="I72" s="5">
        <v>0</v>
      </c>
      <c r="J72" s="5">
        <f t="shared" si="7"/>
        <v>906</v>
      </c>
    </row>
    <row r="73" spans="1:10" ht="15.75">
      <c r="A73" s="21" t="s">
        <v>22</v>
      </c>
      <c r="B73" s="21">
        <v>0</v>
      </c>
      <c r="C73" s="21">
        <v>0</v>
      </c>
      <c r="D73" s="21">
        <v>0</v>
      </c>
      <c r="E73" s="22">
        <f t="shared" si="6"/>
        <v>0</v>
      </c>
      <c r="F73" s="4" t="s">
        <v>5</v>
      </c>
      <c r="G73" s="5">
        <v>3911</v>
      </c>
      <c r="H73" s="5">
        <v>844</v>
      </c>
      <c r="I73" s="5">
        <v>0</v>
      </c>
      <c r="J73" s="5">
        <f t="shared" si="7"/>
        <v>4755</v>
      </c>
    </row>
    <row r="74" spans="1:10" ht="15.75">
      <c r="A74" s="21" t="s">
        <v>23</v>
      </c>
      <c r="B74" s="21">
        <v>0</v>
      </c>
      <c r="C74" s="21">
        <v>0</v>
      </c>
      <c r="D74" s="21">
        <v>0</v>
      </c>
      <c r="E74" s="22">
        <f t="shared" si="6"/>
        <v>0</v>
      </c>
      <c r="F74" s="4" t="s">
        <v>6</v>
      </c>
      <c r="G74" s="5">
        <v>0</v>
      </c>
      <c r="H74" s="5">
        <v>0</v>
      </c>
      <c r="I74" s="5">
        <v>0</v>
      </c>
      <c r="J74" s="5">
        <f t="shared" si="7"/>
        <v>0</v>
      </c>
    </row>
    <row r="75" spans="1:10" ht="15.75">
      <c r="A75" s="21" t="s">
        <v>21</v>
      </c>
      <c r="B75" s="21">
        <v>0</v>
      </c>
      <c r="C75" s="21">
        <v>0</v>
      </c>
      <c r="D75" s="21">
        <v>0</v>
      </c>
      <c r="E75" s="22">
        <f t="shared" si="6"/>
        <v>0</v>
      </c>
      <c r="F75" s="21"/>
      <c r="G75" s="21"/>
      <c r="H75" s="21"/>
      <c r="I75" s="25"/>
      <c r="J75" s="5">
        <f t="shared" si="7"/>
        <v>0</v>
      </c>
    </row>
    <row r="76" spans="1:10" ht="15.75">
      <c r="A76" s="21" t="s">
        <v>24</v>
      </c>
      <c r="B76" s="21">
        <v>0</v>
      </c>
      <c r="C76" s="21">
        <v>0</v>
      </c>
      <c r="D76" s="21">
        <v>0</v>
      </c>
      <c r="E76" s="22">
        <f t="shared" si="6"/>
        <v>0</v>
      </c>
      <c r="F76" s="21"/>
      <c r="G76" s="21"/>
      <c r="H76" s="21"/>
      <c r="I76" s="25"/>
      <c r="J76" s="5">
        <f t="shared" si="7"/>
        <v>0</v>
      </c>
    </row>
    <row r="77" spans="1:10" ht="15.75">
      <c r="A77" s="6" t="s">
        <v>2</v>
      </c>
      <c r="B77" s="7">
        <f>SUM(B71:B76)</f>
        <v>0</v>
      </c>
      <c r="C77" s="7">
        <f>SUM(C71:C76)</f>
        <v>1668</v>
      </c>
      <c r="D77" s="7">
        <f>SUM(D71:D76)</f>
        <v>0</v>
      </c>
      <c r="E77" s="7">
        <f>SUM(E71:E76)</f>
        <v>1668</v>
      </c>
      <c r="F77" s="8" t="s">
        <v>10</v>
      </c>
      <c r="G77" s="7">
        <f>SUM(G71:G76)</f>
        <v>7065</v>
      </c>
      <c r="H77" s="7">
        <f>SUM(H71:H76)</f>
        <v>1668</v>
      </c>
      <c r="I77" s="7">
        <f>SUM(I71:I76)</f>
        <v>0</v>
      </c>
      <c r="J77" s="7">
        <f>SUM(J71:J76)</f>
        <v>8733</v>
      </c>
    </row>
    <row r="78" spans="1:10" ht="15.75">
      <c r="A78" s="21" t="s">
        <v>11</v>
      </c>
      <c r="B78" s="21">
        <v>0</v>
      </c>
      <c r="C78" s="21">
        <v>0</v>
      </c>
      <c r="D78" s="21">
        <v>0</v>
      </c>
      <c r="E78" s="22">
        <f t="shared" si="6"/>
        <v>0</v>
      </c>
      <c r="F78" s="21" t="s">
        <v>28</v>
      </c>
      <c r="G78" s="21">
        <v>0</v>
      </c>
      <c r="H78" s="21">
        <v>0</v>
      </c>
      <c r="I78" s="25">
        <v>0</v>
      </c>
      <c r="J78" s="5">
        <f t="shared" si="7"/>
        <v>0</v>
      </c>
    </row>
    <row r="79" spans="1:10" ht="15.75">
      <c r="A79" s="21" t="s">
        <v>26</v>
      </c>
      <c r="B79" s="21">
        <v>0</v>
      </c>
      <c r="C79" s="21">
        <v>0</v>
      </c>
      <c r="D79" s="21">
        <v>0</v>
      </c>
      <c r="E79" s="22">
        <f t="shared" si="6"/>
        <v>0</v>
      </c>
      <c r="F79" s="21" t="s">
        <v>39</v>
      </c>
      <c r="G79" s="21">
        <v>0</v>
      </c>
      <c r="H79" s="21">
        <v>0</v>
      </c>
      <c r="I79" s="25">
        <v>0</v>
      </c>
      <c r="J79" s="5">
        <f t="shared" si="7"/>
        <v>0</v>
      </c>
    </row>
    <row r="80" spans="1:10" ht="15.75">
      <c r="A80" s="21" t="s">
        <v>25</v>
      </c>
      <c r="B80" s="21">
        <v>0</v>
      </c>
      <c r="C80" s="21">
        <v>0</v>
      </c>
      <c r="D80" s="21">
        <v>0</v>
      </c>
      <c r="E80" s="22">
        <f t="shared" si="6"/>
        <v>0</v>
      </c>
      <c r="F80" s="21"/>
      <c r="G80" s="21"/>
      <c r="H80" s="21"/>
      <c r="I80" s="25"/>
      <c r="J80" s="5">
        <f t="shared" si="7"/>
        <v>0</v>
      </c>
    </row>
    <row r="81" spans="1:10" ht="15.75">
      <c r="A81" s="8" t="s">
        <v>11</v>
      </c>
      <c r="B81" s="7">
        <f>SUM(B78:B80)</f>
        <v>0</v>
      </c>
      <c r="C81" s="7">
        <f>SUM(C78:C80)</f>
        <v>0</v>
      </c>
      <c r="D81" s="7">
        <f>SUM(D78:D80)</f>
        <v>0</v>
      </c>
      <c r="E81" s="7">
        <f>SUM(E78:E80)</f>
        <v>0</v>
      </c>
      <c r="F81" s="8" t="s">
        <v>7</v>
      </c>
      <c r="G81" s="7">
        <f>SUM(G78:G80)</f>
        <v>0</v>
      </c>
      <c r="H81" s="7">
        <f>SUM(H78:H80)</f>
        <v>0</v>
      </c>
      <c r="I81" s="7">
        <f>SUM(I78:I80)</f>
        <v>0</v>
      </c>
      <c r="J81" s="5">
        <f t="shared" si="7"/>
        <v>0</v>
      </c>
    </row>
    <row r="82" spans="1:10" ht="15.75">
      <c r="A82" s="4" t="s">
        <v>16</v>
      </c>
      <c r="B82" s="21">
        <v>0</v>
      </c>
      <c r="C82" s="21">
        <v>0</v>
      </c>
      <c r="D82" s="21">
        <v>0</v>
      </c>
      <c r="E82" s="22">
        <f t="shared" si="6"/>
        <v>0</v>
      </c>
      <c r="F82" s="21" t="s">
        <v>27</v>
      </c>
      <c r="G82" s="21">
        <v>0</v>
      </c>
      <c r="H82" s="21">
        <v>0</v>
      </c>
      <c r="I82" s="25">
        <v>0</v>
      </c>
      <c r="J82" s="5">
        <f t="shared" si="7"/>
        <v>0</v>
      </c>
    </row>
    <row r="83" spans="1:10" ht="15.75">
      <c r="A83" s="6" t="s">
        <v>14</v>
      </c>
      <c r="B83" s="7">
        <f>SUM(B82)</f>
        <v>0</v>
      </c>
      <c r="C83" s="7">
        <f>SUM(C82)</f>
        <v>0</v>
      </c>
      <c r="D83" s="7">
        <f>SUM(D82)</f>
        <v>0</v>
      </c>
      <c r="E83" s="7">
        <f>SUM(E82)</f>
        <v>0</v>
      </c>
      <c r="F83" s="6" t="s">
        <v>15</v>
      </c>
      <c r="G83" s="7">
        <f>SUM(G82)</f>
        <v>0</v>
      </c>
      <c r="H83" s="7">
        <f>SUM(H82)</f>
        <v>0</v>
      </c>
      <c r="I83" s="7">
        <f>SUM(I82)</f>
        <v>0</v>
      </c>
      <c r="J83" s="7">
        <f>SUM(J82)</f>
        <v>0</v>
      </c>
    </row>
    <row r="84" spans="1:10" ht="15.75">
      <c r="A84" s="6" t="s">
        <v>8</v>
      </c>
      <c r="B84" s="7">
        <f>SUM(B83,B81,B77)</f>
        <v>0</v>
      </c>
      <c r="C84" s="7">
        <f>SUM(C83,C81,C77)</f>
        <v>1668</v>
      </c>
      <c r="D84" s="7">
        <f>SUM(D83,D81,D77)</f>
        <v>0</v>
      </c>
      <c r="E84" s="7">
        <f>SUM(E83,E81,E77)</f>
        <v>1668</v>
      </c>
      <c r="F84" s="6" t="s">
        <v>9</v>
      </c>
      <c r="G84" s="7">
        <f>SUM(G77,G81,G83)</f>
        <v>7065</v>
      </c>
      <c r="H84" s="7">
        <f>SUM(H77,H81,H83)</f>
        <v>1668</v>
      </c>
      <c r="I84" s="7">
        <f>SUM(I77,I81,I83)</f>
        <v>0</v>
      </c>
      <c r="J84" s="7">
        <f>SUM(J77,J81,J83)</f>
        <v>8733</v>
      </c>
    </row>
    <row r="85" spans="1:10" ht="15.75">
      <c r="A85" s="9"/>
      <c r="B85" s="18"/>
      <c r="C85" s="18"/>
      <c r="D85" s="18"/>
      <c r="E85" s="18"/>
      <c r="F85" s="9"/>
      <c r="G85" s="18"/>
      <c r="H85" s="18"/>
      <c r="I85" s="18"/>
      <c r="J85" s="18"/>
    </row>
    <row r="86" spans="1:10" ht="15.75">
      <c r="A86" s="9"/>
      <c r="B86" s="18"/>
      <c r="C86" s="18"/>
      <c r="D86" s="18"/>
      <c r="E86" s="18"/>
      <c r="F86" s="9"/>
      <c r="G86" s="18"/>
      <c r="H86" s="18"/>
      <c r="I86" s="18"/>
      <c r="J86" s="18"/>
    </row>
    <row r="87" spans="1:10" ht="15.75">
      <c r="A87" s="9"/>
      <c r="B87" s="18"/>
      <c r="C87" s="18"/>
      <c r="D87" s="18"/>
      <c r="E87" s="18"/>
      <c r="F87" s="9"/>
      <c r="G87" s="18"/>
      <c r="H87" s="18"/>
      <c r="I87" s="18"/>
      <c r="J87" s="18"/>
    </row>
    <row r="88" spans="1:10" ht="15.75">
      <c r="A88" s="9"/>
      <c r="B88" s="18"/>
      <c r="C88" s="18"/>
      <c r="D88" s="18"/>
      <c r="E88" s="18"/>
      <c r="F88" s="9"/>
      <c r="G88" s="18"/>
      <c r="H88" s="18"/>
      <c r="I88" s="18"/>
      <c r="J88" s="18"/>
    </row>
    <row r="89" spans="1:10" ht="15.75">
      <c r="A89" s="9"/>
      <c r="B89" s="18"/>
      <c r="C89" s="18"/>
      <c r="D89" s="18"/>
      <c r="E89" s="18"/>
      <c r="F89" s="9"/>
      <c r="G89" s="18"/>
      <c r="H89" s="18"/>
      <c r="I89" s="18"/>
      <c r="J89" s="18"/>
    </row>
    <row r="90" spans="1:10" ht="15.75">
      <c r="A90" s="9"/>
      <c r="B90" s="18"/>
      <c r="C90" s="18"/>
      <c r="D90" s="18"/>
      <c r="E90" s="18"/>
      <c r="F90" s="9"/>
      <c r="G90" s="18"/>
      <c r="H90" s="18"/>
      <c r="I90" s="18"/>
      <c r="J90" s="18"/>
    </row>
    <row r="91" spans="1:10" ht="15.75">
      <c r="A91" s="9"/>
      <c r="B91" s="18"/>
      <c r="C91" s="18"/>
      <c r="D91" s="18"/>
      <c r="E91" s="18"/>
      <c r="F91" s="9"/>
      <c r="G91" s="18"/>
      <c r="H91" s="18"/>
      <c r="I91" s="18"/>
      <c r="J91" s="18"/>
    </row>
    <row r="92" spans="1:10" ht="15.75">
      <c r="A92" s="9"/>
      <c r="B92" s="18"/>
      <c r="C92" s="18"/>
      <c r="D92" s="18"/>
      <c r="E92" s="18"/>
      <c r="F92" s="9"/>
      <c r="G92" s="18"/>
      <c r="H92" s="18"/>
      <c r="I92" s="18"/>
      <c r="J92" s="18"/>
    </row>
    <row r="93" spans="1:10" ht="15.75">
      <c r="A93" s="9"/>
      <c r="B93" s="18"/>
      <c r="C93" s="18"/>
      <c r="D93" s="18"/>
      <c r="E93" s="18"/>
      <c r="F93" s="9"/>
      <c r="G93" s="18"/>
      <c r="H93" s="18"/>
      <c r="I93" s="18"/>
      <c r="J93" s="18"/>
    </row>
    <row r="94" spans="1:10" ht="15.75">
      <c r="A94" s="9"/>
      <c r="B94" s="18"/>
      <c r="C94" s="18"/>
      <c r="D94" s="18"/>
      <c r="E94" s="18"/>
      <c r="F94" s="9"/>
      <c r="G94" s="18"/>
      <c r="H94" s="18"/>
      <c r="I94" s="18"/>
      <c r="J94" s="18"/>
    </row>
    <row r="95" spans="1:10" ht="15.75">
      <c r="A95" s="9"/>
      <c r="B95" s="18"/>
      <c r="C95" s="18"/>
      <c r="D95" s="18"/>
      <c r="E95" s="18"/>
      <c r="F95" s="9"/>
      <c r="G95" s="18"/>
      <c r="H95" s="18"/>
      <c r="I95" s="18"/>
      <c r="J95" s="18"/>
    </row>
    <row r="96" spans="1:10" ht="15.75">
      <c r="A96" s="9"/>
      <c r="B96" s="18"/>
      <c r="C96" s="18"/>
      <c r="D96" s="18"/>
      <c r="E96" s="18"/>
      <c r="F96" s="9"/>
      <c r="G96" s="18"/>
      <c r="H96" s="18"/>
      <c r="I96" s="18"/>
      <c r="J96" s="18"/>
    </row>
    <row r="97" spans="1:10" ht="15.75">
      <c r="A97" s="9"/>
      <c r="B97" s="18"/>
      <c r="C97" s="18"/>
      <c r="D97" s="18"/>
      <c r="E97" s="18"/>
      <c r="F97" s="9"/>
      <c r="G97" s="18"/>
      <c r="H97" s="18"/>
      <c r="I97" s="18"/>
      <c r="J97" s="18"/>
    </row>
    <row r="98" spans="1:10" ht="15.75">
      <c r="A98" s="9"/>
      <c r="B98" s="18"/>
      <c r="C98" s="18"/>
      <c r="D98" s="18"/>
      <c r="E98" s="18"/>
      <c r="F98" s="9"/>
      <c r="G98" s="18"/>
      <c r="H98" s="18"/>
      <c r="I98" s="18"/>
      <c r="J98" s="18"/>
    </row>
    <row r="99" spans="1:10" ht="15.75">
      <c r="A99" s="9"/>
      <c r="B99" s="18"/>
      <c r="C99" s="18"/>
      <c r="D99" s="18"/>
      <c r="E99" s="18"/>
      <c r="F99" s="9"/>
      <c r="G99" s="18"/>
      <c r="H99" s="18"/>
      <c r="I99" s="18"/>
      <c r="J99" s="18"/>
    </row>
    <row r="100" spans="1:10" ht="15.75">
      <c r="A100" s="15"/>
      <c r="B100" s="16"/>
      <c r="C100" s="16"/>
      <c r="D100" s="16"/>
      <c r="E100" s="16"/>
      <c r="F100" s="17"/>
      <c r="G100" s="16"/>
      <c r="H100" s="16"/>
      <c r="I100" s="16"/>
      <c r="J100" s="16"/>
    </row>
    <row r="101" ht="15.75">
      <c r="A101" s="10" t="s">
        <v>18</v>
      </c>
    </row>
    <row r="102" spans="1:10" ht="15.75">
      <c r="A102" s="3" t="s">
        <v>0</v>
      </c>
      <c r="B102" s="19" t="s">
        <v>35</v>
      </c>
      <c r="C102" s="19" t="s">
        <v>36</v>
      </c>
      <c r="D102" s="19" t="s">
        <v>37</v>
      </c>
      <c r="E102" s="19" t="s">
        <v>38</v>
      </c>
      <c r="F102" s="3" t="s">
        <v>1</v>
      </c>
      <c r="G102" s="19" t="s">
        <v>35</v>
      </c>
      <c r="H102" s="19" t="s">
        <v>36</v>
      </c>
      <c r="I102" s="19" t="s">
        <v>37</v>
      </c>
      <c r="J102" s="19" t="s">
        <v>38</v>
      </c>
    </row>
    <row r="103" spans="1:10" ht="15.75">
      <c r="A103" s="21" t="s">
        <v>19</v>
      </c>
      <c r="B103" s="22">
        <f aca="true" t="shared" si="8" ref="B103:D108">SUM(B9,B29,B51,B71)</f>
        <v>2880</v>
      </c>
      <c r="C103" s="22">
        <f t="shared" si="8"/>
        <v>22180</v>
      </c>
      <c r="D103" s="22">
        <f t="shared" si="8"/>
        <v>0</v>
      </c>
      <c r="E103" s="22">
        <f aca="true" t="shared" si="9" ref="E103:E114">SUM(B103:D103)</f>
        <v>25060</v>
      </c>
      <c r="F103" s="4" t="s">
        <v>3</v>
      </c>
      <c r="G103" s="22">
        <f aca="true" t="shared" si="10" ref="G103:I106">SUM(G9,G29,G51,G71)</f>
        <v>104460</v>
      </c>
      <c r="H103" s="22">
        <f t="shared" si="10"/>
        <v>9755</v>
      </c>
      <c r="I103" s="22">
        <f t="shared" si="10"/>
        <v>6598</v>
      </c>
      <c r="J103" s="5">
        <f aca="true" t="shared" si="11" ref="J103:J114">SUM(G103:I103)</f>
        <v>120813</v>
      </c>
    </row>
    <row r="104" spans="1:10" ht="15.75">
      <c r="A104" s="21" t="s">
        <v>20</v>
      </c>
      <c r="B104" s="22">
        <f t="shared" si="8"/>
        <v>36318</v>
      </c>
      <c r="C104" s="22">
        <f t="shared" si="8"/>
        <v>10742</v>
      </c>
      <c r="D104" s="22">
        <f t="shared" si="8"/>
        <v>0</v>
      </c>
      <c r="E104" s="22">
        <f t="shared" si="9"/>
        <v>47060</v>
      </c>
      <c r="F104" s="4" t="s">
        <v>4</v>
      </c>
      <c r="G104" s="22">
        <f t="shared" si="10"/>
        <v>26649</v>
      </c>
      <c r="H104" s="22">
        <f t="shared" si="10"/>
        <v>2546</v>
      </c>
      <c r="I104" s="22">
        <f t="shared" si="10"/>
        <v>1659</v>
      </c>
      <c r="J104" s="5">
        <f t="shared" si="11"/>
        <v>30854</v>
      </c>
    </row>
    <row r="105" spans="1:10" ht="15.75">
      <c r="A105" s="21" t="s">
        <v>22</v>
      </c>
      <c r="B105" s="22">
        <f t="shared" si="8"/>
        <v>120</v>
      </c>
      <c r="C105" s="22">
        <f t="shared" si="8"/>
        <v>0</v>
      </c>
      <c r="D105" s="22">
        <f t="shared" si="8"/>
        <v>0</v>
      </c>
      <c r="E105" s="22">
        <f t="shared" si="9"/>
        <v>120</v>
      </c>
      <c r="F105" s="4" t="s">
        <v>5</v>
      </c>
      <c r="G105" s="22">
        <f t="shared" si="10"/>
        <v>109826</v>
      </c>
      <c r="H105" s="22">
        <f t="shared" si="10"/>
        <v>26056</v>
      </c>
      <c r="I105" s="22">
        <f t="shared" si="10"/>
        <v>334</v>
      </c>
      <c r="J105" s="5">
        <f t="shared" si="11"/>
        <v>136216</v>
      </c>
    </row>
    <row r="106" spans="1:10" ht="15.75">
      <c r="A106" s="21" t="s">
        <v>23</v>
      </c>
      <c r="B106" s="22">
        <f t="shared" si="8"/>
        <v>103387</v>
      </c>
      <c r="C106" s="22">
        <f t="shared" si="8"/>
        <v>8859</v>
      </c>
      <c r="D106" s="22">
        <f t="shared" si="8"/>
        <v>0</v>
      </c>
      <c r="E106" s="22">
        <f t="shared" si="9"/>
        <v>112246</v>
      </c>
      <c r="F106" s="4" t="s">
        <v>6</v>
      </c>
      <c r="G106" s="22">
        <f t="shared" si="10"/>
        <v>6191</v>
      </c>
      <c r="H106" s="22">
        <f t="shared" si="10"/>
        <v>3424</v>
      </c>
      <c r="I106" s="22">
        <f t="shared" si="10"/>
        <v>0</v>
      </c>
      <c r="J106" s="5">
        <f t="shared" si="11"/>
        <v>9615</v>
      </c>
    </row>
    <row r="107" spans="1:10" ht="15.75">
      <c r="A107" s="21" t="s">
        <v>21</v>
      </c>
      <c r="B107" s="22">
        <f t="shared" si="8"/>
        <v>102176</v>
      </c>
      <c r="C107" s="22">
        <f t="shared" si="8"/>
        <v>0</v>
      </c>
      <c r="D107" s="22">
        <f t="shared" si="8"/>
        <v>8591</v>
      </c>
      <c r="E107" s="22">
        <f t="shared" si="9"/>
        <v>110767</v>
      </c>
      <c r="F107" s="21"/>
      <c r="G107" s="21"/>
      <c r="H107" s="22">
        <f>SUM(H13,H33,H55,H75)</f>
        <v>0</v>
      </c>
      <c r="I107" s="22">
        <f>SUM(I13,I33,I55,I75)</f>
        <v>0</v>
      </c>
      <c r="J107" s="5">
        <f t="shared" si="11"/>
        <v>0</v>
      </c>
    </row>
    <row r="108" spans="1:10" ht="15.75">
      <c r="A108" s="21" t="s">
        <v>24</v>
      </c>
      <c r="B108" s="22">
        <f t="shared" si="8"/>
        <v>2245</v>
      </c>
      <c r="C108" s="22">
        <f t="shared" si="8"/>
        <v>0</v>
      </c>
      <c r="D108" s="22">
        <f t="shared" si="8"/>
        <v>0</v>
      </c>
      <c r="E108" s="22">
        <f t="shared" si="9"/>
        <v>2245</v>
      </c>
      <c r="F108" s="21"/>
      <c r="G108" s="21"/>
      <c r="H108" s="22">
        <f>SUM(H14,H34,H56,H76)</f>
        <v>0</v>
      </c>
      <c r="I108" s="22">
        <f>SUM(I14,I34,I56,I76)</f>
        <v>0</v>
      </c>
      <c r="J108" s="5">
        <f t="shared" si="11"/>
        <v>0</v>
      </c>
    </row>
    <row r="109" spans="1:10" ht="15.75">
      <c r="A109" s="6" t="s">
        <v>2</v>
      </c>
      <c r="B109" s="7">
        <f>SUM(B103:B108)</f>
        <v>247126</v>
      </c>
      <c r="C109" s="7">
        <f>SUM(C103:C108)</f>
        <v>41781</v>
      </c>
      <c r="D109" s="7">
        <f>SUM(D103:D108)</f>
        <v>8591</v>
      </c>
      <c r="E109" s="7">
        <f>SUM(E103:E108)</f>
        <v>297498</v>
      </c>
      <c r="F109" s="8" t="s">
        <v>10</v>
      </c>
      <c r="G109" s="7">
        <f>SUM(G103:G108)</f>
        <v>247126</v>
      </c>
      <c r="H109" s="7">
        <f>SUM(H103:H108)</f>
        <v>41781</v>
      </c>
      <c r="I109" s="7">
        <f>SUM(I103:I108)</f>
        <v>8591</v>
      </c>
      <c r="J109" s="7">
        <f>SUM(J103:J108)</f>
        <v>297498</v>
      </c>
    </row>
    <row r="110" spans="1:10" ht="15.75">
      <c r="A110" s="21" t="s">
        <v>11</v>
      </c>
      <c r="B110" s="22">
        <f aca="true" t="shared" si="12" ref="B110:D112">SUM(B16,B36,B58,B78)</f>
        <v>0</v>
      </c>
      <c r="C110" s="22">
        <f t="shared" si="12"/>
        <v>0</v>
      </c>
      <c r="D110" s="22">
        <f t="shared" si="12"/>
        <v>0</v>
      </c>
      <c r="E110" s="22">
        <f t="shared" si="9"/>
        <v>0</v>
      </c>
      <c r="F110" s="21" t="s">
        <v>28</v>
      </c>
      <c r="G110" s="22">
        <f aca="true" t="shared" si="13" ref="G110:I111">SUM(G16,G36,G58,G78)</f>
        <v>7342</v>
      </c>
      <c r="H110" s="22">
        <f t="shared" si="13"/>
        <v>53562</v>
      </c>
      <c r="I110" s="22">
        <f t="shared" si="13"/>
        <v>0</v>
      </c>
      <c r="J110" s="5">
        <f t="shared" si="11"/>
        <v>60904</v>
      </c>
    </row>
    <row r="111" spans="1:10" ht="15.75">
      <c r="A111" s="21" t="s">
        <v>26</v>
      </c>
      <c r="B111" s="22">
        <f t="shared" si="12"/>
        <v>3966</v>
      </c>
      <c r="C111" s="22">
        <f t="shared" si="12"/>
        <v>8034</v>
      </c>
      <c r="D111" s="22">
        <f t="shared" si="12"/>
        <v>0</v>
      </c>
      <c r="E111" s="22">
        <f t="shared" si="9"/>
        <v>12000</v>
      </c>
      <c r="F111" s="21" t="s">
        <v>39</v>
      </c>
      <c r="G111" s="22">
        <f t="shared" si="13"/>
        <v>2466</v>
      </c>
      <c r="H111" s="22">
        <f t="shared" si="13"/>
        <v>0</v>
      </c>
      <c r="I111" s="22">
        <f t="shared" si="13"/>
        <v>0</v>
      </c>
      <c r="J111" s="5">
        <f t="shared" si="11"/>
        <v>2466</v>
      </c>
    </row>
    <row r="112" spans="1:10" ht="15.75">
      <c r="A112" s="21" t="s">
        <v>25</v>
      </c>
      <c r="B112" s="22">
        <f t="shared" si="12"/>
        <v>5842</v>
      </c>
      <c r="C112" s="22">
        <f t="shared" si="12"/>
        <v>45528</v>
      </c>
      <c r="D112" s="22">
        <f t="shared" si="12"/>
        <v>0</v>
      </c>
      <c r="E112" s="22">
        <f t="shared" si="9"/>
        <v>51370</v>
      </c>
      <c r="F112" s="21"/>
      <c r="G112" s="21"/>
      <c r="H112" s="22">
        <f>SUM(H18,H38,H60,H80)</f>
        <v>0</v>
      </c>
      <c r="I112" s="22">
        <f>SUM(I18,I38,I60,I80)</f>
        <v>0</v>
      </c>
      <c r="J112" s="5">
        <f t="shared" si="11"/>
        <v>0</v>
      </c>
    </row>
    <row r="113" spans="1:10" ht="15.75">
      <c r="A113" s="8" t="s">
        <v>11</v>
      </c>
      <c r="B113" s="7">
        <f>SUM(B110:B112)</f>
        <v>9808</v>
      </c>
      <c r="C113" s="7">
        <f>SUM(C110:C112)</f>
        <v>53562</v>
      </c>
      <c r="D113" s="7">
        <f>SUM(D110:D112)</f>
        <v>0</v>
      </c>
      <c r="E113" s="7">
        <f>SUM(E110:E112)</f>
        <v>63370</v>
      </c>
      <c r="F113" s="8" t="s">
        <v>7</v>
      </c>
      <c r="G113" s="7">
        <f>SUM(G110:G112)</f>
        <v>9808</v>
      </c>
      <c r="H113" s="7">
        <f>SUM(H110:H112)</f>
        <v>53562</v>
      </c>
      <c r="I113" s="7">
        <f>SUM(I110:I112)</f>
        <v>0</v>
      </c>
      <c r="J113" s="7">
        <f>SUM(J110:J112)</f>
        <v>63370</v>
      </c>
    </row>
    <row r="114" spans="1:10" ht="15.75">
      <c r="A114" s="4" t="s">
        <v>16</v>
      </c>
      <c r="B114" s="22">
        <f>SUM(B20,B40,B62,B82)</f>
        <v>0</v>
      </c>
      <c r="C114" s="22">
        <f>SUM(C20,C40,C62,C82)</f>
        <v>0</v>
      </c>
      <c r="D114" s="22">
        <f>SUM(D20,D40,D62,D82)</f>
        <v>0</v>
      </c>
      <c r="E114" s="22">
        <f t="shared" si="9"/>
        <v>0</v>
      </c>
      <c r="F114" s="21" t="s">
        <v>27</v>
      </c>
      <c r="G114" s="22">
        <f>SUM(G20,G40,G62,G82)</f>
        <v>0</v>
      </c>
      <c r="H114" s="22">
        <f>SUM(H20,H40,H62,H82)</f>
        <v>0</v>
      </c>
      <c r="I114" s="22">
        <f>SUM(I20,I40,I62,I82)</f>
        <v>0</v>
      </c>
      <c r="J114" s="5">
        <f t="shared" si="11"/>
        <v>0</v>
      </c>
    </row>
    <row r="115" spans="1:10" ht="15.75">
      <c r="A115" s="6" t="s">
        <v>14</v>
      </c>
      <c r="B115" s="7">
        <f>SUM(B114)</f>
        <v>0</v>
      </c>
      <c r="C115" s="7">
        <f>SUM(C114)</f>
        <v>0</v>
      </c>
      <c r="D115" s="7">
        <f>SUM(D114)</f>
        <v>0</v>
      </c>
      <c r="E115" s="7">
        <f>SUM(E114)</f>
        <v>0</v>
      </c>
      <c r="F115" s="6" t="s">
        <v>15</v>
      </c>
      <c r="G115" s="7">
        <f>SUM(G114)</f>
        <v>0</v>
      </c>
      <c r="H115" s="7">
        <f>SUM(H114)</f>
        <v>0</v>
      </c>
      <c r="I115" s="7">
        <f>SUM(I114)</f>
        <v>0</v>
      </c>
      <c r="J115" s="7">
        <f>SUM(J114)</f>
        <v>0</v>
      </c>
    </row>
    <row r="116" spans="1:10" ht="15.75">
      <c r="A116" s="6" t="s">
        <v>8</v>
      </c>
      <c r="B116" s="7">
        <f>SUM(B115,B113,B109)</f>
        <v>256934</v>
      </c>
      <c r="C116" s="7">
        <f>SUM(C115,C113,C109)</f>
        <v>95343</v>
      </c>
      <c r="D116" s="7">
        <f>SUM(D115,D113,D109)</f>
        <v>8591</v>
      </c>
      <c r="E116" s="7">
        <f>SUM(E115,E113,E109)</f>
        <v>360868</v>
      </c>
      <c r="F116" s="6" t="s">
        <v>9</v>
      </c>
      <c r="G116" s="7">
        <f>SUM(G109,G113,G115)</f>
        <v>256934</v>
      </c>
      <c r="H116" s="7">
        <f>SUM(H109,H113,H115)</f>
        <v>95343</v>
      </c>
      <c r="I116" s="7">
        <f>SUM(I109,I113,I115)</f>
        <v>8591</v>
      </c>
      <c r="J116" s="7">
        <f>SUM(J109,J113,J115)</f>
        <v>360868</v>
      </c>
    </row>
  </sheetData>
  <sheetProtection/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Sebők Csaba</dc:creator>
  <cp:keywords/>
  <dc:description/>
  <cp:lastModifiedBy>petischm</cp:lastModifiedBy>
  <cp:lastPrinted>2014-04-24T18:26:58Z</cp:lastPrinted>
  <dcterms:created xsi:type="dcterms:W3CDTF">2006-12-05T21:27:33Z</dcterms:created>
  <dcterms:modified xsi:type="dcterms:W3CDTF">2014-04-24T18:28:54Z</dcterms:modified>
  <cp:category/>
  <cp:version/>
  <cp:contentType/>
  <cp:contentStatus/>
</cp:coreProperties>
</file>