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<sst xmlns="http://schemas.openxmlformats.org/spreadsheetml/2006/main" count="42" uniqueCount="42">
  <si>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(ADATOK FT-BAN)</t>
  </si>
  <si>
    <t>Eredeti előirányzat</t>
  </si>
  <si>
    <t>Módosítás</t>
  </si>
  <si>
    <t>Módosított</t>
  </si>
  <si>
    <t>Tény</t>
  </si>
  <si>
    <t>%</t>
  </si>
  <si>
    <t>Működési bevételek</t>
  </si>
  <si>
    <t>Önkormányzatok működési támogatásai</t>
  </si>
  <si>
    <t>Közhatalmi bevételek</t>
  </si>
  <si>
    <t>Működési célú támogatások áh.kívülről</t>
  </si>
  <si>
    <t>Működési célú támogatások áh. Belülről</t>
  </si>
  <si>
    <t>Működési célú számlamaradvány</t>
  </si>
  <si>
    <t>Működési célú kölcsön visszatérülése</t>
  </si>
  <si>
    <t>MŰKÖDÉSI CÉLÚ BEVÉTEL ÖSSZESEN</t>
  </si>
  <si>
    <t>Felhalmozási bevételek</t>
  </si>
  <si>
    <t>Felhalmozási célú támogatások áh.kívülről</t>
  </si>
  <si>
    <t>Felhalmozási célú támogatások áh. Belülről</t>
  </si>
  <si>
    <t>Felhalmozási célú számlamaradvány</t>
  </si>
  <si>
    <t>Felhalmozási kölcsön visszatérülése</t>
  </si>
  <si>
    <t>FELHALMOZÁSI CÉLÚ BEVÉTELEK ÖSSZESEN</t>
  </si>
  <si>
    <t>Személyi juttatás</t>
  </si>
  <si>
    <t>Munkaadókat terhelő járulékok</t>
  </si>
  <si>
    <t>Dologi kiadás</t>
  </si>
  <si>
    <t>Működési célú támogatások áh. Kívülre</t>
  </si>
  <si>
    <t>Működési célú támogatások áh. Belülre</t>
  </si>
  <si>
    <t>Ellátottak juttatásai</t>
  </si>
  <si>
    <t>Finanszírozási kiadások (előfinanszírozás)</t>
  </si>
  <si>
    <t>Helyi önkormányzatok befizetései</t>
  </si>
  <si>
    <t>Tartalék</t>
  </si>
  <si>
    <t>MŰKÖDÉSI CÉLÚ KIADÁSOK ÖSSZESEN</t>
  </si>
  <si>
    <t>Felújítás</t>
  </si>
  <si>
    <t>Beruházás</t>
  </si>
  <si>
    <t>Fejlesztési tartalék</t>
  </si>
  <si>
    <t>Lakástámogatás</t>
  </si>
  <si>
    <t>Felhalmozási kölcsön nyújtása</t>
  </si>
  <si>
    <t>Felhalmozási célú támogatás áh. Kívülről</t>
  </si>
  <si>
    <t>Felhalmozási célú támogatás áh. Belülről</t>
  </si>
  <si>
    <t>FELHALMOZÁSI CÉLÚ KIADÁSOK ÖSSZESEN</t>
  </si>
  <si>
    <t>ÖSSZES BEVÉTEL</t>
  </si>
  <si>
    <t>ÖSSZES KIADÁS</t>
  </si>
  <si>
    <t>MŰKÖDÉSI ÉS FELHALMOZÁSI CÉLÚ BEVÉTELEK ÉS KIADÁSOK ALAKULÁSA A 2018. III.NEGYEDÉV</t>
  </si>
  <si>
    <t>9. SZÁMÚ MELLÉKLET az 1/2018 (II.15.)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</si>
</sst>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  <col min="5" max="5" width="10.00390625" style="0" bestFit="1" customWidth="1"/>
  </cols>
  <sheetData>
    <row r="1" spans="1:6" ht="15">
      <c r="A1" s="6" t="s">
        <v>40</v>
      </c>
      <c r="B1" s="6"/>
      <c r="C1" s="6"/>
      <c r="D1" s="6"/>
      <c r="E1" s="6"/>
      <c r="F1" s="6"/>
    </row>
    <row r="2" ht="15">
      <c r="B2" s="1" t="s">
        <v>0</v>
      </c>
    </row>
    <row r="3" spans="3:6" ht="15">
      <c r="C3" s="2" t="s">
        <v>41</v>
      </c>
      <c r="E3" s="1"/>
      <c r="F3" s="1"/>
    </row>
    <row r="5" spans="1:6" ht="1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5">
      <c r="A6" s="3" t="s">
        <v>6</v>
      </c>
      <c r="B6" s="3">
        <v>17237000</v>
      </c>
      <c r="C6" s="3">
        <v>1061000</v>
      </c>
      <c r="D6" s="3">
        <f aca="true" t="shared" si="0" ref="D6:D11">SUM(B6:C6)</f>
        <v>18298000</v>
      </c>
      <c r="E6" s="3"/>
      <c r="F6" s="3">
        <f aca="true" t="shared" si="1" ref="F6:F11">(E6/D6)*100</f>
        <v>0</v>
      </c>
    </row>
    <row r="7" spans="1:6" ht="15">
      <c r="A7" s="3" t="s">
        <v>7</v>
      </c>
      <c r="B7" s="3">
        <v>95757670</v>
      </c>
      <c r="C7" s="3">
        <v>413901</v>
      </c>
      <c r="D7" s="3">
        <f t="shared" si="0"/>
        <v>96171571</v>
      </c>
      <c r="E7" s="3"/>
      <c r="F7" s="3">
        <f t="shared" si="1"/>
        <v>0</v>
      </c>
    </row>
    <row r="8" spans="1:6" ht="15">
      <c r="A8" s="3" t="s">
        <v>8</v>
      </c>
      <c r="B8" s="3">
        <v>34150000</v>
      </c>
      <c r="C8" s="3">
        <v>4013000</v>
      </c>
      <c r="D8" s="3">
        <f t="shared" si="0"/>
        <v>38163000</v>
      </c>
      <c r="E8" s="3"/>
      <c r="F8" s="3">
        <f t="shared" si="1"/>
        <v>0</v>
      </c>
    </row>
    <row r="9" spans="1:6" ht="15">
      <c r="A9" s="3" t="s">
        <v>9</v>
      </c>
      <c r="B9" s="3">
        <v>4100000</v>
      </c>
      <c r="C9" s="3">
        <v>-4000000</v>
      </c>
      <c r="D9" s="3">
        <f t="shared" si="0"/>
        <v>100000</v>
      </c>
      <c r="E9" s="3"/>
      <c r="F9" s="3">
        <f t="shared" si="1"/>
        <v>0</v>
      </c>
    </row>
    <row r="10" spans="1:6" ht="15">
      <c r="A10" s="3" t="s">
        <v>10</v>
      </c>
      <c r="B10" s="3">
        <v>19463000</v>
      </c>
      <c r="C10" s="3">
        <v>29779967</v>
      </c>
      <c r="D10" s="3">
        <f t="shared" si="0"/>
        <v>49242967</v>
      </c>
      <c r="E10" s="3"/>
      <c r="F10" s="3">
        <f t="shared" si="1"/>
        <v>0</v>
      </c>
    </row>
    <row r="11" spans="1:6" ht="15">
      <c r="A11" s="3" t="s">
        <v>11</v>
      </c>
      <c r="B11" s="3">
        <v>31862226</v>
      </c>
      <c r="C11" s="3">
        <v>-1259173</v>
      </c>
      <c r="D11" s="3">
        <f t="shared" si="0"/>
        <v>30603053</v>
      </c>
      <c r="E11" s="3"/>
      <c r="F11" s="3">
        <f t="shared" si="1"/>
        <v>0</v>
      </c>
    </row>
    <row r="12" spans="1:6" ht="15">
      <c r="A12" s="3" t="s">
        <v>12</v>
      </c>
      <c r="B12" s="3"/>
      <c r="C12" s="3"/>
      <c r="D12" s="3"/>
      <c r="E12" s="3"/>
      <c r="F12" s="3"/>
    </row>
    <row r="13" spans="1:6" ht="15">
      <c r="A13" s="5" t="s">
        <v>13</v>
      </c>
      <c r="B13" s="5">
        <f>SUM(B6:B12)</f>
        <v>202569896</v>
      </c>
      <c r="C13" s="5">
        <f>SUM(C6:C12)</f>
        <v>30008695</v>
      </c>
      <c r="D13" s="5">
        <f>SUM(D6:D12)</f>
        <v>232578591</v>
      </c>
      <c r="E13" s="5">
        <f>SUM(E6:E12)</f>
        <v>0</v>
      </c>
      <c r="F13" s="5">
        <f>(E13/D13)*100</f>
        <v>0</v>
      </c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 t="s">
        <v>14</v>
      </c>
      <c r="B16" s="3"/>
      <c r="C16" s="3"/>
      <c r="D16" s="3"/>
      <c r="E16" s="3"/>
      <c r="F16" s="3"/>
    </row>
    <row r="17" spans="1:6" ht="15">
      <c r="A17" s="3" t="s">
        <v>15</v>
      </c>
      <c r="B17" s="3">
        <v>271000</v>
      </c>
      <c r="C17" s="3"/>
      <c r="D17" s="3">
        <f>SUM(B17:C17)</f>
        <v>271000</v>
      </c>
      <c r="E17" s="3"/>
      <c r="F17" s="3">
        <f>(E17/D17)*100</f>
        <v>0</v>
      </c>
    </row>
    <row r="18" spans="1:6" ht="15">
      <c r="A18" s="3" t="s">
        <v>16</v>
      </c>
      <c r="B18" s="3"/>
      <c r="C18" s="3">
        <v>1364000</v>
      </c>
      <c r="D18" s="3">
        <f>SUM(B18:C18)</f>
        <v>1364000</v>
      </c>
      <c r="E18" s="3"/>
      <c r="F18" s="3">
        <f>(E18/D18)*100</f>
        <v>0</v>
      </c>
    </row>
    <row r="19" spans="1:6" ht="15">
      <c r="A19" s="3" t="s">
        <v>17</v>
      </c>
      <c r="B19" s="3">
        <v>201607000</v>
      </c>
      <c r="C19" s="3"/>
      <c r="D19" s="3">
        <f>SUM(B19:C19)</f>
        <v>201607000</v>
      </c>
      <c r="E19" s="3"/>
      <c r="F19" s="3">
        <f>(E19/D19)*100</f>
        <v>0</v>
      </c>
    </row>
    <row r="20" spans="1:6" ht="15">
      <c r="A20" s="3" t="s">
        <v>18</v>
      </c>
      <c r="B20" s="3">
        <v>226000</v>
      </c>
      <c r="C20" s="3"/>
      <c r="D20" s="3">
        <f>SUM(B20:C20)</f>
        <v>226000</v>
      </c>
      <c r="E20" s="3"/>
      <c r="F20" s="3">
        <f>(E20/D20)*100</f>
        <v>0</v>
      </c>
    </row>
    <row r="21" spans="1:6" ht="15">
      <c r="A21" s="5" t="s">
        <v>19</v>
      </c>
      <c r="B21" s="5">
        <f>SUM(B16:B20)</f>
        <v>202104000</v>
      </c>
      <c r="C21" s="5">
        <f>SUM(C16:C20)</f>
        <v>1364000</v>
      </c>
      <c r="D21" s="5">
        <f>SUM(D16:D20)</f>
        <v>203468000</v>
      </c>
      <c r="E21" s="5">
        <f>SUM(E16:E20)</f>
        <v>0</v>
      </c>
      <c r="F21" s="5">
        <f>(E21/D21)*100</f>
        <v>0</v>
      </c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20</v>
      </c>
      <c r="B24" s="3">
        <v>77078000</v>
      </c>
      <c r="C24" s="3">
        <v>15455000</v>
      </c>
      <c r="D24" s="3">
        <f aca="true" t="shared" si="2" ref="D24:D32">SUM(B24:C24)</f>
        <v>92533000</v>
      </c>
      <c r="E24" s="3"/>
      <c r="F24" s="3">
        <f aca="true" t="shared" si="3" ref="F24:F33">(E24/D24)*100</f>
        <v>0</v>
      </c>
    </row>
    <row r="25" spans="1:6" ht="15">
      <c r="A25" s="3" t="s">
        <v>21</v>
      </c>
      <c r="B25" s="3">
        <v>14881000</v>
      </c>
      <c r="C25" s="3">
        <v>1607000</v>
      </c>
      <c r="D25" s="3">
        <f t="shared" si="2"/>
        <v>16488000</v>
      </c>
      <c r="E25" s="3"/>
      <c r="F25" s="3">
        <f t="shared" si="3"/>
        <v>0</v>
      </c>
    </row>
    <row r="26" spans="1:6" ht="15">
      <c r="A26" s="3" t="s">
        <v>22</v>
      </c>
      <c r="B26" s="3">
        <v>67066000</v>
      </c>
      <c r="C26" s="3">
        <v>9145210</v>
      </c>
      <c r="D26" s="3">
        <f t="shared" si="2"/>
        <v>76211210</v>
      </c>
      <c r="E26" s="3"/>
      <c r="F26" s="3">
        <f t="shared" si="3"/>
        <v>0</v>
      </c>
    </row>
    <row r="27" spans="1:6" ht="15">
      <c r="A27" s="3" t="s">
        <v>23</v>
      </c>
      <c r="B27" s="3">
        <v>2180000</v>
      </c>
      <c r="C27" s="3">
        <v>1370000</v>
      </c>
      <c r="D27" s="3">
        <f t="shared" si="2"/>
        <v>3550000</v>
      </c>
      <c r="E27" s="3"/>
      <c r="F27" s="3">
        <f t="shared" si="3"/>
        <v>0</v>
      </c>
    </row>
    <row r="28" spans="1:6" ht="15">
      <c r="A28" s="3" t="s">
        <v>24</v>
      </c>
      <c r="B28" s="3">
        <v>14544000</v>
      </c>
      <c r="C28" s="3">
        <v>158000</v>
      </c>
      <c r="D28" s="3">
        <f t="shared" si="2"/>
        <v>14702000</v>
      </c>
      <c r="E28" s="3"/>
      <c r="F28" s="3">
        <f t="shared" si="3"/>
        <v>0</v>
      </c>
    </row>
    <row r="29" spans="1:6" ht="15">
      <c r="A29" s="3" t="s">
        <v>25</v>
      </c>
      <c r="B29" s="3">
        <v>3560000</v>
      </c>
      <c r="C29" s="3">
        <v>300500</v>
      </c>
      <c r="D29" s="3">
        <f t="shared" si="2"/>
        <v>3860500</v>
      </c>
      <c r="E29" s="3"/>
      <c r="F29" s="3">
        <f t="shared" si="3"/>
        <v>0</v>
      </c>
    </row>
    <row r="30" spans="1:6" ht="15">
      <c r="A30" s="3" t="s">
        <v>26</v>
      </c>
      <c r="B30" s="3">
        <v>3289672</v>
      </c>
      <c r="C30" s="3"/>
      <c r="D30" s="3">
        <f t="shared" si="2"/>
        <v>3289672</v>
      </c>
      <c r="E30" s="3"/>
      <c r="F30" s="3">
        <f t="shared" si="3"/>
        <v>0</v>
      </c>
    </row>
    <row r="31" spans="1:6" ht="15">
      <c r="A31" s="3" t="s">
        <v>27</v>
      </c>
      <c r="B31" s="3"/>
      <c r="C31" s="3">
        <v>3020000</v>
      </c>
      <c r="D31" s="3">
        <f t="shared" si="2"/>
        <v>3020000</v>
      </c>
      <c r="E31" s="3"/>
      <c r="F31" s="3">
        <f t="shared" si="3"/>
        <v>0</v>
      </c>
    </row>
    <row r="32" spans="1:6" ht="15">
      <c r="A32" s="3" t="s">
        <v>28</v>
      </c>
      <c r="B32" s="3">
        <v>7834224</v>
      </c>
      <c r="C32" s="3">
        <v>-582115</v>
      </c>
      <c r="D32" s="3">
        <f t="shared" si="2"/>
        <v>7252109</v>
      </c>
      <c r="E32" s="3"/>
      <c r="F32" s="3">
        <f t="shared" si="3"/>
        <v>0</v>
      </c>
    </row>
    <row r="33" spans="1:6" ht="15">
      <c r="A33" s="5" t="s">
        <v>29</v>
      </c>
      <c r="B33" s="5">
        <f>SUM(B24:B32)</f>
        <v>190432896</v>
      </c>
      <c r="C33" s="5">
        <f>SUM(C24:C32)</f>
        <v>30473595</v>
      </c>
      <c r="D33" s="5">
        <f>SUM(D24:D32)</f>
        <v>220906491</v>
      </c>
      <c r="E33" s="5">
        <f>SUM(E24:E32)</f>
        <v>0</v>
      </c>
      <c r="F33" s="5">
        <f t="shared" si="3"/>
        <v>0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 t="s">
        <v>30</v>
      </c>
      <c r="B36" s="3"/>
      <c r="C36" s="3"/>
      <c r="D36" s="3"/>
      <c r="E36" s="3"/>
      <c r="F36" s="3"/>
    </row>
    <row r="37" spans="1:6" ht="15">
      <c r="A37" s="3" t="s">
        <v>31</v>
      </c>
      <c r="B37" s="3">
        <v>203941000</v>
      </c>
      <c r="C37" s="3">
        <v>549100</v>
      </c>
      <c r="D37" s="3">
        <f>SUM(B37:C37)</f>
        <v>204490100</v>
      </c>
      <c r="E37" s="3"/>
      <c r="F37" s="3">
        <f>(E37/D37)*100</f>
        <v>0</v>
      </c>
    </row>
    <row r="38" spans="1:6" ht="15">
      <c r="A38" s="3" t="s">
        <v>32</v>
      </c>
      <c r="B38" s="3">
        <v>10000000</v>
      </c>
      <c r="C38" s="3"/>
      <c r="D38" s="3">
        <f>SUM(B38:C38)</f>
        <v>10000000</v>
      </c>
      <c r="E38" s="3"/>
      <c r="F38" s="3">
        <f>(E38/D38)*100</f>
        <v>0</v>
      </c>
    </row>
    <row r="39" spans="1:6" ht="15">
      <c r="A39" s="3" t="s">
        <v>33</v>
      </c>
      <c r="B39" s="3">
        <v>300000</v>
      </c>
      <c r="C39" s="3"/>
      <c r="D39" s="3">
        <f>SUM(B39:C39)</f>
        <v>300000</v>
      </c>
      <c r="E39" s="3"/>
      <c r="F39" s="3">
        <f>(E39/D39)*100</f>
        <v>0</v>
      </c>
    </row>
    <row r="40" spans="1:6" ht="15">
      <c r="A40" s="3" t="s">
        <v>34</v>
      </c>
      <c r="B40" s="3"/>
      <c r="C40" s="3">
        <v>350000</v>
      </c>
      <c r="D40" s="3">
        <f>SUM(B40:C40)</f>
        <v>350000</v>
      </c>
      <c r="E40" s="3"/>
      <c r="F40" s="3">
        <f>(E40/D40)*100</f>
        <v>0</v>
      </c>
    </row>
    <row r="41" spans="1:6" ht="15">
      <c r="A41" s="3" t="s">
        <v>35</v>
      </c>
      <c r="B41" s="3"/>
      <c r="C41" s="3"/>
      <c r="D41" s="3"/>
      <c r="E41" s="3"/>
      <c r="F41" s="3"/>
    </row>
    <row r="42" spans="1:6" ht="15">
      <c r="A42" s="3" t="s">
        <v>36</v>
      </c>
      <c r="B42" s="3"/>
      <c r="C42" s="3"/>
      <c r="D42" s="3"/>
      <c r="E42" s="3"/>
      <c r="F42" s="3"/>
    </row>
    <row r="43" spans="1:6" ht="15">
      <c r="A43" s="5" t="s">
        <v>37</v>
      </c>
      <c r="B43" s="5">
        <f>SUM(B36:B42)</f>
        <v>214241000</v>
      </c>
      <c r="C43" s="5">
        <f>SUM(C36:C42)</f>
        <v>899100</v>
      </c>
      <c r="D43" s="5">
        <f>SUM(D36:D42)</f>
        <v>215140100</v>
      </c>
      <c r="E43" s="5">
        <f>SUM(E36:E42)</f>
        <v>0</v>
      </c>
      <c r="F43" s="5">
        <f>(E43/D43)*100</f>
        <v>0</v>
      </c>
    </row>
    <row r="44" spans="1:6" ht="15">
      <c r="A44" s="3"/>
      <c r="B44" s="3"/>
      <c r="C44" s="3"/>
      <c r="D44" s="3"/>
      <c r="E44" s="3"/>
      <c r="F44" s="3"/>
    </row>
    <row r="45" spans="1:6" ht="15">
      <c r="A45" s="5" t="s">
        <v>38</v>
      </c>
      <c r="B45" s="5">
        <f>+B21+B13</f>
        <v>404673896</v>
      </c>
      <c r="C45" s="5">
        <f>+C21+C13</f>
        <v>31372695</v>
      </c>
      <c r="D45" s="5">
        <f>+D21+D13</f>
        <v>436046591</v>
      </c>
      <c r="E45" s="5">
        <f>+E21+E13</f>
        <v>0</v>
      </c>
      <c r="F45" s="5">
        <f>(E45/D45)*100</f>
        <v>0</v>
      </c>
    </row>
    <row r="46" spans="1:6" ht="15">
      <c r="A46" s="5" t="s">
        <v>39</v>
      </c>
      <c r="B46" s="5">
        <f>+B33+B43</f>
        <v>404673896</v>
      </c>
      <c r="C46" s="5">
        <f>+C33+C43</f>
        <v>31372695</v>
      </c>
      <c r="D46" s="5">
        <f>+D33+D43</f>
        <v>436046591</v>
      </c>
      <c r="E46" s="5">
        <f>+E33+E43</f>
        <v>0</v>
      </c>
      <c r="F46" s="5">
        <f>(E46/D46)*100</f>
        <v>0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SzM2</dc:creator>
  <cp:keywords/>
  <dc:description/>
  <cp:lastModifiedBy>Zola</cp:lastModifiedBy>
  <cp:lastPrinted>2018-11-21T09:54:19Z</cp:lastPrinted>
  <dcterms:created xsi:type="dcterms:W3CDTF">2018-12-10T15:51:11Z</dcterms:created>
  <dcterms:modified xsi:type="dcterms:W3CDTF">2018-12-14T22:37:59Z</dcterms:modified>
  <cp:category/>
  <cp:version/>
  <cp:contentType/>
  <cp:contentStatus/>
</cp:coreProperties>
</file>