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05" windowWidth="19920" windowHeight="8010"/>
  </bookViews>
  <sheets>
    <sheet name="7.sz.mell." sheetId="1" r:id="rId1"/>
  </sheets>
  <calcPr calcId="124519"/>
</workbook>
</file>

<file path=xl/calcChain.xml><?xml version="1.0" encoding="utf-8"?>
<calcChain xmlns="http://schemas.openxmlformats.org/spreadsheetml/2006/main">
  <c r="D34" i="1"/>
  <c r="F33"/>
  <c r="F32"/>
  <c r="F31"/>
  <c r="F30"/>
  <c r="F29"/>
  <c r="F28"/>
  <c r="F27"/>
  <c r="F26"/>
  <c r="F25"/>
  <c r="F24"/>
  <c r="F23"/>
  <c r="F22"/>
  <c r="F21"/>
  <c r="F20"/>
  <c r="F19"/>
  <c r="F18"/>
  <c r="F17"/>
  <c r="E16"/>
  <c r="B16"/>
  <c r="F16" s="1"/>
  <c r="F14"/>
  <c r="E13"/>
  <c r="B13"/>
  <c r="F13" s="1"/>
  <c r="E12"/>
  <c r="B12"/>
  <c r="F12" s="1"/>
  <c r="F11"/>
  <c r="E11"/>
  <c r="B11"/>
  <c r="F10"/>
  <c r="E9"/>
  <c r="B9"/>
  <c r="F9" s="1"/>
  <c r="F8"/>
  <c r="F7"/>
  <c r="F6"/>
  <c r="F5"/>
  <c r="F34" s="1"/>
  <c r="E5"/>
  <c r="E34" s="1"/>
  <c r="B5"/>
  <c r="B34" s="1"/>
</calcChain>
</file>

<file path=xl/sharedStrings.xml><?xml version="1.0" encoding="utf-8"?>
<sst xmlns="http://schemas.openxmlformats.org/spreadsheetml/2006/main" count="33" uniqueCount="23">
  <si>
    <t>Felújítási kiadások előirányzata felújításonként</t>
  </si>
  <si>
    <t xml:space="preserve"> Forintban !</t>
  </si>
  <si>
    <t>Felújítás  megnevezése</t>
  </si>
  <si>
    <t>Teljes költség</t>
  </si>
  <si>
    <t>Kivitelezés kezdési és befejezési éve</t>
  </si>
  <si>
    <t>Felhasználás
2017. XII.31-ig</t>
  </si>
  <si>
    <t>2018. évi előirányzat</t>
  </si>
  <si>
    <t>2018. év utáni szükséglet
(6=2 - 4 - 5)</t>
  </si>
  <si>
    <t>Váci Mihály Gimn.energetikai korszerüsítése</t>
  </si>
  <si>
    <t>2017-2018</t>
  </si>
  <si>
    <t>Varázsceruza Óvoda III. ütem felújítás</t>
  </si>
  <si>
    <t>2018</t>
  </si>
  <si>
    <t>Minimanó Óvoda elektromos felúj.+festés+ fűtéskorszerűsítés</t>
  </si>
  <si>
    <t>Ady u. 8. sz. bejárati ajtó felújítása</t>
  </si>
  <si>
    <t>Magiszter Alap. tetőszigetelés és ablakcsere</t>
  </si>
  <si>
    <t>Gépállomás utca 3. sz. tetőszigetelés,villámvédelem és nyílászárócsere</t>
  </si>
  <si>
    <t>Hbvsz. Zrt. Rendszer felújítása</t>
  </si>
  <si>
    <t>Kornisné Központ engedélyhez szükséges felújítás</t>
  </si>
  <si>
    <t>Vágóhíd út szélesítése és Ifjúság utca részleges felújítása</t>
  </si>
  <si>
    <t>Esély otthon pályázat ingatlan felújítás</t>
  </si>
  <si>
    <t>Kabay J. utca 23. mozgáskorlátozott WC kialakítás</t>
  </si>
  <si>
    <t>Minimanó Óvoda villámhárító felújítása</t>
  </si>
  <si>
    <t>ÖSSZESEN: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</si>
</sst>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#,###"/>
  </numFmts>
  <fonts count="22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MS Sans Serif"/>
      <family val="2"/>
      <charset val="238"/>
    </font>
    <font>
      <b/>
      <sz val="10"/>
      <color rgb="FFFF0000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color rgb="FFFF0000"/>
      <name val="Times New Roman CE"/>
      <charset val="238"/>
    </font>
    <font>
      <sz val="9"/>
      <name val="Times New Roman CE"/>
      <charset val="238"/>
    </font>
    <font>
      <b/>
      <sz val="9"/>
      <color indexed="10"/>
      <name val="Times New Roman CE"/>
      <charset val="238"/>
    </font>
    <font>
      <sz val="8"/>
      <name val="Times New Roman CE"/>
      <charset val="238"/>
    </font>
    <font>
      <b/>
      <sz val="10"/>
      <color indexed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light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8" fillId="0" borderId="0"/>
    <xf numFmtId="43" fontId="1" fillId="0" borderId="0" applyFont="0" applyFill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16" fillId="9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</cellStyleXfs>
  <cellXfs count="75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9" fillId="0" borderId="7" xfId="1" applyNumberFormat="1" applyFont="1" applyFill="1" applyBorder="1" applyAlignment="1" applyProtection="1">
      <alignment horizontal="left" vertical="center" wrapText="1"/>
      <protection locked="0"/>
    </xf>
    <xf numFmtId="164" fontId="10" fillId="2" borderId="8" xfId="1" applyNumberFormat="1" applyFont="1" applyFill="1" applyBorder="1" applyAlignment="1" applyProtection="1">
      <alignment vertical="center" wrapText="1"/>
      <protection locked="0"/>
    </xf>
    <xf numFmtId="49" fontId="10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8" xfId="0" applyNumberFormat="1" applyFont="1" applyFill="1" applyBorder="1" applyAlignment="1" applyProtection="1">
      <alignment vertical="center" wrapText="1"/>
      <protection locked="0"/>
    </xf>
    <xf numFmtId="164" fontId="11" fillId="0" borderId="9" xfId="0" applyNumberFormat="1" applyFont="1" applyFill="1" applyBorder="1" applyAlignment="1" applyProtection="1">
      <alignment vertical="center" wrapText="1"/>
    </xf>
    <xf numFmtId="164" fontId="9" fillId="0" borderId="0" xfId="0" applyNumberFormat="1" applyFont="1" applyFill="1" applyAlignment="1">
      <alignment vertical="center" wrapText="1"/>
    </xf>
    <xf numFmtId="164" fontId="12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12" fillId="0" borderId="11" xfId="1" applyNumberFormat="1" applyFont="1" applyFill="1" applyBorder="1" applyAlignment="1" applyProtection="1">
      <alignment vertical="center" wrapText="1"/>
      <protection locked="0"/>
    </xf>
    <xf numFmtId="49" fontId="12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11" xfId="0" applyNumberFormat="1" applyFont="1" applyFill="1" applyBorder="1" applyAlignment="1" applyProtection="1">
      <alignment vertical="center" wrapText="1"/>
      <protection locked="0"/>
    </xf>
    <xf numFmtId="164" fontId="13" fillId="0" borderId="12" xfId="0" applyNumberFormat="1" applyFont="1" applyFill="1" applyBorder="1" applyAlignment="1" applyProtection="1">
      <alignment vertical="center" wrapText="1"/>
    </xf>
    <xf numFmtId="164" fontId="11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11" fillId="0" borderId="11" xfId="1" applyNumberFormat="1" applyFont="1" applyFill="1" applyBorder="1" applyAlignment="1" applyProtection="1">
      <alignment vertical="center" wrapText="1"/>
      <protection locked="0"/>
    </xf>
    <xf numFmtId="49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1" xfId="0" applyNumberFormat="1" applyFont="1" applyFill="1" applyBorder="1" applyAlignment="1" applyProtection="1">
      <alignment vertical="center" wrapText="1"/>
      <protection locked="0"/>
    </xf>
    <xf numFmtId="164" fontId="10" fillId="0" borderId="11" xfId="0" applyNumberFormat="1" applyFont="1" applyFill="1" applyBorder="1" applyAlignment="1" applyProtection="1">
      <alignment vertical="center" wrapText="1"/>
      <protection locked="0"/>
    </xf>
    <xf numFmtId="164" fontId="11" fillId="0" borderId="12" xfId="0" applyNumberFormat="1" applyFont="1" applyFill="1" applyBorder="1" applyAlignment="1" applyProtection="1">
      <alignment vertical="center" wrapText="1"/>
    </xf>
    <xf numFmtId="164" fontId="12" fillId="0" borderId="12" xfId="0" applyNumberFormat="1" applyFont="1" applyFill="1" applyBorder="1" applyAlignment="1" applyProtection="1">
      <alignment vertical="center" wrapText="1"/>
    </xf>
    <xf numFmtId="164" fontId="1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14" fillId="0" borderId="11" xfId="1" applyNumberFormat="1" applyFont="1" applyFill="1" applyBorder="1" applyAlignment="1" applyProtection="1">
      <alignment vertical="center" wrapText="1"/>
      <protection locked="0"/>
    </xf>
    <xf numFmtId="49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1" xfId="0" applyNumberFormat="1" applyFont="1" applyFill="1" applyBorder="1" applyAlignment="1" applyProtection="1">
      <alignment vertical="center" wrapText="1"/>
      <protection locked="0"/>
    </xf>
    <xf numFmtId="164" fontId="12" fillId="0" borderId="13" xfId="1" applyNumberFormat="1" applyFont="1" applyFill="1" applyBorder="1" applyAlignment="1" applyProtection="1">
      <alignment horizontal="left" vertical="center" wrapText="1"/>
      <protection locked="0"/>
    </xf>
    <xf numFmtId="164" fontId="12" fillId="0" borderId="14" xfId="1" applyNumberFormat="1" applyFont="1" applyFill="1" applyBorder="1" applyAlignment="1" applyProtection="1">
      <alignment vertical="center" wrapText="1"/>
      <protection locked="0"/>
    </xf>
    <xf numFmtId="49" fontId="12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14" xfId="0" applyNumberFormat="1" applyFont="1" applyFill="1" applyBorder="1" applyAlignment="1" applyProtection="1">
      <alignment vertical="center" wrapText="1"/>
      <protection locked="0"/>
    </xf>
    <xf numFmtId="164" fontId="12" fillId="0" borderId="15" xfId="0" applyNumberFormat="1" applyFont="1" applyFill="1" applyBorder="1" applyAlignment="1" applyProtection="1">
      <alignment vertical="center" wrapText="1"/>
    </xf>
    <xf numFmtId="164" fontId="15" fillId="0" borderId="0" xfId="0" applyNumberFormat="1" applyFont="1" applyFill="1" applyAlignment="1">
      <alignment vertical="center" wrapText="1"/>
    </xf>
    <xf numFmtId="164" fontId="12" fillId="0" borderId="4" xfId="1" applyNumberFormat="1" applyFont="1" applyFill="1" applyBorder="1" applyAlignment="1" applyProtection="1">
      <alignment horizontal="left" vertical="center" wrapText="1"/>
      <protection locked="0"/>
    </xf>
    <xf numFmtId="164" fontId="12" fillId="0" borderId="5" xfId="1" applyNumberFormat="1" applyFont="1" applyFill="1" applyBorder="1" applyAlignment="1" applyProtection="1">
      <alignment vertical="center" wrapText="1"/>
      <protection locked="0"/>
    </xf>
    <xf numFmtId="49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5" xfId="0" applyNumberFormat="1" applyFont="1" applyFill="1" applyBorder="1" applyAlignment="1" applyProtection="1">
      <alignment vertical="center" wrapText="1"/>
      <protection locked="0"/>
    </xf>
    <xf numFmtId="164" fontId="12" fillId="0" borderId="6" xfId="0" applyNumberFormat="1" applyFont="1" applyFill="1" applyBorder="1" applyAlignment="1" applyProtection="1">
      <alignment vertical="center" wrapText="1"/>
    </xf>
    <xf numFmtId="164" fontId="0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14" fillId="0" borderId="8" xfId="0" applyNumberFormat="1" applyFont="1" applyFill="1" applyBorder="1" applyAlignment="1" applyProtection="1">
      <alignment vertical="center" wrapText="1"/>
      <protection locked="0"/>
    </xf>
    <xf numFmtId="49" fontId="14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9" xfId="0" applyNumberFormat="1" applyFont="1" applyFill="1" applyBorder="1" applyAlignment="1" applyProtection="1">
      <alignment vertical="center" wrapText="1"/>
    </xf>
    <xf numFmtId="164" fontId="14" fillId="0" borderId="16" xfId="0" applyNumberFormat="1" applyFont="1" applyFill="1" applyBorder="1" applyAlignment="1" applyProtection="1">
      <alignment horizontal="left" vertical="center" wrapText="1"/>
      <protection locked="0"/>
    </xf>
    <xf numFmtId="164" fontId="14" fillId="0" borderId="17" xfId="0" applyNumberFormat="1" applyFont="1" applyFill="1" applyBorder="1" applyAlignment="1" applyProtection="1">
      <alignment vertical="center" wrapText="1"/>
      <protection locked="0"/>
    </xf>
    <xf numFmtId="49" fontId="12" fillId="0" borderId="17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18" xfId="2" applyNumberFormat="1" applyFont="1" applyFill="1" applyBorder="1" applyAlignment="1" applyProtection="1">
      <alignment horizontal="left"/>
      <protection locked="0"/>
    </xf>
    <xf numFmtId="3" fontId="1" fillId="3" borderId="18" xfId="2" applyNumberFormat="1" applyFont="1" applyFill="1" applyBorder="1" applyAlignment="1" applyProtection="1">
      <alignment horizontal="left"/>
      <protection locked="0"/>
    </xf>
    <xf numFmtId="164" fontId="12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12" fillId="0" borderId="13" xfId="0" applyNumberFormat="1" applyFont="1" applyFill="1" applyBorder="1" applyAlignment="1" applyProtection="1">
      <alignment horizontal="left" vertical="center" wrapText="1"/>
      <protection locked="0"/>
    </xf>
    <xf numFmtId="164" fontId="12" fillId="0" borderId="16" xfId="0" applyNumberFormat="1" applyFont="1" applyFill="1" applyBorder="1" applyAlignment="1" applyProtection="1">
      <alignment horizontal="left" vertical="center" wrapText="1"/>
      <protection locked="0"/>
    </xf>
    <xf numFmtId="164" fontId="12" fillId="0" borderId="17" xfId="0" applyNumberFormat="1" applyFont="1" applyFill="1" applyBorder="1" applyAlignment="1" applyProtection="1">
      <alignment vertical="center" wrapText="1"/>
      <protection locked="0"/>
    </xf>
    <xf numFmtId="164" fontId="12" fillId="0" borderId="4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13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14" xfId="0" applyNumberFormat="1" applyFont="1" applyFill="1" applyBorder="1" applyAlignment="1" applyProtection="1">
      <alignment vertical="center" wrapText="1"/>
      <protection locked="0"/>
    </xf>
    <xf numFmtId="49" fontId="11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15" xfId="0" applyNumberFormat="1" applyFont="1" applyFill="1" applyBorder="1" applyAlignment="1" applyProtection="1">
      <alignment vertical="center" wrapText="1"/>
    </xf>
    <xf numFmtId="164" fontId="11" fillId="0" borderId="19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20" xfId="0" applyNumberFormat="1" applyFont="1" applyFill="1" applyBorder="1" applyAlignment="1" applyProtection="1">
      <alignment vertical="center" wrapText="1"/>
      <protection locked="0"/>
    </xf>
    <xf numFmtId="49" fontId="11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1" xfId="0" applyNumberFormat="1" applyFont="1" applyFill="1" applyBorder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4" fillId="0" borderId="2" xfId="0" applyNumberFormat="1" applyFont="1" applyFill="1" applyBorder="1" applyAlignment="1" applyProtection="1">
      <alignment vertical="center" wrapText="1"/>
    </xf>
    <xf numFmtId="164" fontId="4" fillId="4" borderId="2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</cellXfs>
  <cellStyles count="20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3" xfId="10"/>
    <cellStyle name="Ezres 4" xfId="11"/>
    <cellStyle name="Ezres 4 2" xfId="12"/>
    <cellStyle name="Ezres 4 2 2" xfId="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"/>
    <cellStyle name="Normál 3" xfId="17"/>
    <cellStyle name="Normál 3 2" xfId="18"/>
    <cellStyle name="Normál 3 2 2" xfId="1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0">
    <tabColor rgb="FF92D050"/>
  </sheetPr>
  <dimension ref="A1:G34"/>
  <sheetViews>
    <sheetView tabSelected="1" view="pageLayout" topLeftCell="B1" workbookViewId="0">
      <selection activeCell="J2" sqref="J2"/>
    </sheetView>
  </sheetViews>
  <sheetFormatPr defaultRowHeight="12.75"/>
  <cols>
    <col min="1" max="1" width="60.6640625" style="74" customWidth="1"/>
    <col min="2" max="2" width="15.6640625" style="2" customWidth="1"/>
    <col min="3" max="3" width="16.33203125" style="2" customWidth="1"/>
    <col min="4" max="4" width="18" style="2" customWidth="1"/>
    <col min="5" max="5" width="16.6640625" style="2" customWidth="1"/>
    <col min="6" max="6" width="18.83203125" style="2" customWidth="1"/>
    <col min="7" max="8" width="12.83203125" style="2" customWidth="1"/>
    <col min="9" max="9" width="13.83203125" style="2" customWidth="1"/>
    <col min="10" max="16384" width="9.33203125" style="2"/>
  </cols>
  <sheetData>
    <row r="1" spans="1:7" ht="24.75" customHeight="1">
      <c r="A1" s="1" t="s">
        <v>0</v>
      </c>
      <c r="B1" s="1"/>
      <c r="C1" s="1"/>
      <c r="D1" s="1"/>
      <c r="E1" s="1"/>
      <c r="F1" s="1"/>
    </row>
    <row r="2" spans="1:7" ht="23.25" customHeight="1" thickBot="1">
      <c r="A2" s="3"/>
      <c r="B2" s="4"/>
      <c r="C2" s="4"/>
      <c r="D2" s="4"/>
      <c r="E2" s="4"/>
      <c r="F2" s="5" t="s">
        <v>1</v>
      </c>
    </row>
    <row r="3" spans="1:7" s="10" customFormat="1" ht="48.75" customHeight="1" thickBot="1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/>
    </row>
    <row r="4" spans="1:7" s="4" customFormat="1" ht="15" customHeight="1" thickBot="1">
      <c r="A4" s="11">
        <v>1</v>
      </c>
      <c r="B4" s="12">
        <v>2</v>
      </c>
      <c r="C4" s="12">
        <v>3</v>
      </c>
      <c r="D4" s="12">
        <v>4</v>
      </c>
      <c r="E4" s="12">
        <v>5</v>
      </c>
      <c r="F4" s="13">
        <v>6</v>
      </c>
    </row>
    <row r="5" spans="1:7" s="19" customFormat="1" ht="15.95" customHeight="1">
      <c r="A5" s="14" t="s">
        <v>8</v>
      </c>
      <c r="B5" s="15">
        <f>146398020+1216660+37902555+63500</f>
        <v>185580735</v>
      </c>
      <c r="C5" s="16" t="s">
        <v>9</v>
      </c>
      <c r="D5" s="17">
        <v>1216660</v>
      </c>
      <c r="E5" s="17">
        <f>146398020+37902555+63500</f>
        <v>184364075</v>
      </c>
      <c r="F5" s="18">
        <f t="shared" ref="F5:F33" si="0">B5-D5-E5</f>
        <v>0</v>
      </c>
    </row>
    <row r="6" spans="1:7" ht="15.95" customHeight="1">
      <c r="A6" s="20" t="s">
        <v>10</v>
      </c>
      <c r="B6" s="21">
        <v>3201452</v>
      </c>
      <c r="C6" s="22" t="s">
        <v>11</v>
      </c>
      <c r="D6" s="23"/>
      <c r="E6" s="23">
        <v>3201452</v>
      </c>
      <c r="F6" s="24">
        <f t="shared" si="0"/>
        <v>0</v>
      </c>
    </row>
    <row r="7" spans="1:7" ht="15.95" customHeight="1">
      <c r="A7" s="20" t="s">
        <v>12</v>
      </c>
      <c r="B7" s="21">
        <v>5819140</v>
      </c>
      <c r="C7" s="22" t="s">
        <v>11</v>
      </c>
      <c r="D7" s="23"/>
      <c r="E7" s="23">
        <v>5819140</v>
      </c>
      <c r="F7" s="24">
        <f t="shared" si="0"/>
        <v>0</v>
      </c>
    </row>
    <row r="8" spans="1:7" ht="15.95" customHeight="1">
      <c r="A8" s="25" t="s">
        <v>13</v>
      </c>
      <c r="B8" s="26">
        <v>0</v>
      </c>
      <c r="C8" s="27" t="s">
        <v>11</v>
      </c>
      <c r="D8" s="28"/>
      <c r="E8" s="29">
        <v>0</v>
      </c>
      <c r="F8" s="30">
        <f t="shared" si="0"/>
        <v>0</v>
      </c>
    </row>
    <row r="9" spans="1:7" s="19" customFormat="1" ht="15.95" customHeight="1">
      <c r="A9" s="25" t="s">
        <v>14</v>
      </c>
      <c r="B9" s="26">
        <f>5080000-211258</f>
        <v>4868742</v>
      </c>
      <c r="C9" s="27" t="s">
        <v>11</v>
      </c>
      <c r="D9" s="28"/>
      <c r="E9" s="28">
        <f>5080000-211258</f>
        <v>4868742</v>
      </c>
      <c r="F9" s="30">
        <f t="shared" si="0"/>
        <v>0</v>
      </c>
    </row>
    <row r="10" spans="1:7" ht="15.95" customHeight="1">
      <c r="A10" s="20" t="s">
        <v>15</v>
      </c>
      <c r="B10" s="21">
        <v>3725750</v>
      </c>
      <c r="C10" s="22" t="s">
        <v>11</v>
      </c>
      <c r="D10" s="23"/>
      <c r="E10" s="23">
        <v>3725750</v>
      </c>
      <c r="F10" s="31">
        <f t="shared" si="0"/>
        <v>0</v>
      </c>
    </row>
    <row r="11" spans="1:7" ht="15.95" customHeight="1">
      <c r="A11" s="32" t="s">
        <v>16</v>
      </c>
      <c r="B11" s="33">
        <f>6350000+9194292</f>
        <v>15544292</v>
      </c>
      <c r="C11" s="34" t="s">
        <v>11</v>
      </c>
      <c r="D11" s="35"/>
      <c r="E11" s="35">
        <f>6350000+9194292</f>
        <v>15544292</v>
      </c>
      <c r="F11" s="31">
        <f t="shared" si="0"/>
        <v>0</v>
      </c>
    </row>
    <row r="12" spans="1:7" s="19" customFormat="1" ht="15.95" customHeight="1">
      <c r="A12" s="25" t="s">
        <v>17</v>
      </c>
      <c r="B12" s="26">
        <f>10000000-104474</f>
        <v>9895526</v>
      </c>
      <c r="C12" s="27" t="s">
        <v>11</v>
      </c>
      <c r="D12" s="28"/>
      <c r="E12" s="28">
        <f>10000000-104474</f>
        <v>9895526</v>
      </c>
      <c r="F12" s="30">
        <f t="shared" si="0"/>
        <v>0</v>
      </c>
    </row>
    <row r="13" spans="1:7" s="41" customFormat="1" ht="15.95" customHeight="1">
      <c r="A13" s="36" t="s">
        <v>18</v>
      </c>
      <c r="B13" s="37">
        <f>1500000+2678898+723303</f>
        <v>4902201</v>
      </c>
      <c r="C13" s="38" t="s">
        <v>11</v>
      </c>
      <c r="D13" s="39"/>
      <c r="E13" s="39">
        <f>1500000+3402201</f>
        <v>4902201</v>
      </c>
      <c r="F13" s="40">
        <f t="shared" si="0"/>
        <v>0</v>
      </c>
      <c r="G13" s="19"/>
    </row>
    <row r="14" spans="1:7" s="41" customFormat="1" ht="15.95" customHeight="1">
      <c r="A14" s="20" t="s">
        <v>19</v>
      </c>
      <c r="B14" s="21">
        <v>48165993</v>
      </c>
      <c r="C14" s="22" t="s">
        <v>11</v>
      </c>
      <c r="D14" s="23"/>
      <c r="E14" s="23">
        <v>48165993</v>
      </c>
      <c r="F14" s="31">
        <f t="shared" si="0"/>
        <v>0</v>
      </c>
    </row>
    <row r="15" spans="1:7" s="41" customFormat="1" ht="15.95" customHeight="1" thickBot="1">
      <c r="A15" s="42" t="s">
        <v>20</v>
      </c>
      <c r="B15" s="43">
        <v>479353</v>
      </c>
      <c r="C15" s="44" t="s">
        <v>11</v>
      </c>
      <c r="D15" s="45"/>
      <c r="E15" s="45">
        <v>479353</v>
      </c>
      <c r="F15" s="46"/>
    </row>
    <row r="16" spans="1:7" ht="15.95" customHeight="1">
      <c r="A16" s="47" t="s">
        <v>21</v>
      </c>
      <c r="B16" s="48">
        <f>609600-354600</f>
        <v>255000</v>
      </c>
      <c r="C16" s="49" t="s">
        <v>11</v>
      </c>
      <c r="D16" s="48"/>
      <c r="E16" s="48">
        <f>609600-354600</f>
        <v>255000</v>
      </c>
      <c r="F16" s="50">
        <f t="shared" si="0"/>
        <v>0</v>
      </c>
    </row>
    <row r="17" spans="1:6" ht="15.95" hidden="1" customHeight="1">
      <c r="A17" s="51"/>
      <c r="B17" s="52"/>
      <c r="C17" s="53"/>
      <c r="D17" s="52"/>
      <c r="E17" s="52"/>
      <c r="F17" s="24">
        <f t="shared" si="0"/>
        <v>0</v>
      </c>
    </row>
    <row r="18" spans="1:6" ht="15.95" hidden="1" customHeight="1">
      <c r="A18" s="54"/>
      <c r="B18" s="23"/>
      <c r="C18" s="22"/>
      <c r="D18" s="23"/>
      <c r="E18" s="23"/>
      <c r="F18" s="24">
        <f t="shared" si="0"/>
        <v>0</v>
      </c>
    </row>
    <row r="19" spans="1:6" ht="15.95" hidden="1" customHeight="1">
      <c r="A19" s="55"/>
      <c r="B19" s="23"/>
      <c r="C19" s="22"/>
      <c r="D19" s="23"/>
      <c r="E19" s="23"/>
      <c r="F19" s="24">
        <f t="shared" si="0"/>
        <v>0</v>
      </c>
    </row>
    <row r="20" spans="1:6" ht="15.95" hidden="1" customHeight="1">
      <c r="A20" s="56"/>
      <c r="B20" s="23"/>
      <c r="C20" s="22"/>
      <c r="D20" s="23"/>
      <c r="E20" s="23"/>
      <c r="F20" s="24">
        <f t="shared" si="0"/>
        <v>0</v>
      </c>
    </row>
    <row r="21" spans="1:6" ht="15.95" hidden="1" customHeight="1">
      <c r="A21" s="56"/>
      <c r="B21" s="23"/>
      <c r="C21" s="22"/>
      <c r="D21" s="23"/>
      <c r="E21" s="23"/>
      <c r="F21" s="24">
        <f t="shared" si="0"/>
        <v>0</v>
      </c>
    </row>
    <row r="22" spans="1:6" ht="15.95" hidden="1" customHeight="1">
      <c r="A22" s="56"/>
      <c r="B22" s="23"/>
      <c r="C22" s="22"/>
      <c r="D22" s="23"/>
      <c r="E22" s="23"/>
      <c r="F22" s="24">
        <f t="shared" si="0"/>
        <v>0</v>
      </c>
    </row>
    <row r="23" spans="1:6" ht="15.95" hidden="1" customHeight="1">
      <c r="A23" s="56"/>
      <c r="B23" s="23"/>
      <c r="C23" s="22"/>
      <c r="D23" s="23"/>
      <c r="E23" s="23"/>
      <c r="F23" s="24">
        <f t="shared" si="0"/>
        <v>0</v>
      </c>
    </row>
    <row r="24" spans="1:6" ht="15.95" hidden="1" customHeight="1">
      <c r="A24" s="56"/>
      <c r="B24" s="23"/>
      <c r="C24" s="22"/>
      <c r="D24" s="23"/>
      <c r="E24" s="23"/>
      <c r="F24" s="24">
        <f t="shared" si="0"/>
        <v>0</v>
      </c>
    </row>
    <row r="25" spans="1:6" ht="15.95" hidden="1" customHeight="1">
      <c r="A25" s="57"/>
      <c r="B25" s="39"/>
      <c r="C25" s="38"/>
      <c r="D25" s="39"/>
      <c r="E25" s="39"/>
      <c r="F25" s="24">
        <f t="shared" si="0"/>
        <v>0</v>
      </c>
    </row>
    <row r="26" spans="1:6" ht="15.95" hidden="1" customHeight="1">
      <c r="A26" s="57"/>
      <c r="B26" s="39"/>
      <c r="C26" s="38"/>
      <c r="D26" s="39"/>
      <c r="E26" s="39"/>
      <c r="F26" s="24">
        <f t="shared" si="0"/>
        <v>0</v>
      </c>
    </row>
    <row r="27" spans="1:6" ht="15.95" hidden="1" customHeight="1">
      <c r="A27" s="57"/>
      <c r="B27" s="39"/>
      <c r="C27" s="38"/>
      <c r="D27" s="39"/>
      <c r="E27" s="39"/>
      <c r="F27" s="24">
        <f t="shared" si="0"/>
        <v>0</v>
      </c>
    </row>
    <row r="28" spans="1:6" ht="15.95" hidden="1" customHeight="1">
      <c r="A28" s="57"/>
      <c r="B28" s="39"/>
      <c r="C28" s="38"/>
      <c r="D28" s="39"/>
      <c r="E28" s="39"/>
      <c r="F28" s="24">
        <f t="shared" si="0"/>
        <v>0</v>
      </c>
    </row>
    <row r="29" spans="1:6" ht="15.95" hidden="1" customHeight="1" thickBot="1">
      <c r="A29" s="57"/>
      <c r="B29" s="39"/>
      <c r="C29" s="38"/>
      <c r="D29" s="39"/>
      <c r="E29" s="39"/>
      <c r="F29" s="24">
        <f t="shared" si="0"/>
        <v>0</v>
      </c>
    </row>
    <row r="30" spans="1:6" ht="15.95" customHeight="1">
      <c r="A30" s="58"/>
      <c r="B30" s="59"/>
      <c r="C30" s="53"/>
      <c r="D30" s="59"/>
      <c r="E30" s="59"/>
      <c r="F30" s="24">
        <f t="shared" si="0"/>
        <v>0</v>
      </c>
    </row>
    <row r="31" spans="1:6" ht="15.95" customHeight="1">
      <c r="A31" s="60"/>
      <c r="B31" s="45"/>
      <c r="C31" s="44"/>
      <c r="D31" s="45"/>
      <c r="E31" s="45"/>
      <c r="F31" s="24">
        <f t="shared" si="0"/>
        <v>0</v>
      </c>
    </row>
    <row r="32" spans="1:6" ht="15.95" customHeight="1">
      <c r="A32" s="61"/>
      <c r="B32" s="62"/>
      <c r="C32" s="63"/>
      <c r="D32" s="62"/>
      <c r="E32" s="62"/>
      <c r="F32" s="64">
        <f t="shared" si="0"/>
        <v>0</v>
      </c>
    </row>
    <row r="33" spans="1:6" ht="15.95" customHeight="1" thickBot="1">
      <c r="A33" s="65"/>
      <c r="B33" s="66"/>
      <c r="C33" s="67"/>
      <c r="D33" s="66"/>
      <c r="E33" s="66"/>
      <c r="F33" s="68">
        <f t="shared" si="0"/>
        <v>0</v>
      </c>
    </row>
    <row r="34" spans="1:6" s="73" customFormat="1" ht="18" customHeight="1" thickBot="1">
      <c r="A34" s="69" t="s">
        <v>22</v>
      </c>
      <c r="B34" s="70">
        <f>SUM(B5:B33)</f>
        <v>282438184</v>
      </c>
      <c r="C34" s="71"/>
      <c r="D34" s="70">
        <f>SUM(D5:D29)</f>
        <v>1216660</v>
      </c>
      <c r="E34" s="70">
        <f>SUM(E5:E33)</f>
        <v>281221524</v>
      </c>
      <c r="F34" s="72">
        <f>SUM(F5:F30)</f>
        <v>0</v>
      </c>
    </row>
  </sheetData>
  <mergeCells count="1">
    <mergeCell ref="A1:F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landscape" horizontalDpi="300" verticalDpi="300" r:id="rId1"/>
  <headerFooter alignWithMargins="0">
    <oddHeader>&amp;R&amp;"Times New Roman CE,Félkövér dőlt"&amp;11 10. melléklet a 21/2018.(X.26.)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7.sz.mell.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2018-10-26T06:31:35Z</dcterms:created>
  <dcterms:modified xsi:type="dcterms:W3CDTF">2018-10-26T06:31:35Z</dcterms:modified>
</cp:coreProperties>
</file>