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15_talán ktgvtés\2015_önkorm\"/>
    </mc:Choice>
  </mc:AlternateContent>
  <bookViews>
    <workbookView xWindow="240" yWindow="135" windowWidth="20115" windowHeight="7245"/>
  </bookViews>
  <sheets>
    <sheet name="Munka1" sheetId="1" r:id="rId1"/>
  </sheets>
  <calcPr calcId="152511"/>
</workbook>
</file>

<file path=xl/calcChain.xml><?xml version="1.0" encoding="utf-8"?>
<calcChain xmlns="http://schemas.openxmlformats.org/spreadsheetml/2006/main">
  <c r="E34" i="1" l="1"/>
  <c r="F34" i="1"/>
  <c r="G34" i="1"/>
  <c r="H34" i="1"/>
  <c r="I34" i="1"/>
  <c r="J34" i="1"/>
  <c r="K34" i="1"/>
  <c r="L34" i="1"/>
  <c r="M34" i="1"/>
  <c r="N34" i="1"/>
  <c r="D34" i="1"/>
  <c r="H26" i="1"/>
  <c r="I33" i="1"/>
  <c r="J33" i="1"/>
  <c r="K33" i="1"/>
  <c r="L33" i="1"/>
  <c r="M33" i="1"/>
  <c r="N33" i="1"/>
  <c r="E25" i="1"/>
  <c r="E33" i="1" s="1"/>
  <c r="F25" i="1"/>
  <c r="F33" i="1" s="1"/>
  <c r="G25" i="1"/>
  <c r="G33" i="1" s="1"/>
  <c r="H25" i="1"/>
  <c r="H33" i="1" s="1"/>
  <c r="I25" i="1"/>
  <c r="J25" i="1"/>
  <c r="K25" i="1"/>
  <c r="L25" i="1"/>
  <c r="M25" i="1"/>
  <c r="N25" i="1"/>
  <c r="D25" i="1"/>
  <c r="D33" i="1" s="1"/>
  <c r="E17" i="1"/>
  <c r="F17" i="1"/>
  <c r="G17" i="1"/>
  <c r="H17" i="1"/>
  <c r="I17" i="1"/>
  <c r="J17" i="1"/>
  <c r="K17" i="1"/>
  <c r="L17" i="1"/>
  <c r="M17" i="1"/>
  <c r="N17" i="1"/>
  <c r="D17" i="1"/>
  <c r="E16" i="1" l="1"/>
  <c r="F16" i="1"/>
  <c r="G16" i="1"/>
  <c r="H16" i="1"/>
  <c r="I16" i="1"/>
  <c r="J16" i="1"/>
  <c r="K16" i="1"/>
  <c r="L16" i="1"/>
  <c r="M16" i="1"/>
  <c r="N16" i="1"/>
  <c r="D16" i="1"/>
  <c r="M15" i="1"/>
  <c r="N15" i="1"/>
  <c r="E15" i="1"/>
  <c r="F15" i="1"/>
  <c r="G15" i="1"/>
  <c r="H15" i="1"/>
  <c r="I15" i="1"/>
  <c r="J15" i="1"/>
  <c r="K15" i="1"/>
  <c r="L15" i="1"/>
  <c r="F8" i="1"/>
  <c r="H8" i="1"/>
  <c r="J8" i="1"/>
  <c r="L8" i="1"/>
  <c r="N8" i="1"/>
  <c r="D15" i="1"/>
  <c r="D8" i="1"/>
</calcChain>
</file>

<file path=xl/sharedStrings.xml><?xml version="1.0" encoding="utf-8"?>
<sst xmlns="http://schemas.openxmlformats.org/spreadsheetml/2006/main" count="32" uniqueCount="28">
  <si>
    <t xml:space="preserve">A stabilitási tv. 3.§ (1) bekezdése szerinti adósságot keltkeztető ügyletekből és kezességvállalásokból </t>
  </si>
  <si>
    <t>fennálló kötelezettségek és a 353/2011 (XII.30) kormányrendelez szerint meghatározott saját bevétel bemutatása</t>
  </si>
  <si>
    <t>Megnevezés</t>
  </si>
  <si>
    <t>sorszám</t>
  </si>
  <si>
    <t>Helyi adók</t>
  </si>
  <si>
    <t>Osztalékok , koncessziós díjak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</si>
  <si>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</si>
  <si>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</si>
  <si>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</si>
  <si>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 értékesítéséből, privatizációból származó bevételek</t>
  </si>
  <si>
    <t>Kezességvállalással kapcs. megtérülés</t>
  </si>
  <si>
    <t>Saját bevétel (1-7)</t>
  </si>
  <si>
    <t>Saját bevételek (8) 50 %-a</t>
  </si>
  <si>
    <t>Előző években keletk. tárgyévet terhelő fizetési kötelezettség (11-17)</t>
  </si>
  <si>
    <t>Felvett,átvállalt hitel és annak tőketartozása</t>
  </si>
  <si>
    <t>Felvett,átvállalt kölcsön tőketertozása</t>
  </si>
  <si>
    <t>Hitelviszonyt megtestesítő értékpapír</t>
  </si>
  <si>
    <t>Adott váltó</t>
  </si>
  <si>
    <t>Pénzügyi lizing</t>
  </si>
  <si>
    <t>Halasztott fizetés</t>
  </si>
  <si>
    <t>Kezességvállalásból eredő fiz.kötelezettség</t>
  </si>
  <si>
    <t>Tárgyévben keletkezett tárgyévet terhelő fiz. Kötelezettség (19-25)</t>
  </si>
  <si>
    <t>Felvett, átvállalt hitel és annak tőketarozása</t>
  </si>
  <si>
    <t>Felvett, átvállalt kölcsön és annak tőketartozása</t>
  </si>
  <si>
    <t>Kezességvállalásból eredő fizetési kötelezettség</t>
  </si>
  <si>
    <t>Fizetési kötelezettség összesen (10+18)</t>
  </si>
  <si>
    <t>Fizetési kötelezettséggel csökkentett saját bevétel (9 - 26)</t>
  </si>
  <si>
    <t>Adatok ezer 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</si>
</sst>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/>
    <xf numFmtId="0" fontId="0" fillId="0" borderId="1" xfId="0" applyBorder="1"/>
    <xf numFmtId="164" fontId="1" fillId="0" borderId="1" xfId="1" applyNumberFormat="1" applyFont="1" applyBorder="1"/>
    <xf numFmtId="164" fontId="0" fillId="0" borderId="1" xfId="0" applyNumberFormat="1" applyBorder="1"/>
    <xf numFmtId="0" fontId="0" fillId="0" borderId="1" xfId="0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3" fillId="0" borderId="1" xfId="0" applyFont="1" applyFill="1" applyBorder="1"/>
    <xf numFmtId="0" fontId="0" fillId="0" borderId="4" xfId="0" applyBorder="1" applyAlignment="1">
      <alignment horizontal="right"/>
    </xf>
  </cellXfs>
  <cellStyles count="2">
    <cellStyle name="Ezres 2" xfId="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4"/>
  <sheetViews>
    <sheetView tabSelected="1" topLeftCell="C10" zoomScaleNormal="100" workbookViewId="0">
      <selection activeCell="D34" sqref="D34:N34"/>
    </sheetView>
  </sheetViews>
  <sheetFormatPr defaultRowHeight="15" x14ac:dyDescent="0.25"/>
  <cols>
    <col min="1" max="2" width="33.7109375" customWidth="1"/>
    <col min="4" max="7" width="11" bestFit="1" customWidth="1"/>
    <col min="8" max="8" width="14.5703125" bestFit="1" customWidth="1"/>
    <col min="9" max="9" width="17" customWidth="1"/>
    <col min="10" max="10" width="18.42578125" customWidth="1"/>
    <col min="11" max="11" width="12.5703125" customWidth="1"/>
    <col min="12" max="12" width="13" customWidth="1"/>
    <col min="13" max="13" width="21.5703125" customWidth="1"/>
    <col min="14" max="14" width="16.85546875" customWidth="1"/>
  </cols>
  <sheetData>
    <row r="2" spans="1:14" x14ac:dyDescent="0.25">
      <c r="A2" s="1"/>
      <c r="B2" s="1"/>
      <c r="C2" s="15" t="s">
        <v>0</v>
      </c>
      <c r="D2" s="15"/>
      <c r="E2" s="15"/>
      <c r="F2" s="15"/>
      <c r="G2" s="15"/>
      <c r="H2" s="15"/>
      <c r="I2" s="15"/>
      <c r="J2" s="15"/>
      <c r="K2" s="1"/>
      <c r="L2" s="1"/>
      <c r="M2" s="1"/>
    </row>
    <row r="3" spans="1:14" x14ac:dyDescent="0.25">
      <c r="A3" s="1"/>
      <c r="B3" s="1"/>
      <c r="C3" s="1" t="s">
        <v>1</v>
      </c>
      <c r="D3" s="1"/>
      <c r="E3" s="1"/>
      <c r="F3" s="1"/>
      <c r="G3" s="1"/>
      <c r="H3" s="1"/>
      <c r="I3" s="1"/>
      <c r="J3" s="1"/>
      <c r="K3" s="1"/>
      <c r="L3" s="1"/>
      <c r="M3" s="1"/>
    </row>
    <row r="5" spans="1:14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0" t="s">
        <v>27</v>
      </c>
      <c r="M5" s="20"/>
      <c r="N5" s="20"/>
    </row>
    <row r="6" spans="1:14" x14ac:dyDescent="0.25">
      <c r="A6" s="16" t="s">
        <v>2</v>
      </c>
      <c r="B6" s="16"/>
      <c r="C6" s="17" t="s">
        <v>3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2"/>
    </row>
    <row r="7" spans="1:14" x14ac:dyDescent="0.25">
      <c r="A7" s="16"/>
      <c r="B7" s="16"/>
      <c r="C7" s="17"/>
      <c r="D7" s="2">
        <v>2015</v>
      </c>
      <c r="E7" s="2">
        <v>2016</v>
      </c>
      <c r="F7" s="2">
        <v>2017</v>
      </c>
      <c r="G7" s="2">
        <v>2018</v>
      </c>
      <c r="H7" s="2">
        <v>2019</v>
      </c>
      <c r="I7" s="2">
        <v>2020</v>
      </c>
      <c r="J7" s="2">
        <v>2021</v>
      </c>
      <c r="K7" s="2">
        <v>2022</v>
      </c>
      <c r="L7" s="2">
        <v>2023</v>
      </c>
      <c r="M7" s="2">
        <v>2024</v>
      </c>
      <c r="N7" s="2">
        <v>2025</v>
      </c>
    </row>
    <row r="8" spans="1:14" x14ac:dyDescent="0.25">
      <c r="A8" s="11" t="s">
        <v>4</v>
      </c>
      <c r="B8" s="11"/>
      <c r="C8" s="2">
        <v>1</v>
      </c>
      <c r="D8" s="6">
        <f>688019-7250</f>
        <v>680769</v>
      </c>
      <c r="E8" s="6">
        <v>680769</v>
      </c>
      <c r="F8" s="6">
        <f t="shared" ref="F8" si="0">688019-7250</f>
        <v>680769</v>
      </c>
      <c r="G8" s="6">
        <v>680770</v>
      </c>
      <c r="H8" s="6">
        <f t="shared" ref="H8" si="1">688019-7250</f>
        <v>680769</v>
      </c>
      <c r="I8" s="6">
        <v>680771</v>
      </c>
      <c r="J8" s="6">
        <f t="shared" ref="J8" si="2">688019-7250</f>
        <v>680769</v>
      </c>
      <c r="K8" s="6">
        <v>680772</v>
      </c>
      <c r="L8" s="6">
        <f t="shared" ref="L8" si="3">688019-7250</f>
        <v>680769</v>
      </c>
      <c r="M8" s="6">
        <v>680773</v>
      </c>
      <c r="N8" s="6">
        <f t="shared" ref="N8" si="4">688019-7250</f>
        <v>680769</v>
      </c>
    </row>
    <row r="9" spans="1:14" x14ac:dyDescent="0.25">
      <c r="A9" s="14" t="s">
        <v>5</v>
      </c>
      <c r="B9" s="14"/>
      <c r="C9" s="2">
        <v>2</v>
      </c>
      <c r="D9" s="6">
        <v>1000</v>
      </c>
      <c r="E9" s="6">
        <v>1000</v>
      </c>
      <c r="F9" s="6">
        <v>1000</v>
      </c>
      <c r="G9" s="6">
        <v>1000</v>
      </c>
      <c r="H9" s="6">
        <v>1000</v>
      </c>
      <c r="I9" s="6">
        <v>1000</v>
      </c>
      <c r="J9" s="6">
        <v>1000</v>
      </c>
      <c r="K9" s="6">
        <v>1000</v>
      </c>
      <c r="L9" s="6">
        <v>1000</v>
      </c>
      <c r="M9" s="6">
        <v>1000</v>
      </c>
      <c r="N9" s="6">
        <v>1000</v>
      </c>
    </row>
    <row r="10" spans="1:14" x14ac:dyDescent="0.25">
      <c r="A10" s="11" t="s">
        <v>6</v>
      </c>
      <c r="B10" s="11"/>
      <c r="C10" s="2">
        <v>3</v>
      </c>
      <c r="D10" s="6">
        <v>7250</v>
      </c>
      <c r="E10" s="6">
        <v>7250</v>
      </c>
      <c r="F10" s="6">
        <v>7250</v>
      </c>
      <c r="G10" s="6">
        <v>7250</v>
      </c>
      <c r="H10" s="6">
        <v>7250</v>
      </c>
      <c r="I10" s="6">
        <v>7250</v>
      </c>
      <c r="J10" s="6">
        <v>7250</v>
      </c>
      <c r="K10" s="6">
        <v>7250</v>
      </c>
      <c r="L10" s="6">
        <v>7250</v>
      </c>
      <c r="M10" s="6">
        <v>7250</v>
      </c>
      <c r="N10" s="6">
        <v>7250</v>
      </c>
    </row>
    <row r="11" spans="1:14" x14ac:dyDescent="0.25">
      <c r="A11" s="14" t="s">
        <v>7</v>
      </c>
      <c r="B11" s="14"/>
      <c r="C11" s="2">
        <v>4</v>
      </c>
      <c r="D11" s="6">
        <v>10000</v>
      </c>
      <c r="E11" s="6">
        <v>10000</v>
      </c>
      <c r="F11" s="6">
        <v>10000</v>
      </c>
      <c r="G11" s="6">
        <v>10000</v>
      </c>
      <c r="H11" s="6">
        <v>10000</v>
      </c>
      <c r="I11" s="6">
        <v>10000</v>
      </c>
      <c r="J11" s="6">
        <v>10000</v>
      </c>
      <c r="K11" s="6">
        <v>10000</v>
      </c>
      <c r="L11" s="6">
        <v>10000</v>
      </c>
      <c r="M11" s="6">
        <v>10000</v>
      </c>
      <c r="N11" s="5"/>
    </row>
    <row r="12" spans="1:14" x14ac:dyDescent="0.25">
      <c r="A12" s="11" t="s">
        <v>8</v>
      </c>
      <c r="B12" s="11"/>
      <c r="C12" s="2">
        <v>5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2"/>
    </row>
    <row r="13" spans="1:14" x14ac:dyDescent="0.25">
      <c r="A13" s="9" t="s">
        <v>9</v>
      </c>
      <c r="B13" s="10"/>
      <c r="C13" s="2">
        <v>6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2"/>
    </row>
    <row r="14" spans="1:14" x14ac:dyDescent="0.25">
      <c r="A14" s="14" t="s">
        <v>10</v>
      </c>
      <c r="B14" s="14"/>
      <c r="C14" s="2">
        <v>7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2"/>
    </row>
    <row r="15" spans="1:14" x14ac:dyDescent="0.25">
      <c r="A15" s="19" t="s">
        <v>11</v>
      </c>
      <c r="B15" s="19"/>
      <c r="C15" s="2">
        <v>8</v>
      </c>
      <c r="D15" s="3">
        <f>SUM(D8:D14)</f>
        <v>699019</v>
      </c>
      <c r="E15" s="3">
        <f t="shared" ref="E15:L15" si="5">SUM(E8:E14)</f>
        <v>699019</v>
      </c>
      <c r="F15" s="3">
        <f t="shared" si="5"/>
        <v>699019</v>
      </c>
      <c r="G15" s="3">
        <f t="shared" si="5"/>
        <v>699020</v>
      </c>
      <c r="H15" s="3">
        <f t="shared" si="5"/>
        <v>699019</v>
      </c>
      <c r="I15" s="3">
        <f t="shared" si="5"/>
        <v>699021</v>
      </c>
      <c r="J15" s="3">
        <f t="shared" si="5"/>
        <v>699019</v>
      </c>
      <c r="K15" s="3">
        <f t="shared" si="5"/>
        <v>699022</v>
      </c>
      <c r="L15" s="3">
        <f t="shared" si="5"/>
        <v>699019</v>
      </c>
      <c r="M15" s="3">
        <f>SUM(M8:M14)</f>
        <v>699023</v>
      </c>
      <c r="N15" s="3">
        <f t="shared" ref="N15" si="6">SUM(N8:N14)</f>
        <v>689019</v>
      </c>
    </row>
    <row r="16" spans="1:14" x14ac:dyDescent="0.25">
      <c r="A16" s="13" t="s">
        <v>12</v>
      </c>
      <c r="B16" s="13"/>
      <c r="C16" s="2">
        <v>9</v>
      </c>
      <c r="D16" s="3">
        <f>D15/2</f>
        <v>349509.5</v>
      </c>
      <c r="E16" s="3">
        <f t="shared" ref="E16:N16" si="7">E15/2</f>
        <v>349509.5</v>
      </c>
      <c r="F16" s="3">
        <f t="shared" si="7"/>
        <v>349509.5</v>
      </c>
      <c r="G16" s="3">
        <f t="shared" si="7"/>
        <v>349510</v>
      </c>
      <c r="H16" s="3">
        <f t="shared" si="7"/>
        <v>349509.5</v>
      </c>
      <c r="I16" s="3">
        <f t="shared" si="7"/>
        <v>349510.5</v>
      </c>
      <c r="J16" s="3">
        <f t="shared" si="7"/>
        <v>349509.5</v>
      </c>
      <c r="K16" s="3">
        <f t="shared" si="7"/>
        <v>349511</v>
      </c>
      <c r="L16" s="3">
        <f t="shared" si="7"/>
        <v>349509.5</v>
      </c>
      <c r="M16" s="3">
        <f t="shared" si="7"/>
        <v>349511.5</v>
      </c>
      <c r="N16" s="3">
        <f t="shared" si="7"/>
        <v>344509.5</v>
      </c>
    </row>
    <row r="17" spans="1:14" x14ac:dyDescent="0.25">
      <c r="A17" s="13" t="s">
        <v>13</v>
      </c>
      <c r="B17" s="13"/>
      <c r="C17" s="2">
        <v>10</v>
      </c>
      <c r="D17" s="3">
        <f>SUM(D18:D24)</f>
        <v>18240</v>
      </c>
      <c r="E17" s="3">
        <f t="shared" ref="E17:N17" si="8">SUM(E18:E24)</f>
        <v>18240</v>
      </c>
      <c r="F17" s="3">
        <f t="shared" si="8"/>
        <v>18240</v>
      </c>
      <c r="G17" s="3">
        <f t="shared" si="8"/>
        <v>18240</v>
      </c>
      <c r="H17" s="3">
        <f t="shared" si="8"/>
        <v>0</v>
      </c>
      <c r="I17" s="3">
        <f t="shared" si="8"/>
        <v>0</v>
      </c>
      <c r="J17" s="3">
        <f t="shared" si="8"/>
        <v>0</v>
      </c>
      <c r="K17" s="3">
        <f t="shared" si="8"/>
        <v>0</v>
      </c>
      <c r="L17" s="3">
        <f t="shared" si="8"/>
        <v>0</v>
      </c>
      <c r="M17" s="3">
        <f t="shared" si="8"/>
        <v>0</v>
      </c>
      <c r="N17" s="3">
        <f t="shared" si="8"/>
        <v>0</v>
      </c>
    </row>
    <row r="18" spans="1:14" x14ac:dyDescent="0.25">
      <c r="A18" s="12" t="s">
        <v>14</v>
      </c>
      <c r="B18" s="12"/>
      <c r="C18" s="2">
        <v>11</v>
      </c>
      <c r="D18" s="3">
        <v>18240</v>
      </c>
      <c r="E18" s="3">
        <v>18240</v>
      </c>
      <c r="F18" s="3">
        <v>18240</v>
      </c>
      <c r="G18" s="3">
        <v>18240</v>
      </c>
      <c r="H18" s="3"/>
      <c r="I18" s="3"/>
      <c r="J18" s="3"/>
      <c r="K18" s="3"/>
      <c r="L18" s="3"/>
      <c r="M18" s="3"/>
      <c r="N18" s="2"/>
    </row>
    <row r="19" spans="1:14" x14ac:dyDescent="0.25">
      <c r="A19" s="12" t="s">
        <v>15</v>
      </c>
      <c r="B19" s="12"/>
      <c r="C19" s="2">
        <v>12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2"/>
    </row>
    <row r="20" spans="1:14" x14ac:dyDescent="0.25">
      <c r="A20" s="12" t="s">
        <v>16</v>
      </c>
      <c r="B20" s="12"/>
      <c r="C20" s="2">
        <v>13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2"/>
    </row>
    <row r="21" spans="1:14" x14ac:dyDescent="0.25">
      <c r="A21" s="12" t="s">
        <v>17</v>
      </c>
      <c r="B21" s="12"/>
      <c r="C21" s="2">
        <v>14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2"/>
    </row>
    <row r="22" spans="1:14" x14ac:dyDescent="0.25">
      <c r="A22" s="12" t="s">
        <v>18</v>
      </c>
      <c r="B22" s="12"/>
      <c r="C22" s="2">
        <v>15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2"/>
    </row>
    <row r="23" spans="1:14" x14ac:dyDescent="0.25">
      <c r="A23" s="12" t="s">
        <v>19</v>
      </c>
      <c r="B23" s="12"/>
      <c r="C23" s="2">
        <v>16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2"/>
    </row>
    <row r="24" spans="1:14" x14ac:dyDescent="0.25">
      <c r="A24" s="12" t="s">
        <v>20</v>
      </c>
      <c r="B24" s="12"/>
      <c r="C24" s="2">
        <v>17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2"/>
    </row>
    <row r="25" spans="1:14" x14ac:dyDescent="0.25">
      <c r="A25" s="13" t="s">
        <v>21</v>
      </c>
      <c r="B25" s="13"/>
      <c r="C25" s="2">
        <v>18</v>
      </c>
      <c r="D25" s="4">
        <f>SUM(D26:D32)</f>
        <v>9769</v>
      </c>
      <c r="E25" s="4">
        <f t="shared" ref="E25:N25" si="9">SUM(E26:E32)</f>
        <v>9769</v>
      </c>
      <c r="F25" s="4">
        <f t="shared" si="9"/>
        <v>9769</v>
      </c>
      <c r="G25" s="4">
        <f t="shared" si="9"/>
        <v>9769</v>
      </c>
      <c r="H25" s="4">
        <f t="shared" si="9"/>
        <v>2417</v>
      </c>
      <c r="I25" s="4">
        <f t="shared" si="9"/>
        <v>0</v>
      </c>
      <c r="J25" s="4">
        <f t="shared" si="9"/>
        <v>0</v>
      </c>
      <c r="K25" s="4">
        <f t="shared" si="9"/>
        <v>0</v>
      </c>
      <c r="L25" s="4">
        <f t="shared" si="9"/>
        <v>0</v>
      </c>
      <c r="M25" s="4">
        <f t="shared" si="9"/>
        <v>0</v>
      </c>
      <c r="N25" s="4">
        <f t="shared" si="9"/>
        <v>0</v>
      </c>
    </row>
    <row r="26" spans="1:14" x14ac:dyDescent="0.25">
      <c r="A26" s="12" t="s">
        <v>22</v>
      </c>
      <c r="B26" s="12"/>
      <c r="C26" s="2">
        <v>19</v>
      </c>
      <c r="D26" s="3">
        <v>9769</v>
      </c>
      <c r="E26" s="3">
        <v>9769</v>
      </c>
      <c r="F26" s="3">
        <v>9769</v>
      </c>
      <c r="G26" s="3">
        <v>9769</v>
      </c>
      <c r="H26" s="3">
        <f>41493-9769*4</f>
        <v>2417</v>
      </c>
      <c r="I26" s="3"/>
      <c r="J26" s="3"/>
      <c r="K26" s="3"/>
      <c r="L26" s="3"/>
      <c r="M26" s="3"/>
      <c r="N26" s="2"/>
    </row>
    <row r="27" spans="1:14" x14ac:dyDescent="0.25">
      <c r="A27" s="9" t="s">
        <v>23</v>
      </c>
      <c r="B27" s="10"/>
      <c r="C27" s="2">
        <v>20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2"/>
    </row>
    <row r="28" spans="1:14" x14ac:dyDescent="0.25">
      <c r="A28" s="11" t="s">
        <v>16</v>
      </c>
      <c r="B28" s="11"/>
      <c r="C28" s="2">
        <v>21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2"/>
    </row>
    <row r="29" spans="1:14" x14ac:dyDescent="0.25">
      <c r="A29" s="11" t="s">
        <v>17</v>
      </c>
      <c r="B29" s="11"/>
      <c r="C29" s="2">
        <v>22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2"/>
    </row>
    <row r="30" spans="1:14" x14ac:dyDescent="0.25">
      <c r="A30" s="11" t="s">
        <v>18</v>
      </c>
      <c r="B30" s="11"/>
      <c r="C30" s="2">
        <v>23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2"/>
    </row>
    <row r="31" spans="1:14" x14ac:dyDescent="0.25">
      <c r="A31" s="11" t="s">
        <v>19</v>
      </c>
      <c r="B31" s="11"/>
      <c r="C31" s="2">
        <v>24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2"/>
    </row>
    <row r="32" spans="1:14" x14ac:dyDescent="0.25">
      <c r="A32" s="9" t="s">
        <v>24</v>
      </c>
      <c r="B32" s="10"/>
      <c r="C32" s="2">
        <v>25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2"/>
    </row>
    <row r="33" spans="1:14" x14ac:dyDescent="0.25">
      <c r="A33" s="12" t="s">
        <v>25</v>
      </c>
      <c r="B33" s="12"/>
      <c r="C33" s="2">
        <v>26</v>
      </c>
      <c r="D33" s="3">
        <f>D25+D17</f>
        <v>28009</v>
      </c>
      <c r="E33" s="3">
        <f t="shared" ref="E33:N33" si="10">E25+E17</f>
        <v>28009</v>
      </c>
      <c r="F33" s="3">
        <f t="shared" si="10"/>
        <v>28009</v>
      </c>
      <c r="G33" s="3">
        <f t="shared" si="10"/>
        <v>28009</v>
      </c>
      <c r="H33" s="3">
        <f t="shared" si="10"/>
        <v>2417</v>
      </c>
      <c r="I33" s="3">
        <f t="shared" si="10"/>
        <v>0</v>
      </c>
      <c r="J33" s="3">
        <f t="shared" si="10"/>
        <v>0</v>
      </c>
      <c r="K33" s="3">
        <f t="shared" si="10"/>
        <v>0</v>
      </c>
      <c r="L33" s="3">
        <f t="shared" si="10"/>
        <v>0</v>
      </c>
      <c r="M33" s="3">
        <f t="shared" si="10"/>
        <v>0</v>
      </c>
      <c r="N33" s="3">
        <f t="shared" si="10"/>
        <v>0</v>
      </c>
    </row>
    <row r="34" spans="1:14" x14ac:dyDescent="0.25">
      <c r="A34" s="7" t="s">
        <v>26</v>
      </c>
      <c r="B34" s="8"/>
      <c r="C34" s="2">
        <v>27</v>
      </c>
      <c r="D34" s="3">
        <f>D16-D33</f>
        <v>321500.5</v>
      </c>
      <c r="E34" s="3">
        <f t="shared" ref="E34:N34" si="11">E16-E33</f>
        <v>321500.5</v>
      </c>
      <c r="F34" s="3">
        <f t="shared" si="11"/>
        <v>321500.5</v>
      </c>
      <c r="G34" s="3">
        <f t="shared" si="11"/>
        <v>321501</v>
      </c>
      <c r="H34" s="3">
        <f t="shared" si="11"/>
        <v>347092.5</v>
      </c>
      <c r="I34" s="3">
        <f t="shared" si="11"/>
        <v>349510.5</v>
      </c>
      <c r="J34" s="3">
        <f t="shared" si="11"/>
        <v>349509.5</v>
      </c>
      <c r="K34" s="3">
        <f t="shared" si="11"/>
        <v>349511</v>
      </c>
      <c r="L34" s="3">
        <f t="shared" si="11"/>
        <v>349509.5</v>
      </c>
      <c r="M34" s="3">
        <f t="shared" si="11"/>
        <v>349511.5</v>
      </c>
      <c r="N34" s="3">
        <f t="shared" si="11"/>
        <v>344509.5</v>
      </c>
    </row>
  </sheetData>
  <mergeCells count="32">
    <mergeCell ref="A26:B26"/>
    <mergeCell ref="C2:J2"/>
    <mergeCell ref="A6:B7"/>
    <mergeCell ref="C6:C7"/>
    <mergeCell ref="D6:M6"/>
    <mergeCell ref="A15:B15"/>
    <mergeCell ref="A10:B10"/>
    <mergeCell ref="A11:B11"/>
    <mergeCell ref="A9:B9"/>
    <mergeCell ref="A12:B12"/>
    <mergeCell ref="L5:N5"/>
    <mergeCell ref="A8:B8"/>
    <mergeCell ref="A16:B16"/>
    <mergeCell ref="A19:B19"/>
    <mergeCell ref="A23:B23"/>
    <mergeCell ref="A24:B24"/>
    <mergeCell ref="A34:B34"/>
    <mergeCell ref="A13:B13"/>
    <mergeCell ref="A29:B29"/>
    <mergeCell ref="A30:B30"/>
    <mergeCell ref="A31:B31"/>
    <mergeCell ref="A20:B20"/>
    <mergeCell ref="A21:B21"/>
    <mergeCell ref="A22:B22"/>
    <mergeCell ref="A25:B25"/>
    <mergeCell ref="A32:B32"/>
    <mergeCell ref="A33:B33"/>
    <mergeCell ref="A27:B27"/>
    <mergeCell ref="A17:B17"/>
    <mergeCell ref="A18:B18"/>
    <mergeCell ref="A28:B28"/>
    <mergeCell ref="A14:B14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4294967293" verticalDpi="4294967293" r:id="rId1"/>
  <headerFooter>
    <oddHeader>&amp;R 16. sz. melléklet a __/2015. ( 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Rendszer</cp:lastModifiedBy>
  <cp:lastPrinted>2015-02-08T18:15:47Z</cp:lastPrinted>
  <dcterms:created xsi:type="dcterms:W3CDTF">2015-01-28T13:31:30Z</dcterms:created>
  <dcterms:modified xsi:type="dcterms:W3CDTF">2015-02-08T18:15:51Z</dcterms:modified>
</cp:coreProperties>
</file>