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zigazgatás\2018 III. negyedévi beszámolók\"/>
    </mc:Choice>
  </mc:AlternateContent>
  <xr:revisionPtr revIDLastSave="0" documentId="13_ncr:1_{9C9231AF-3D1A-412B-99B9-1FC520F1C546}" xr6:coauthVersionLast="36" xr6:coauthVersionMax="36" xr10:uidLastSave="{00000000-0000-0000-0000-000000000000}"/>
  <bookViews>
    <workbookView xWindow="0" yWindow="0" windowWidth="20490" windowHeight="7245" tabRatio="736" activeTab="3" xr2:uid="{00000000-000D-0000-FFFF-FFFF00000000}"/>
  </bookViews>
  <sheets>
    <sheet name="1.melléklet" sheetId="1" r:id="rId1"/>
    <sheet name="2.melléklet" sheetId="2" r:id="rId2"/>
    <sheet name="3. melléklet" sheetId="3" r:id="rId3"/>
    <sheet name="4.melléklet" sheetId="4" r:id="rId4"/>
    <sheet name="5.melléklet" sheetId="7" state="hidden" r:id="rId5"/>
    <sheet name="6.melléklet" sheetId="8" state="hidden" r:id="rId6"/>
  </sheets>
  <definedNames>
    <definedName name="_xlnm._FilterDatabase" localSheetId="3" hidden="1">'4.melléklet'!$A$14:$N$14</definedName>
    <definedName name="_xlnm.Print_Area" localSheetId="0">'1.melléklet'!$A$1:$N$38</definedName>
    <definedName name="_xlnm.Print_Area" localSheetId="3">'4.melléklet'!$A$1:$O$1793</definedName>
  </definedNames>
  <calcPr calcId="162913"/>
</workbook>
</file>

<file path=xl/calcChain.xml><?xml version="1.0" encoding="utf-8"?>
<calcChain xmlns="http://schemas.openxmlformats.org/spreadsheetml/2006/main">
  <c r="M19" i="1" l="1"/>
  <c r="M18" i="1"/>
  <c r="M17" i="1"/>
  <c r="D10" i="1" l="1"/>
  <c r="E10" i="1"/>
  <c r="F10" i="1"/>
  <c r="G10" i="1" s="1"/>
  <c r="D9" i="1"/>
  <c r="E9" i="1"/>
  <c r="F9" i="1"/>
  <c r="G9" i="1" s="1"/>
  <c r="D27" i="2"/>
  <c r="F27" i="2"/>
  <c r="F18" i="1" s="1"/>
  <c r="D25" i="2"/>
  <c r="F25" i="2"/>
  <c r="F29" i="1" s="1"/>
  <c r="D21" i="2"/>
  <c r="F21" i="2"/>
  <c r="F16" i="1" s="1"/>
  <c r="D19" i="2"/>
  <c r="F19" i="2"/>
  <c r="F27" i="1" s="1"/>
  <c r="D17" i="2"/>
  <c r="F17" i="2"/>
  <c r="F14" i="1" s="1"/>
  <c r="D15" i="2"/>
  <c r="F15" i="2"/>
  <c r="F12" i="1" s="1"/>
  <c r="D13" i="2"/>
  <c r="F13" i="2"/>
  <c r="F25" i="1" s="1"/>
  <c r="D9" i="2"/>
  <c r="F9" i="2"/>
  <c r="F8" i="1" s="1"/>
  <c r="J31" i="2"/>
  <c r="L31" i="2"/>
  <c r="M20" i="1" s="1"/>
  <c r="J25" i="2"/>
  <c r="L25" i="2"/>
  <c r="M27" i="1" s="1"/>
  <c r="J23" i="2"/>
  <c r="L23" i="2"/>
  <c r="M25" i="1" s="1"/>
  <c r="J17" i="2"/>
  <c r="L17" i="2"/>
  <c r="M16" i="1" s="1"/>
  <c r="J15" i="2"/>
  <c r="L15" i="2"/>
  <c r="M14" i="1" s="1"/>
  <c r="J13" i="2"/>
  <c r="L13" i="2"/>
  <c r="M12" i="1" s="1"/>
  <c r="L11" i="2"/>
  <c r="M10" i="1" s="1"/>
  <c r="L9" i="2"/>
  <c r="M8" i="1" s="1"/>
  <c r="M14" i="4"/>
  <c r="M15" i="4"/>
  <c r="M22" i="1" l="1"/>
  <c r="M35" i="1"/>
  <c r="M37" i="1" s="1"/>
  <c r="F34" i="2"/>
  <c r="L34" i="2"/>
  <c r="F35" i="1"/>
  <c r="F36" i="1" s="1"/>
  <c r="F22" i="1"/>
  <c r="D34" i="2"/>
  <c r="C25" i="2"/>
  <c r="B25" i="2"/>
  <c r="C19" i="2"/>
  <c r="B19" i="2"/>
  <c r="C15" i="2"/>
  <c r="B15" i="2"/>
  <c r="K51" i="3"/>
  <c r="L51" i="3"/>
  <c r="N51" i="3"/>
  <c r="J51" i="3"/>
  <c r="N101" i="3"/>
  <c r="K101" i="3"/>
  <c r="L101" i="3"/>
  <c r="M101" i="3"/>
  <c r="J101" i="3"/>
  <c r="K91" i="3"/>
  <c r="L91" i="3"/>
  <c r="M91" i="3"/>
  <c r="N91" i="3"/>
  <c r="J91" i="3"/>
  <c r="M45" i="3"/>
  <c r="M51" i="3" s="1"/>
  <c r="K81" i="3"/>
  <c r="L81" i="3"/>
  <c r="N81" i="3"/>
  <c r="J81" i="3"/>
  <c r="N71" i="3"/>
  <c r="K71" i="3"/>
  <c r="L71" i="3"/>
  <c r="J71" i="3"/>
  <c r="K41" i="3"/>
  <c r="L41" i="3"/>
  <c r="N41" i="3"/>
  <c r="J41" i="3"/>
  <c r="K31" i="3"/>
  <c r="L31" i="3"/>
  <c r="N31" i="3"/>
  <c r="J31" i="3"/>
  <c r="K21" i="3"/>
  <c r="L21" i="3"/>
  <c r="N21" i="3"/>
  <c r="J21" i="3"/>
  <c r="K61" i="3"/>
  <c r="L61" i="3"/>
  <c r="N61" i="3"/>
  <c r="J61" i="3"/>
  <c r="F37" i="1" l="1"/>
  <c r="F23" i="1"/>
  <c r="K115" i="3"/>
  <c r="K501" i="3" s="1"/>
  <c r="K310" i="4"/>
  <c r="L310" i="4"/>
  <c r="N310" i="4"/>
  <c r="J310" i="4"/>
  <c r="K297" i="4"/>
  <c r="L297" i="4"/>
  <c r="M297" i="4"/>
  <c r="N297" i="4"/>
  <c r="J297" i="4"/>
  <c r="N271" i="4"/>
  <c r="I27" i="2"/>
  <c r="K18" i="2"/>
  <c r="K19" i="2"/>
  <c r="K21" i="2"/>
  <c r="K258" i="4" l="1"/>
  <c r="L258" i="4"/>
  <c r="N258" i="4"/>
  <c r="J258" i="4"/>
  <c r="K245" i="4"/>
  <c r="L245" i="4"/>
  <c r="N245" i="4"/>
  <c r="J245" i="4"/>
  <c r="K232" i="4"/>
  <c r="L232" i="4"/>
  <c r="N232" i="4"/>
  <c r="J232" i="4"/>
  <c r="K219" i="4"/>
  <c r="L219" i="4"/>
  <c r="N219" i="4"/>
  <c r="J219" i="4"/>
  <c r="K206" i="4"/>
  <c r="L206" i="4"/>
  <c r="N206" i="4"/>
  <c r="J206" i="4"/>
  <c r="K193" i="4"/>
  <c r="L193" i="4"/>
  <c r="N193" i="4"/>
  <c r="J193" i="4"/>
  <c r="K180" i="4"/>
  <c r="L180" i="4"/>
  <c r="N180" i="4"/>
  <c r="J180" i="4"/>
  <c r="K167" i="4"/>
  <c r="L167" i="4"/>
  <c r="N167" i="4"/>
  <c r="J167" i="4"/>
  <c r="K154" i="4"/>
  <c r="L154" i="4"/>
  <c r="N154" i="4"/>
  <c r="J154" i="4"/>
  <c r="K141" i="4"/>
  <c r="L141" i="4"/>
  <c r="N141" i="4"/>
  <c r="J141" i="4"/>
  <c r="K128" i="4"/>
  <c r="L128" i="4"/>
  <c r="N128" i="4"/>
  <c r="J128" i="4"/>
  <c r="K115" i="4"/>
  <c r="L115" i="4"/>
  <c r="N115" i="4"/>
  <c r="J115" i="4"/>
  <c r="K102" i="4"/>
  <c r="L102" i="4"/>
  <c r="N102" i="4"/>
  <c r="J102" i="4"/>
  <c r="K89" i="4"/>
  <c r="L89" i="4"/>
  <c r="N89" i="4"/>
  <c r="J89" i="4"/>
  <c r="K76" i="4"/>
  <c r="L76" i="4"/>
  <c r="N76" i="4"/>
  <c r="J76" i="4"/>
  <c r="K63" i="4"/>
  <c r="L63" i="4"/>
  <c r="N63" i="4"/>
  <c r="J63" i="4"/>
  <c r="K284" i="4"/>
  <c r="L284" i="4"/>
  <c r="N284" i="4"/>
  <c r="J284" i="4"/>
  <c r="K271" i="4"/>
  <c r="L271" i="4"/>
  <c r="J271" i="4"/>
  <c r="K50" i="4"/>
  <c r="L50" i="4"/>
  <c r="N50" i="4"/>
  <c r="J50" i="4"/>
  <c r="K37" i="4"/>
  <c r="L37" i="4"/>
  <c r="N37" i="4"/>
  <c r="J37" i="4"/>
  <c r="K24" i="4"/>
  <c r="L24" i="4"/>
  <c r="N24" i="4"/>
  <c r="J24" i="4"/>
  <c r="K417" i="4" l="1"/>
  <c r="K1793" i="4" s="1"/>
  <c r="N100" i="8"/>
  <c r="F100" i="8" s="1"/>
  <c r="N74" i="8"/>
  <c r="E74" i="8" s="1"/>
  <c r="N48" i="8"/>
  <c r="D48" i="8" s="1"/>
  <c r="F17" i="7"/>
  <c r="H18" i="7"/>
  <c r="G18" i="7"/>
  <c r="B16" i="7"/>
  <c r="J31" i="1"/>
  <c r="K31" i="1"/>
  <c r="I31" i="1"/>
  <c r="J30" i="1"/>
  <c r="K30" i="1"/>
  <c r="L30" i="1"/>
  <c r="I30" i="1"/>
  <c r="J19" i="1"/>
  <c r="K19" i="1"/>
  <c r="I19" i="1"/>
  <c r="J18" i="1"/>
  <c r="K18" i="1"/>
  <c r="I18" i="1"/>
  <c r="J17" i="1"/>
  <c r="K17" i="1"/>
  <c r="I17" i="1"/>
  <c r="C10" i="1"/>
  <c r="B10" i="1"/>
  <c r="C9" i="1"/>
  <c r="B9" i="1"/>
  <c r="C123" i="2"/>
  <c r="D123" i="2"/>
  <c r="B123" i="2"/>
  <c r="C121" i="2"/>
  <c r="D121" i="2"/>
  <c r="B121" i="2"/>
  <c r="C117" i="2"/>
  <c r="D117" i="2"/>
  <c r="B117" i="2"/>
  <c r="C115" i="2"/>
  <c r="D115" i="2"/>
  <c r="B115" i="2"/>
  <c r="C113" i="2"/>
  <c r="D113" i="2"/>
  <c r="B113" i="2"/>
  <c r="C111" i="2"/>
  <c r="D111" i="2"/>
  <c r="B111" i="2"/>
  <c r="C109" i="2"/>
  <c r="D109" i="2"/>
  <c r="B109" i="2"/>
  <c r="C105" i="2"/>
  <c r="D105" i="2"/>
  <c r="B105" i="2"/>
  <c r="C91" i="2"/>
  <c r="D91" i="2"/>
  <c r="B91" i="2"/>
  <c r="C89" i="2"/>
  <c r="D89" i="2"/>
  <c r="B89" i="2"/>
  <c r="C85" i="2"/>
  <c r="D85" i="2"/>
  <c r="B85" i="2"/>
  <c r="C83" i="2"/>
  <c r="D83" i="2"/>
  <c r="B83" i="2"/>
  <c r="C81" i="2"/>
  <c r="E81" i="2" s="1"/>
  <c r="N65" i="8" s="1"/>
  <c r="F65" i="8" s="1"/>
  <c r="D81" i="2"/>
  <c r="B81" i="2"/>
  <c r="C79" i="2"/>
  <c r="D79" i="2"/>
  <c r="B79" i="2"/>
  <c r="C77" i="2"/>
  <c r="D77" i="2"/>
  <c r="B77" i="2"/>
  <c r="C73" i="2"/>
  <c r="D73" i="2"/>
  <c r="B73" i="2"/>
  <c r="C59" i="2"/>
  <c r="D59" i="2"/>
  <c r="D18" i="1" s="1"/>
  <c r="B59" i="2"/>
  <c r="C57" i="2"/>
  <c r="C29" i="1" s="1"/>
  <c r="D57" i="2"/>
  <c r="D29" i="1" s="1"/>
  <c r="B57" i="2"/>
  <c r="C53" i="2"/>
  <c r="D53" i="2"/>
  <c r="D16" i="1" s="1"/>
  <c r="B53" i="2"/>
  <c r="C51" i="2"/>
  <c r="D51" i="2"/>
  <c r="D27" i="1" s="1"/>
  <c r="B51" i="2"/>
  <c r="B27" i="1" s="1"/>
  <c r="C49" i="2"/>
  <c r="D49" i="2"/>
  <c r="D14" i="1" s="1"/>
  <c r="B49" i="2"/>
  <c r="C47" i="2"/>
  <c r="C12" i="1" s="1"/>
  <c r="D47" i="2"/>
  <c r="D12" i="1" s="1"/>
  <c r="B47" i="2"/>
  <c r="C45" i="2"/>
  <c r="D45" i="2"/>
  <c r="D25" i="1" s="1"/>
  <c r="B45" i="2"/>
  <c r="C41" i="2"/>
  <c r="D41" i="2"/>
  <c r="D8" i="1" s="1"/>
  <c r="B41" i="2"/>
  <c r="C27" i="2"/>
  <c r="B27" i="2"/>
  <c r="B29" i="1"/>
  <c r="C21" i="2"/>
  <c r="B21" i="2"/>
  <c r="C17" i="2"/>
  <c r="B17" i="2"/>
  <c r="B12" i="1"/>
  <c r="C13" i="2"/>
  <c r="B13" i="2"/>
  <c r="C9" i="2"/>
  <c r="C8" i="1" s="1"/>
  <c r="B9" i="2"/>
  <c r="L495" i="3"/>
  <c r="K495" i="3"/>
  <c r="J495" i="3"/>
  <c r="J497" i="3" s="1"/>
  <c r="M494" i="3"/>
  <c r="M493" i="3"/>
  <c r="M492" i="3"/>
  <c r="M491" i="3"/>
  <c r="M490" i="3"/>
  <c r="M489" i="3"/>
  <c r="M488" i="3"/>
  <c r="M487" i="3"/>
  <c r="L483" i="3"/>
  <c r="K483" i="3"/>
  <c r="J483" i="3"/>
  <c r="J485" i="3" s="1"/>
  <c r="M482" i="3"/>
  <c r="M481" i="3"/>
  <c r="M480" i="3"/>
  <c r="M479" i="3"/>
  <c r="M478" i="3"/>
  <c r="M477" i="3"/>
  <c r="M476" i="3"/>
  <c r="M475" i="3"/>
  <c r="L471" i="3"/>
  <c r="L473" i="3" s="1"/>
  <c r="K471" i="3"/>
  <c r="J471" i="3"/>
  <c r="J473" i="3" s="1"/>
  <c r="M470" i="3"/>
  <c r="M469" i="3"/>
  <c r="M468" i="3"/>
  <c r="M467" i="3"/>
  <c r="M466" i="3"/>
  <c r="M465" i="3"/>
  <c r="M464" i="3"/>
  <c r="M463" i="3"/>
  <c r="L459" i="3"/>
  <c r="L461" i="3" s="1"/>
  <c r="K459" i="3"/>
  <c r="J459" i="3"/>
  <c r="J461" i="3" s="1"/>
  <c r="M458" i="3"/>
  <c r="M457" i="3"/>
  <c r="M456" i="3"/>
  <c r="M455" i="3"/>
  <c r="M454" i="3"/>
  <c r="M453" i="3"/>
  <c r="M452" i="3"/>
  <c r="M451" i="3"/>
  <c r="L447" i="3"/>
  <c r="K447" i="3"/>
  <c r="J447" i="3"/>
  <c r="J449" i="3" s="1"/>
  <c r="M446" i="3"/>
  <c r="M445" i="3"/>
  <c r="M444" i="3"/>
  <c r="M443" i="3"/>
  <c r="M442" i="3"/>
  <c r="M441" i="3"/>
  <c r="M440" i="3"/>
  <c r="M439" i="3"/>
  <c r="L435" i="3"/>
  <c r="K435" i="3"/>
  <c r="J435" i="3"/>
  <c r="J437" i="3" s="1"/>
  <c r="M434" i="3"/>
  <c r="M433" i="3"/>
  <c r="M432" i="3"/>
  <c r="M431" i="3"/>
  <c r="M430" i="3"/>
  <c r="M429" i="3"/>
  <c r="M428" i="3"/>
  <c r="M427" i="3"/>
  <c r="L423" i="3"/>
  <c r="L425" i="3" s="1"/>
  <c r="K423" i="3"/>
  <c r="J423" i="3"/>
  <c r="J425" i="3" s="1"/>
  <c r="M422" i="3"/>
  <c r="M421" i="3"/>
  <c r="M420" i="3"/>
  <c r="M419" i="3"/>
  <c r="M418" i="3"/>
  <c r="M417" i="3"/>
  <c r="M416" i="3"/>
  <c r="M415" i="3"/>
  <c r="L411" i="3"/>
  <c r="L413" i="3" s="1"/>
  <c r="K411" i="3"/>
  <c r="J411" i="3"/>
  <c r="J413" i="3" s="1"/>
  <c r="M410" i="3"/>
  <c r="M409" i="3"/>
  <c r="M408" i="3"/>
  <c r="M407" i="3"/>
  <c r="M406" i="3"/>
  <c r="M405" i="3"/>
  <c r="M404" i="3"/>
  <c r="M403" i="3"/>
  <c r="L399" i="3"/>
  <c r="K399" i="3"/>
  <c r="J399" i="3"/>
  <c r="J401" i="3" s="1"/>
  <c r="M398" i="3"/>
  <c r="M397" i="3"/>
  <c r="M396" i="3"/>
  <c r="M395" i="3"/>
  <c r="M394" i="3"/>
  <c r="M393" i="3"/>
  <c r="M392" i="3"/>
  <c r="M391" i="3"/>
  <c r="L387" i="3"/>
  <c r="K387" i="3"/>
  <c r="J387" i="3"/>
  <c r="J389" i="3" s="1"/>
  <c r="M386" i="3"/>
  <c r="M385" i="3"/>
  <c r="M384" i="3"/>
  <c r="M383" i="3"/>
  <c r="M382" i="3"/>
  <c r="M381" i="3"/>
  <c r="M380" i="3"/>
  <c r="M379" i="3"/>
  <c r="L367" i="3"/>
  <c r="L369" i="3" s="1"/>
  <c r="K367" i="3"/>
  <c r="J367" i="3"/>
  <c r="J369" i="3" s="1"/>
  <c r="M366" i="3"/>
  <c r="M365" i="3"/>
  <c r="M364" i="3"/>
  <c r="M363" i="3"/>
  <c r="M362" i="3"/>
  <c r="M361" i="3"/>
  <c r="M360" i="3"/>
  <c r="M359" i="3"/>
  <c r="L355" i="3"/>
  <c r="L357" i="3" s="1"/>
  <c r="K355" i="3"/>
  <c r="J355" i="3"/>
  <c r="J357" i="3" s="1"/>
  <c r="M354" i="3"/>
  <c r="M353" i="3"/>
  <c r="M352" i="3"/>
  <c r="M351" i="3"/>
  <c r="M350" i="3"/>
  <c r="M349" i="3"/>
  <c r="M348" i="3"/>
  <c r="M347" i="3"/>
  <c r="L343" i="3"/>
  <c r="K343" i="3"/>
  <c r="J343" i="3"/>
  <c r="J345" i="3" s="1"/>
  <c r="M342" i="3"/>
  <c r="M341" i="3"/>
  <c r="M340" i="3"/>
  <c r="M339" i="3"/>
  <c r="M338" i="3"/>
  <c r="M337" i="3"/>
  <c r="M336" i="3"/>
  <c r="M335" i="3"/>
  <c r="L331" i="3"/>
  <c r="K331" i="3"/>
  <c r="J331" i="3"/>
  <c r="J333" i="3" s="1"/>
  <c r="M330" i="3"/>
  <c r="M329" i="3"/>
  <c r="M328" i="3"/>
  <c r="M327" i="3"/>
  <c r="M326" i="3"/>
  <c r="M325" i="3"/>
  <c r="M324" i="3"/>
  <c r="M323" i="3"/>
  <c r="L319" i="3"/>
  <c r="L321" i="3" s="1"/>
  <c r="K319" i="3"/>
  <c r="J319" i="3"/>
  <c r="J321" i="3" s="1"/>
  <c r="M318" i="3"/>
  <c r="M317" i="3"/>
  <c r="M316" i="3"/>
  <c r="M315" i="3"/>
  <c r="M314" i="3"/>
  <c r="M313" i="3"/>
  <c r="M312" i="3"/>
  <c r="M311" i="3"/>
  <c r="L307" i="3"/>
  <c r="L309" i="3" s="1"/>
  <c r="K307" i="3"/>
  <c r="J307" i="3"/>
  <c r="J309" i="3" s="1"/>
  <c r="M306" i="3"/>
  <c r="M305" i="3"/>
  <c r="M304" i="3"/>
  <c r="M303" i="3"/>
  <c r="M302" i="3"/>
  <c r="M301" i="3"/>
  <c r="M300" i="3"/>
  <c r="M299" i="3"/>
  <c r="L295" i="3"/>
  <c r="K295" i="3"/>
  <c r="J295" i="3"/>
  <c r="J297" i="3" s="1"/>
  <c r="M294" i="3"/>
  <c r="M293" i="3"/>
  <c r="M292" i="3"/>
  <c r="M291" i="3"/>
  <c r="M290" i="3"/>
  <c r="M289" i="3"/>
  <c r="M288" i="3"/>
  <c r="M287" i="3"/>
  <c r="L283" i="3"/>
  <c r="K283" i="3"/>
  <c r="J283" i="3"/>
  <c r="J285" i="3" s="1"/>
  <c r="M282" i="3"/>
  <c r="M281" i="3"/>
  <c r="M280" i="3"/>
  <c r="M279" i="3"/>
  <c r="M278" i="3"/>
  <c r="M277" i="3"/>
  <c r="M276" i="3"/>
  <c r="M275" i="3"/>
  <c r="L271" i="3"/>
  <c r="L273" i="3" s="1"/>
  <c r="K271" i="3"/>
  <c r="J271" i="3"/>
  <c r="J273" i="3" s="1"/>
  <c r="M270" i="3"/>
  <c r="M269" i="3"/>
  <c r="M268" i="3"/>
  <c r="M267" i="3"/>
  <c r="M266" i="3"/>
  <c r="M265" i="3"/>
  <c r="M264" i="3"/>
  <c r="M263" i="3"/>
  <c r="L259" i="3"/>
  <c r="L261" i="3" s="1"/>
  <c r="K259" i="3"/>
  <c r="J259" i="3"/>
  <c r="J261" i="3" s="1"/>
  <c r="M258" i="3"/>
  <c r="M257" i="3"/>
  <c r="M256" i="3"/>
  <c r="M255" i="3"/>
  <c r="M254" i="3"/>
  <c r="M253" i="3"/>
  <c r="M252" i="3"/>
  <c r="M251" i="3"/>
  <c r="L239" i="3"/>
  <c r="K239" i="3"/>
  <c r="J239" i="3"/>
  <c r="J241" i="3" s="1"/>
  <c r="M238" i="3"/>
  <c r="M237" i="3"/>
  <c r="M236" i="3"/>
  <c r="M235" i="3"/>
  <c r="M234" i="3"/>
  <c r="M233" i="3"/>
  <c r="M232" i="3"/>
  <c r="M231" i="3"/>
  <c r="L227" i="3"/>
  <c r="K227" i="3"/>
  <c r="J227" i="3"/>
  <c r="J229" i="3" s="1"/>
  <c r="M226" i="3"/>
  <c r="M225" i="3"/>
  <c r="M224" i="3"/>
  <c r="M223" i="3"/>
  <c r="M222" i="3"/>
  <c r="M221" i="3"/>
  <c r="M220" i="3"/>
  <c r="M219" i="3"/>
  <c r="L215" i="3"/>
  <c r="L217" i="3" s="1"/>
  <c r="K215" i="3"/>
  <c r="J215" i="3"/>
  <c r="J217" i="3" s="1"/>
  <c r="M214" i="3"/>
  <c r="M213" i="3"/>
  <c r="M212" i="3"/>
  <c r="M211" i="3"/>
  <c r="M210" i="3"/>
  <c r="M209" i="3"/>
  <c r="M208" i="3"/>
  <c r="M207" i="3"/>
  <c r="L203" i="3"/>
  <c r="L205" i="3" s="1"/>
  <c r="K203" i="3"/>
  <c r="J203" i="3"/>
  <c r="J205" i="3" s="1"/>
  <c r="M202" i="3"/>
  <c r="M201" i="3"/>
  <c r="M200" i="3"/>
  <c r="M199" i="3"/>
  <c r="M198" i="3"/>
  <c r="M197" i="3"/>
  <c r="M196" i="3"/>
  <c r="M195" i="3"/>
  <c r="L191" i="3"/>
  <c r="K191" i="3"/>
  <c r="J191" i="3"/>
  <c r="J193" i="3" s="1"/>
  <c r="M190" i="3"/>
  <c r="M189" i="3"/>
  <c r="M188" i="3"/>
  <c r="M187" i="3"/>
  <c r="M186" i="3"/>
  <c r="M185" i="3"/>
  <c r="M184" i="3"/>
  <c r="M183" i="3"/>
  <c r="L179" i="3"/>
  <c r="K179" i="3"/>
  <c r="J179" i="3"/>
  <c r="J181" i="3" s="1"/>
  <c r="M178" i="3"/>
  <c r="M177" i="3"/>
  <c r="M176" i="3"/>
  <c r="M175" i="3"/>
  <c r="M174" i="3"/>
  <c r="M173" i="3"/>
  <c r="M172" i="3"/>
  <c r="M171" i="3"/>
  <c r="L167" i="3"/>
  <c r="L169" i="3" s="1"/>
  <c r="K167" i="3"/>
  <c r="J167" i="3"/>
  <c r="J169" i="3" s="1"/>
  <c r="M166" i="3"/>
  <c r="M165" i="3"/>
  <c r="M164" i="3"/>
  <c r="M163" i="3"/>
  <c r="M162" i="3"/>
  <c r="M161" i="3"/>
  <c r="M160" i="3"/>
  <c r="M159" i="3"/>
  <c r="L155" i="3"/>
  <c r="L157" i="3" s="1"/>
  <c r="K155" i="3"/>
  <c r="J155" i="3"/>
  <c r="J157" i="3" s="1"/>
  <c r="M154" i="3"/>
  <c r="M153" i="3"/>
  <c r="M152" i="3"/>
  <c r="M151" i="3"/>
  <c r="M150" i="3"/>
  <c r="M149" i="3"/>
  <c r="M148" i="3"/>
  <c r="M147" i="3"/>
  <c r="L143" i="3"/>
  <c r="K143" i="3"/>
  <c r="J143" i="3"/>
  <c r="J145" i="3" s="1"/>
  <c r="M142" i="3"/>
  <c r="M141" i="3"/>
  <c r="M140" i="3"/>
  <c r="M139" i="3"/>
  <c r="M138" i="3"/>
  <c r="M137" i="3"/>
  <c r="M136" i="3"/>
  <c r="M135" i="3"/>
  <c r="L131" i="3"/>
  <c r="K131" i="3"/>
  <c r="J131" i="3"/>
  <c r="J133" i="3" s="1"/>
  <c r="M130" i="3"/>
  <c r="M129" i="3"/>
  <c r="M128" i="3"/>
  <c r="M127" i="3"/>
  <c r="M126" i="3"/>
  <c r="M125" i="3"/>
  <c r="M124" i="3"/>
  <c r="M123" i="3"/>
  <c r="L111" i="3"/>
  <c r="K111" i="3"/>
  <c r="J111" i="3"/>
  <c r="J113" i="3" s="1"/>
  <c r="M110" i="3"/>
  <c r="M109" i="3"/>
  <c r="E25" i="2" s="1"/>
  <c r="M108" i="3"/>
  <c r="E21" i="2" s="1"/>
  <c r="M107" i="3"/>
  <c r="M106" i="3"/>
  <c r="M105" i="3"/>
  <c r="E15" i="2" s="1"/>
  <c r="M104" i="3"/>
  <c r="M103" i="3"/>
  <c r="M73" i="3"/>
  <c r="M81" i="3" s="1"/>
  <c r="M63" i="3"/>
  <c r="M40" i="3"/>
  <c r="E27" i="2" s="1"/>
  <c r="M34" i="3"/>
  <c r="M33" i="3"/>
  <c r="M24" i="3"/>
  <c r="M23" i="3"/>
  <c r="D22" i="1" l="1"/>
  <c r="M100" i="8"/>
  <c r="E13" i="2"/>
  <c r="B18" i="1"/>
  <c r="B14" i="1"/>
  <c r="D35" i="1"/>
  <c r="D37" i="1" s="1"/>
  <c r="E9" i="2"/>
  <c r="E100" i="8"/>
  <c r="I100" i="8"/>
  <c r="L100" i="8"/>
  <c r="H100" i="8"/>
  <c r="D100" i="8"/>
  <c r="K100" i="8"/>
  <c r="G100" i="8"/>
  <c r="C100" i="8"/>
  <c r="B100" i="8"/>
  <c r="J100" i="8"/>
  <c r="E91" i="2"/>
  <c r="N69" i="8" s="1"/>
  <c r="F69" i="8" s="1"/>
  <c r="N11" i="8"/>
  <c r="C11" i="8" s="1"/>
  <c r="M71" i="3"/>
  <c r="M41" i="3"/>
  <c r="M31" i="3"/>
  <c r="M283" i="3"/>
  <c r="M285" i="3" s="1"/>
  <c r="M331" i="3"/>
  <c r="M333" i="3" s="1"/>
  <c r="M483" i="3"/>
  <c r="M485" i="3" s="1"/>
  <c r="M131" i="3"/>
  <c r="M133" i="3" s="1"/>
  <c r="M179" i="3"/>
  <c r="M181" i="3" s="1"/>
  <c r="M61" i="3"/>
  <c r="M143" i="3"/>
  <c r="M145" i="3" s="1"/>
  <c r="M191" i="3"/>
  <c r="M193" i="3" s="1"/>
  <c r="M239" i="3"/>
  <c r="M241" i="3" s="1"/>
  <c r="M295" i="3"/>
  <c r="M297" i="3" s="1"/>
  <c r="M343" i="3"/>
  <c r="M345" i="3" s="1"/>
  <c r="M167" i="3"/>
  <c r="M169" i="3" s="1"/>
  <c r="M271" i="3"/>
  <c r="M273" i="3" s="1"/>
  <c r="M319" i="3"/>
  <c r="M321" i="3" s="1"/>
  <c r="M367" i="3"/>
  <c r="M369" i="3" s="1"/>
  <c r="C18" i="1"/>
  <c r="E113" i="2"/>
  <c r="N91" i="8" s="1"/>
  <c r="C91" i="8" s="1"/>
  <c r="E123" i="2"/>
  <c r="N95" i="8" s="1"/>
  <c r="B95" i="8" s="1"/>
  <c r="M155" i="3"/>
  <c r="M157" i="3" s="1"/>
  <c r="M203" i="3"/>
  <c r="M205" i="3" s="1"/>
  <c r="M259" i="3"/>
  <c r="M261" i="3" s="1"/>
  <c r="M307" i="3"/>
  <c r="M309" i="3" s="1"/>
  <c r="M355" i="3"/>
  <c r="M357" i="3" s="1"/>
  <c r="M411" i="3"/>
  <c r="M413" i="3" s="1"/>
  <c r="M459" i="3"/>
  <c r="M461" i="3" s="1"/>
  <c r="B8" i="1"/>
  <c r="B34" i="2"/>
  <c r="M495" i="3"/>
  <c r="M497" i="3" s="1"/>
  <c r="M471" i="3"/>
  <c r="M473" i="3" s="1"/>
  <c r="M447" i="3"/>
  <c r="M449" i="3" s="1"/>
  <c r="D130" i="2"/>
  <c r="M435" i="3"/>
  <c r="M437" i="3" s="1"/>
  <c r="C130" i="2"/>
  <c r="M423" i="3"/>
  <c r="M425" i="3" s="1"/>
  <c r="E111" i="2"/>
  <c r="N90" i="8" s="1"/>
  <c r="F90" i="8" s="1"/>
  <c r="E121" i="2"/>
  <c r="N94" i="8" s="1"/>
  <c r="M94" i="8" s="1"/>
  <c r="M399" i="3"/>
  <c r="M401" i="3" s="1"/>
  <c r="E109" i="2"/>
  <c r="N89" i="8" s="1"/>
  <c r="L89" i="8" s="1"/>
  <c r="E117" i="2"/>
  <c r="N93" i="8" s="1"/>
  <c r="H93" i="8" s="1"/>
  <c r="E115" i="2"/>
  <c r="N92" i="8" s="1"/>
  <c r="C92" i="8" s="1"/>
  <c r="F91" i="8"/>
  <c r="M387" i="3"/>
  <c r="M389" i="3" s="1"/>
  <c r="C14" i="1"/>
  <c r="B16" i="1"/>
  <c r="E105" i="2"/>
  <c r="E79" i="2"/>
  <c r="N64" i="8" s="1"/>
  <c r="E64" i="8" s="1"/>
  <c r="E89" i="2"/>
  <c r="N68" i="8" s="1"/>
  <c r="E68" i="8" s="1"/>
  <c r="E77" i="2"/>
  <c r="N63" i="8" s="1"/>
  <c r="D63" i="8" s="1"/>
  <c r="E85" i="2"/>
  <c r="N67" i="8" s="1"/>
  <c r="D67" i="8" s="1"/>
  <c r="E73" i="2"/>
  <c r="N62" i="8" s="1"/>
  <c r="C62" i="8" s="1"/>
  <c r="E83" i="2"/>
  <c r="N66" i="8" s="1"/>
  <c r="C66" i="8" s="1"/>
  <c r="M215" i="3"/>
  <c r="M217" i="3" s="1"/>
  <c r="E49" i="2"/>
  <c r="N39" i="8" s="1"/>
  <c r="F39" i="8" s="1"/>
  <c r="E59" i="2"/>
  <c r="N43" i="8" s="1"/>
  <c r="F43" i="8" s="1"/>
  <c r="B25" i="1"/>
  <c r="B35" i="1" s="1"/>
  <c r="E47" i="2"/>
  <c r="E57" i="2"/>
  <c r="E45" i="2"/>
  <c r="N37" i="8" s="1"/>
  <c r="I37" i="8" s="1"/>
  <c r="E53" i="2"/>
  <c r="E41" i="2"/>
  <c r="N36" i="8" s="1"/>
  <c r="D36" i="8" s="1"/>
  <c r="E51" i="2"/>
  <c r="N40" i="8" s="1"/>
  <c r="C40" i="8" s="1"/>
  <c r="C16" i="1"/>
  <c r="C25" i="1"/>
  <c r="C27" i="1"/>
  <c r="K48" i="8"/>
  <c r="G48" i="8"/>
  <c r="C48" i="8"/>
  <c r="M65" i="8"/>
  <c r="I65" i="8"/>
  <c r="E65" i="8"/>
  <c r="L74" i="8"/>
  <c r="H74" i="8"/>
  <c r="D74" i="8"/>
  <c r="J48" i="8"/>
  <c r="F48" i="8"/>
  <c r="L65" i="8"/>
  <c r="H65" i="8"/>
  <c r="D65" i="8"/>
  <c r="K74" i="8"/>
  <c r="G74" i="8"/>
  <c r="C74" i="8"/>
  <c r="M48" i="8"/>
  <c r="I48" i="8"/>
  <c r="E48" i="8"/>
  <c r="B48" i="8"/>
  <c r="K65" i="8"/>
  <c r="G65" i="8"/>
  <c r="C65" i="8"/>
  <c r="J74" i="8"/>
  <c r="F74" i="8"/>
  <c r="L48" i="8"/>
  <c r="H48" i="8"/>
  <c r="B65" i="8"/>
  <c r="J65" i="8"/>
  <c r="B74" i="8"/>
  <c r="M74" i="8"/>
  <c r="I74" i="8"/>
  <c r="J371" i="3"/>
  <c r="J499" i="3"/>
  <c r="N131" i="3"/>
  <c r="N133" i="3" s="1"/>
  <c r="L285" i="3"/>
  <c r="L333" i="3"/>
  <c r="L389" i="3"/>
  <c r="N411" i="3"/>
  <c r="N413" i="3" s="1"/>
  <c r="L437" i="3"/>
  <c r="L485" i="3"/>
  <c r="L297" i="3"/>
  <c r="L345" i="3"/>
  <c r="L401" i="3"/>
  <c r="L449" i="3"/>
  <c r="L497" i="3"/>
  <c r="M227" i="3"/>
  <c r="M229" i="3" s="1"/>
  <c r="M111" i="3"/>
  <c r="M113" i="3" s="1"/>
  <c r="J243" i="3"/>
  <c r="N239" i="3"/>
  <c r="N241" i="3" s="1"/>
  <c r="L133" i="3"/>
  <c r="L181" i="3"/>
  <c r="L229" i="3"/>
  <c r="L145" i="3"/>
  <c r="L193" i="3"/>
  <c r="L241" i="3"/>
  <c r="L113" i="3"/>
  <c r="L115" i="3" s="1"/>
  <c r="J115" i="3"/>
  <c r="M17" i="3"/>
  <c r="E19" i="2" s="1"/>
  <c r="M16" i="3"/>
  <c r="E17" i="2" s="1"/>
  <c r="I127" i="2"/>
  <c r="J127" i="2"/>
  <c r="H127" i="2"/>
  <c r="I123" i="2"/>
  <c r="J123" i="2"/>
  <c r="H123" i="2"/>
  <c r="I121" i="2"/>
  <c r="J121" i="2"/>
  <c r="H121" i="2"/>
  <c r="I119" i="2"/>
  <c r="J119" i="2"/>
  <c r="H119" i="2"/>
  <c r="I113" i="2"/>
  <c r="J113" i="2"/>
  <c r="H113" i="2"/>
  <c r="I111" i="2"/>
  <c r="J111" i="2"/>
  <c r="H111" i="2"/>
  <c r="I109" i="2"/>
  <c r="J109" i="2"/>
  <c r="H109" i="2"/>
  <c r="I107" i="2"/>
  <c r="J107" i="2"/>
  <c r="H107" i="2"/>
  <c r="I105" i="2"/>
  <c r="J105" i="2"/>
  <c r="H105" i="2"/>
  <c r="I95" i="2"/>
  <c r="J95" i="2"/>
  <c r="H95" i="2"/>
  <c r="I91" i="2"/>
  <c r="J91" i="2"/>
  <c r="H91" i="2"/>
  <c r="I89" i="2"/>
  <c r="J89" i="2"/>
  <c r="H89" i="2"/>
  <c r="I87" i="2"/>
  <c r="J87" i="2"/>
  <c r="H87" i="2"/>
  <c r="I81" i="2"/>
  <c r="J81" i="2"/>
  <c r="H81" i="2"/>
  <c r="I79" i="2"/>
  <c r="J79" i="2"/>
  <c r="H79" i="2"/>
  <c r="I77" i="2"/>
  <c r="J77" i="2"/>
  <c r="H77" i="2"/>
  <c r="I75" i="2"/>
  <c r="J75" i="2"/>
  <c r="H75" i="2"/>
  <c r="I73" i="2"/>
  <c r="J73" i="2"/>
  <c r="H73" i="2"/>
  <c r="I63" i="2"/>
  <c r="J63" i="2"/>
  <c r="H63" i="2"/>
  <c r="I59" i="2"/>
  <c r="J59" i="2"/>
  <c r="H59" i="2"/>
  <c r="I57" i="2"/>
  <c r="J57" i="2"/>
  <c r="K27" i="1" s="1"/>
  <c r="H57" i="2"/>
  <c r="I55" i="2"/>
  <c r="J55" i="2"/>
  <c r="K25" i="1" s="1"/>
  <c r="H55" i="2"/>
  <c r="I49" i="2"/>
  <c r="J49" i="2"/>
  <c r="H49" i="2"/>
  <c r="I47" i="2"/>
  <c r="J47" i="2"/>
  <c r="H47" i="2"/>
  <c r="I45" i="2"/>
  <c r="J45" i="2"/>
  <c r="K12" i="1" s="1"/>
  <c r="H45" i="2"/>
  <c r="I43" i="2"/>
  <c r="J43" i="2"/>
  <c r="H43" i="2"/>
  <c r="I41" i="2"/>
  <c r="J41" i="2"/>
  <c r="H41" i="2"/>
  <c r="K129" i="2"/>
  <c r="K128" i="2"/>
  <c r="K125" i="2"/>
  <c r="K123" i="2" s="1"/>
  <c r="N104" i="8" s="1"/>
  <c r="K118" i="2"/>
  <c r="K117" i="2"/>
  <c r="K116" i="2"/>
  <c r="K115" i="2"/>
  <c r="K114" i="2"/>
  <c r="B130" i="2"/>
  <c r="K97" i="2"/>
  <c r="K96" i="2"/>
  <c r="K93" i="2"/>
  <c r="K91" i="2" s="1"/>
  <c r="N78" i="8" s="1"/>
  <c r="E78" i="8" s="1"/>
  <c r="K86" i="2"/>
  <c r="K85" i="2"/>
  <c r="K84" i="2"/>
  <c r="K83" i="2"/>
  <c r="K82" i="2"/>
  <c r="D98" i="2"/>
  <c r="C98" i="2"/>
  <c r="B98" i="2"/>
  <c r="L1787" i="4"/>
  <c r="K1787" i="4"/>
  <c r="J1787" i="4"/>
  <c r="J1789" i="4" s="1"/>
  <c r="M1786" i="4"/>
  <c r="M1785" i="4"/>
  <c r="M1784" i="4"/>
  <c r="M1783" i="4"/>
  <c r="M1781" i="4"/>
  <c r="M1780" i="4"/>
  <c r="M1779" i="4"/>
  <c r="M1778" i="4"/>
  <c r="M1777" i="4"/>
  <c r="L1772" i="4"/>
  <c r="L1774" i="4" s="1"/>
  <c r="K1772" i="4"/>
  <c r="J1772" i="4"/>
  <c r="J1774" i="4" s="1"/>
  <c r="M1771" i="4"/>
  <c r="M1770" i="4"/>
  <c r="M1769" i="4"/>
  <c r="M1768" i="4"/>
  <c r="M1766" i="4"/>
  <c r="M1765" i="4"/>
  <c r="M1764" i="4"/>
  <c r="M1763" i="4"/>
  <c r="M1762" i="4"/>
  <c r="L1757" i="4"/>
  <c r="K1757" i="4"/>
  <c r="J1757" i="4"/>
  <c r="J1759" i="4" s="1"/>
  <c r="M1756" i="4"/>
  <c r="M1755" i="4"/>
  <c r="M1754" i="4"/>
  <c r="M1753" i="4"/>
  <c r="M1751" i="4"/>
  <c r="M1750" i="4"/>
  <c r="M1749" i="4"/>
  <c r="M1748" i="4"/>
  <c r="M1747" i="4"/>
  <c r="L1742" i="4"/>
  <c r="L1744" i="4" s="1"/>
  <c r="K1742" i="4"/>
  <c r="J1742" i="4"/>
  <c r="J1744" i="4" s="1"/>
  <c r="M1741" i="4"/>
  <c r="M1740" i="4"/>
  <c r="M1739" i="4"/>
  <c r="M1738" i="4"/>
  <c r="M1736" i="4"/>
  <c r="M1735" i="4"/>
  <c r="M1734" i="4"/>
  <c r="M1733" i="4"/>
  <c r="M1732" i="4"/>
  <c r="L1727" i="4"/>
  <c r="K1727" i="4"/>
  <c r="J1727" i="4"/>
  <c r="J1729" i="4" s="1"/>
  <c r="M1726" i="4"/>
  <c r="M1725" i="4"/>
  <c r="M1724" i="4"/>
  <c r="M1723" i="4"/>
  <c r="M1721" i="4"/>
  <c r="M1720" i="4"/>
  <c r="M1719" i="4"/>
  <c r="M1718" i="4"/>
  <c r="M1717" i="4"/>
  <c r="L1712" i="4"/>
  <c r="L1714" i="4" s="1"/>
  <c r="K1712" i="4"/>
  <c r="J1712" i="4"/>
  <c r="J1714" i="4" s="1"/>
  <c r="M1711" i="4"/>
  <c r="M1710" i="4"/>
  <c r="M1709" i="4"/>
  <c r="M1708" i="4"/>
  <c r="M1706" i="4"/>
  <c r="M1705" i="4"/>
  <c r="M1704" i="4"/>
  <c r="M1703" i="4"/>
  <c r="M1702" i="4"/>
  <c r="L1697" i="4"/>
  <c r="K1697" i="4"/>
  <c r="J1697" i="4"/>
  <c r="J1699" i="4" s="1"/>
  <c r="M1696" i="4"/>
  <c r="M1695" i="4"/>
  <c r="M1694" i="4"/>
  <c r="M1693" i="4"/>
  <c r="M1691" i="4"/>
  <c r="M1690" i="4"/>
  <c r="M1689" i="4"/>
  <c r="M1688" i="4"/>
  <c r="M1687" i="4"/>
  <c r="L1682" i="4"/>
  <c r="L1684" i="4" s="1"/>
  <c r="K1682" i="4"/>
  <c r="J1682" i="4"/>
  <c r="J1684" i="4" s="1"/>
  <c r="M1681" i="4"/>
  <c r="M1680" i="4"/>
  <c r="M1679" i="4"/>
  <c r="M1678" i="4"/>
  <c r="M1676" i="4"/>
  <c r="M1675" i="4"/>
  <c r="M1674" i="4"/>
  <c r="M1673" i="4"/>
  <c r="M1672" i="4"/>
  <c r="L1667" i="4"/>
  <c r="K1667" i="4"/>
  <c r="J1667" i="4"/>
  <c r="J1669" i="4" s="1"/>
  <c r="M1666" i="4"/>
  <c r="M1665" i="4"/>
  <c r="M1664" i="4"/>
  <c r="M1663" i="4"/>
  <c r="M1661" i="4"/>
  <c r="M1660" i="4"/>
  <c r="M1659" i="4"/>
  <c r="M1658" i="4"/>
  <c r="M1657" i="4"/>
  <c r="L1652" i="4"/>
  <c r="L1654" i="4" s="1"/>
  <c r="K1652" i="4"/>
  <c r="J1652" i="4"/>
  <c r="J1654" i="4" s="1"/>
  <c r="M1651" i="4"/>
  <c r="M1650" i="4"/>
  <c r="M1649" i="4"/>
  <c r="M1648" i="4"/>
  <c r="M1646" i="4"/>
  <c r="M1645" i="4"/>
  <c r="M1644" i="4"/>
  <c r="M1643" i="4"/>
  <c r="M1642" i="4"/>
  <c r="L1637" i="4"/>
  <c r="K1637" i="4"/>
  <c r="J1637" i="4"/>
  <c r="J1639" i="4" s="1"/>
  <c r="M1636" i="4"/>
  <c r="M1635" i="4"/>
  <c r="M1634" i="4"/>
  <c r="M1633" i="4"/>
  <c r="M1631" i="4"/>
  <c r="M1630" i="4"/>
  <c r="M1629" i="4"/>
  <c r="M1628" i="4"/>
  <c r="M1627" i="4"/>
  <c r="L1622" i="4"/>
  <c r="L1624" i="4" s="1"/>
  <c r="K1622" i="4"/>
  <c r="J1622" i="4"/>
  <c r="J1624" i="4" s="1"/>
  <c r="M1621" i="4"/>
  <c r="M1620" i="4"/>
  <c r="M1619" i="4"/>
  <c r="M1618" i="4"/>
  <c r="M1616" i="4"/>
  <c r="M1615" i="4"/>
  <c r="M1614" i="4"/>
  <c r="M1613" i="4"/>
  <c r="M1612" i="4"/>
  <c r="L1607" i="4"/>
  <c r="K1607" i="4"/>
  <c r="J1607" i="4"/>
  <c r="J1609" i="4" s="1"/>
  <c r="M1606" i="4"/>
  <c r="M1605" i="4"/>
  <c r="M1604" i="4"/>
  <c r="M1603" i="4"/>
  <c r="M1601" i="4"/>
  <c r="M1600" i="4"/>
  <c r="M1599" i="4"/>
  <c r="M1598" i="4"/>
  <c r="M1597" i="4"/>
  <c r="L1592" i="4"/>
  <c r="L1594" i="4" s="1"/>
  <c r="K1592" i="4"/>
  <c r="J1592" i="4"/>
  <c r="J1594" i="4" s="1"/>
  <c r="M1591" i="4"/>
  <c r="M1590" i="4"/>
  <c r="M1589" i="4"/>
  <c r="M1588" i="4"/>
  <c r="M1586" i="4"/>
  <c r="M1585" i="4"/>
  <c r="M1584" i="4"/>
  <c r="M1583" i="4"/>
  <c r="M1582" i="4"/>
  <c r="L1577" i="4"/>
  <c r="K1577" i="4"/>
  <c r="J1577" i="4"/>
  <c r="J1579" i="4" s="1"/>
  <c r="M1576" i="4"/>
  <c r="M1575" i="4"/>
  <c r="M1574" i="4"/>
  <c r="M1573" i="4"/>
  <c r="M1571" i="4"/>
  <c r="M1570" i="4"/>
  <c r="M1569" i="4"/>
  <c r="M1568" i="4"/>
  <c r="M1567" i="4"/>
  <c r="L1562" i="4"/>
  <c r="L1564" i="4" s="1"/>
  <c r="K1562" i="4"/>
  <c r="J1562" i="4"/>
  <c r="J1564" i="4" s="1"/>
  <c r="M1561" i="4"/>
  <c r="M1560" i="4"/>
  <c r="M1559" i="4"/>
  <c r="M1558" i="4"/>
  <c r="M1556" i="4"/>
  <c r="M1555" i="4"/>
  <c r="M1554" i="4"/>
  <c r="M1553" i="4"/>
  <c r="M1552" i="4"/>
  <c r="L1547" i="4"/>
  <c r="K1547" i="4"/>
  <c r="J1547" i="4"/>
  <c r="J1549" i="4" s="1"/>
  <c r="M1546" i="4"/>
  <c r="M1545" i="4"/>
  <c r="M1544" i="4"/>
  <c r="M1543" i="4"/>
  <c r="M1541" i="4"/>
  <c r="M1540" i="4"/>
  <c r="M1539" i="4"/>
  <c r="M1538" i="4"/>
  <c r="M1537" i="4"/>
  <c r="L1532" i="4"/>
  <c r="L1534" i="4" s="1"/>
  <c r="K1532" i="4"/>
  <c r="J1532" i="4"/>
  <c r="J1534" i="4" s="1"/>
  <c r="M1531" i="4"/>
  <c r="M1530" i="4"/>
  <c r="M1529" i="4"/>
  <c r="M1528" i="4"/>
  <c r="M1526" i="4"/>
  <c r="M1525" i="4"/>
  <c r="M1524" i="4"/>
  <c r="M1523" i="4"/>
  <c r="M1522" i="4"/>
  <c r="L1517" i="4"/>
  <c r="K1517" i="4"/>
  <c r="J1517" i="4"/>
  <c r="J1519" i="4" s="1"/>
  <c r="M1516" i="4"/>
  <c r="M1515" i="4"/>
  <c r="M1514" i="4"/>
  <c r="M1513" i="4"/>
  <c r="M1511" i="4"/>
  <c r="M1510" i="4"/>
  <c r="M1509" i="4"/>
  <c r="M1508" i="4"/>
  <c r="M1507" i="4"/>
  <c r="L1502" i="4"/>
  <c r="L1504" i="4" s="1"/>
  <c r="K1502" i="4"/>
  <c r="J1502" i="4"/>
  <c r="J1504" i="4" s="1"/>
  <c r="M1501" i="4"/>
  <c r="M1500" i="4"/>
  <c r="M1499" i="4"/>
  <c r="M1498" i="4"/>
  <c r="M1496" i="4"/>
  <c r="M1495" i="4"/>
  <c r="M1494" i="4"/>
  <c r="M1493" i="4"/>
  <c r="M1492" i="4"/>
  <c r="L1487" i="4"/>
  <c r="K1487" i="4"/>
  <c r="J1487" i="4"/>
  <c r="J1489" i="4" s="1"/>
  <c r="M1486" i="4"/>
  <c r="M1485" i="4"/>
  <c r="M1484" i="4"/>
  <c r="M1483" i="4"/>
  <c r="M1481" i="4"/>
  <c r="M1480" i="4"/>
  <c r="M1479" i="4"/>
  <c r="M1478" i="4"/>
  <c r="M1477" i="4"/>
  <c r="L1472" i="4"/>
  <c r="L1474" i="4" s="1"/>
  <c r="K1472" i="4"/>
  <c r="J1472" i="4"/>
  <c r="J1474" i="4" s="1"/>
  <c r="M1471" i="4"/>
  <c r="M1470" i="4"/>
  <c r="M1469" i="4"/>
  <c r="M1468" i="4"/>
  <c r="M1466" i="4"/>
  <c r="M1465" i="4"/>
  <c r="M1464" i="4"/>
  <c r="M1463" i="4"/>
  <c r="M1462" i="4"/>
  <c r="L1457" i="4"/>
  <c r="K1457" i="4"/>
  <c r="J1457" i="4"/>
  <c r="J1459" i="4" s="1"/>
  <c r="M1456" i="4"/>
  <c r="M1455" i="4"/>
  <c r="M1454" i="4"/>
  <c r="M1453" i="4"/>
  <c r="M1451" i="4"/>
  <c r="M1450" i="4"/>
  <c r="M1449" i="4"/>
  <c r="M1448" i="4"/>
  <c r="M1447" i="4"/>
  <c r="L1442" i="4"/>
  <c r="L1444" i="4" s="1"/>
  <c r="K1442" i="4"/>
  <c r="J1442" i="4"/>
  <c r="J1444" i="4" s="1"/>
  <c r="M1441" i="4"/>
  <c r="M1440" i="4"/>
  <c r="M1439" i="4"/>
  <c r="M1438" i="4"/>
  <c r="M1436" i="4"/>
  <c r="M1435" i="4"/>
  <c r="M1434" i="4"/>
  <c r="M1433" i="4"/>
  <c r="M1432" i="4"/>
  <c r="L1427" i="4"/>
  <c r="K1427" i="4"/>
  <c r="J1427" i="4"/>
  <c r="J1429" i="4" s="1"/>
  <c r="M1426" i="4"/>
  <c r="M1425" i="4"/>
  <c r="M1424" i="4"/>
  <c r="M1423" i="4"/>
  <c r="M1421" i="4"/>
  <c r="M1420" i="4"/>
  <c r="M1419" i="4"/>
  <c r="M1418" i="4"/>
  <c r="M1417" i="4"/>
  <c r="L1412" i="4"/>
  <c r="L1414" i="4" s="1"/>
  <c r="K1412" i="4"/>
  <c r="J1412" i="4"/>
  <c r="J1414" i="4" s="1"/>
  <c r="M1411" i="4"/>
  <c r="M1410" i="4"/>
  <c r="M1409" i="4"/>
  <c r="M1408" i="4"/>
  <c r="M1406" i="4"/>
  <c r="M1405" i="4"/>
  <c r="M1404" i="4"/>
  <c r="M1403" i="4"/>
  <c r="M1402" i="4"/>
  <c r="L1397" i="4"/>
  <c r="K1397" i="4"/>
  <c r="J1397" i="4"/>
  <c r="J1399" i="4" s="1"/>
  <c r="M1396" i="4"/>
  <c r="M1395" i="4"/>
  <c r="M1394" i="4"/>
  <c r="M1393" i="4"/>
  <c r="M1391" i="4"/>
  <c r="M1390" i="4"/>
  <c r="M1389" i="4"/>
  <c r="M1388" i="4"/>
  <c r="M1387" i="4"/>
  <c r="L1382" i="4"/>
  <c r="L1384" i="4" s="1"/>
  <c r="K1382" i="4"/>
  <c r="J1382" i="4"/>
  <c r="J1384" i="4" s="1"/>
  <c r="M1381" i="4"/>
  <c r="M1380" i="4"/>
  <c r="M1379" i="4"/>
  <c r="M1378" i="4"/>
  <c r="M1376" i="4"/>
  <c r="M1375" i="4"/>
  <c r="M1374" i="4"/>
  <c r="M1373" i="4"/>
  <c r="M1372" i="4"/>
  <c r="L1367" i="4"/>
  <c r="K1367" i="4"/>
  <c r="J1367" i="4"/>
  <c r="J1369" i="4" s="1"/>
  <c r="M1366" i="4"/>
  <c r="M1365" i="4"/>
  <c r="M1364" i="4"/>
  <c r="M1363" i="4"/>
  <c r="M1361" i="4"/>
  <c r="M1360" i="4"/>
  <c r="M1359" i="4"/>
  <c r="M1358" i="4"/>
  <c r="M1357" i="4"/>
  <c r="L1352" i="4"/>
  <c r="L1354" i="4" s="1"/>
  <c r="K1352" i="4"/>
  <c r="J1352" i="4"/>
  <c r="J1354" i="4" s="1"/>
  <c r="J1791" i="4" s="1"/>
  <c r="M1351" i="4"/>
  <c r="M1350" i="4"/>
  <c r="M1349" i="4"/>
  <c r="M1348" i="4"/>
  <c r="M1346" i="4"/>
  <c r="M1345" i="4"/>
  <c r="M1344" i="4"/>
  <c r="M1343" i="4"/>
  <c r="M1342" i="4"/>
  <c r="L1329" i="4"/>
  <c r="K1329" i="4"/>
  <c r="J1329" i="4"/>
  <c r="J1331" i="4" s="1"/>
  <c r="M1328" i="4"/>
  <c r="M1327" i="4"/>
  <c r="M1326" i="4"/>
  <c r="M1325" i="4"/>
  <c r="M1323" i="4"/>
  <c r="M1322" i="4"/>
  <c r="M1321" i="4"/>
  <c r="M1320" i="4"/>
  <c r="M1319" i="4"/>
  <c r="L1314" i="4"/>
  <c r="L1316" i="4" s="1"/>
  <c r="K1314" i="4"/>
  <c r="J1314" i="4"/>
  <c r="J1316" i="4" s="1"/>
  <c r="M1313" i="4"/>
  <c r="M1312" i="4"/>
  <c r="M1311" i="4"/>
  <c r="M1310" i="4"/>
  <c r="M1308" i="4"/>
  <c r="M1307" i="4"/>
  <c r="M1306" i="4"/>
  <c r="M1305" i="4"/>
  <c r="M1304" i="4"/>
  <c r="L1299" i="4"/>
  <c r="K1299" i="4"/>
  <c r="J1299" i="4"/>
  <c r="J1301" i="4" s="1"/>
  <c r="M1298" i="4"/>
  <c r="M1297" i="4"/>
  <c r="M1296" i="4"/>
  <c r="M1295" i="4"/>
  <c r="M1293" i="4"/>
  <c r="M1292" i="4"/>
  <c r="M1291" i="4"/>
  <c r="M1290" i="4"/>
  <c r="M1289" i="4"/>
  <c r="L1284" i="4"/>
  <c r="L1286" i="4" s="1"/>
  <c r="K1284" i="4"/>
  <c r="J1284" i="4"/>
  <c r="J1286" i="4" s="1"/>
  <c r="M1283" i="4"/>
  <c r="M1282" i="4"/>
  <c r="M1281" i="4"/>
  <c r="M1280" i="4"/>
  <c r="M1278" i="4"/>
  <c r="M1277" i="4"/>
  <c r="M1276" i="4"/>
  <c r="M1275" i="4"/>
  <c r="M1274" i="4"/>
  <c r="L1269" i="4"/>
  <c r="K1269" i="4"/>
  <c r="J1269" i="4"/>
  <c r="J1271" i="4" s="1"/>
  <c r="M1268" i="4"/>
  <c r="M1267" i="4"/>
  <c r="M1266" i="4"/>
  <c r="M1265" i="4"/>
  <c r="M1263" i="4"/>
  <c r="M1262" i="4"/>
  <c r="M1261" i="4"/>
  <c r="M1260" i="4"/>
  <c r="M1259" i="4"/>
  <c r="L1254" i="4"/>
  <c r="L1256" i="4" s="1"/>
  <c r="K1254" i="4"/>
  <c r="J1254" i="4"/>
  <c r="J1256" i="4" s="1"/>
  <c r="M1253" i="4"/>
  <c r="M1252" i="4"/>
  <c r="M1251" i="4"/>
  <c r="M1250" i="4"/>
  <c r="M1248" i="4"/>
  <c r="M1247" i="4"/>
  <c r="M1246" i="4"/>
  <c r="M1245" i="4"/>
  <c r="M1244" i="4"/>
  <c r="L1239" i="4"/>
  <c r="K1239" i="4"/>
  <c r="J1239" i="4"/>
  <c r="J1241" i="4" s="1"/>
  <c r="M1238" i="4"/>
  <c r="M1237" i="4"/>
  <c r="M1236" i="4"/>
  <c r="M1235" i="4"/>
  <c r="M1233" i="4"/>
  <c r="M1232" i="4"/>
  <c r="M1231" i="4"/>
  <c r="M1230" i="4"/>
  <c r="M1229" i="4"/>
  <c r="L1224" i="4"/>
  <c r="L1226" i="4" s="1"/>
  <c r="K1224" i="4"/>
  <c r="J1224" i="4"/>
  <c r="J1226" i="4" s="1"/>
  <c r="M1223" i="4"/>
  <c r="M1222" i="4"/>
  <c r="M1221" i="4"/>
  <c r="M1220" i="4"/>
  <c r="M1218" i="4"/>
  <c r="M1217" i="4"/>
  <c r="M1216" i="4"/>
  <c r="M1215" i="4"/>
  <c r="M1214" i="4"/>
  <c r="L1209" i="4"/>
  <c r="K1209" i="4"/>
  <c r="J1209" i="4"/>
  <c r="J1211" i="4" s="1"/>
  <c r="M1208" i="4"/>
  <c r="M1207" i="4"/>
  <c r="M1206" i="4"/>
  <c r="M1205" i="4"/>
  <c r="M1203" i="4"/>
  <c r="M1202" i="4"/>
  <c r="M1201" i="4"/>
  <c r="M1200" i="4"/>
  <c r="M1199" i="4"/>
  <c r="L1194" i="4"/>
  <c r="L1196" i="4" s="1"/>
  <c r="K1194" i="4"/>
  <c r="J1194" i="4"/>
  <c r="J1196" i="4" s="1"/>
  <c r="M1193" i="4"/>
  <c r="M1192" i="4"/>
  <c r="M1191" i="4"/>
  <c r="M1190" i="4"/>
  <c r="M1188" i="4"/>
  <c r="M1187" i="4"/>
  <c r="M1186" i="4"/>
  <c r="M1185" i="4"/>
  <c r="M1184" i="4"/>
  <c r="L1179" i="4"/>
  <c r="K1179" i="4"/>
  <c r="J1179" i="4"/>
  <c r="J1181" i="4" s="1"/>
  <c r="M1178" i="4"/>
  <c r="M1177" i="4"/>
  <c r="M1176" i="4"/>
  <c r="M1175" i="4"/>
  <c r="M1173" i="4"/>
  <c r="M1172" i="4"/>
  <c r="M1171" i="4"/>
  <c r="M1170" i="4"/>
  <c r="M1169" i="4"/>
  <c r="L1164" i="4"/>
  <c r="L1166" i="4" s="1"/>
  <c r="K1164" i="4"/>
  <c r="J1164" i="4"/>
  <c r="J1166" i="4" s="1"/>
  <c r="M1163" i="4"/>
  <c r="M1162" i="4"/>
  <c r="M1161" i="4"/>
  <c r="M1160" i="4"/>
  <c r="M1158" i="4"/>
  <c r="M1157" i="4"/>
  <c r="M1156" i="4"/>
  <c r="M1155" i="4"/>
  <c r="M1154" i="4"/>
  <c r="L1149" i="4"/>
  <c r="K1149" i="4"/>
  <c r="J1149" i="4"/>
  <c r="J1151" i="4" s="1"/>
  <c r="M1148" i="4"/>
  <c r="M1147" i="4"/>
  <c r="M1146" i="4"/>
  <c r="M1145" i="4"/>
  <c r="M1143" i="4"/>
  <c r="M1142" i="4"/>
  <c r="M1141" i="4"/>
  <c r="M1140" i="4"/>
  <c r="M1139" i="4"/>
  <c r="L1134" i="4"/>
  <c r="L1136" i="4" s="1"/>
  <c r="K1134" i="4"/>
  <c r="J1134" i="4"/>
  <c r="J1136" i="4" s="1"/>
  <c r="M1133" i="4"/>
  <c r="M1132" i="4"/>
  <c r="M1131" i="4"/>
  <c r="M1130" i="4"/>
  <c r="M1128" i="4"/>
  <c r="M1127" i="4"/>
  <c r="M1126" i="4"/>
  <c r="M1125" i="4"/>
  <c r="M1124" i="4"/>
  <c r="L1119" i="4"/>
  <c r="K1119" i="4"/>
  <c r="J1119" i="4"/>
  <c r="J1121" i="4" s="1"/>
  <c r="M1118" i="4"/>
  <c r="M1117" i="4"/>
  <c r="M1116" i="4"/>
  <c r="M1115" i="4"/>
  <c r="M1113" i="4"/>
  <c r="M1112" i="4"/>
  <c r="M1111" i="4"/>
  <c r="M1110" i="4"/>
  <c r="M1109" i="4"/>
  <c r="L1104" i="4"/>
  <c r="L1106" i="4" s="1"/>
  <c r="K1104" i="4"/>
  <c r="J1104" i="4"/>
  <c r="J1106" i="4" s="1"/>
  <c r="M1103" i="4"/>
  <c r="M1102" i="4"/>
  <c r="M1101" i="4"/>
  <c r="M1100" i="4"/>
  <c r="M1098" i="4"/>
  <c r="M1097" i="4"/>
  <c r="M1096" i="4"/>
  <c r="M1095" i="4"/>
  <c r="M1094" i="4"/>
  <c r="L1089" i="4"/>
  <c r="K1089" i="4"/>
  <c r="J1089" i="4"/>
  <c r="J1091" i="4" s="1"/>
  <c r="M1088" i="4"/>
  <c r="M1087" i="4"/>
  <c r="M1086" i="4"/>
  <c r="M1085" i="4"/>
  <c r="M1083" i="4"/>
  <c r="M1082" i="4"/>
  <c r="M1081" i="4"/>
  <c r="M1080" i="4"/>
  <c r="M1079" i="4"/>
  <c r="L1074" i="4"/>
  <c r="L1076" i="4" s="1"/>
  <c r="K1074" i="4"/>
  <c r="J1074" i="4"/>
  <c r="J1076" i="4" s="1"/>
  <c r="M1073" i="4"/>
  <c r="M1072" i="4"/>
  <c r="M1071" i="4"/>
  <c r="M1070" i="4"/>
  <c r="M1068" i="4"/>
  <c r="M1067" i="4"/>
  <c r="M1066" i="4"/>
  <c r="M1065" i="4"/>
  <c r="M1064" i="4"/>
  <c r="L1059" i="4"/>
  <c r="K1059" i="4"/>
  <c r="J1059" i="4"/>
  <c r="J1061" i="4" s="1"/>
  <c r="M1058" i="4"/>
  <c r="M1057" i="4"/>
  <c r="M1056" i="4"/>
  <c r="M1055" i="4"/>
  <c r="M1053" i="4"/>
  <c r="M1052" i="4"/>
  <c r="M1051" i="4"/>
  <c r="M1050" i="4"/>
  <c r="M1049" i="4"/>
  <c r="L1044" i="4"/>
  <c r="L1046" i="4" s="1"/>
  <c r="K1044" i="4"/>
  <c r="J1044" i="4"/>
  <c r="J1046" i="4" s="1"/>
  <c r="M1043" i="4"/>
  <c r="M1042" i="4"/>
  <c r="M1041" i="4"/>
  <c r="M1040" i="4"/>
  <c r="M1038" i="4"/>
  <c r="M1037" i="4"/>
  <c r="M1036" i="4"/>
  <c r="M1035" i="4"/>
  <c r="M1034" i="4"/>
  <c r="L1029" i="4"/>
  <c r="K1029" i="4"/>
  <c r="J1029" i="4"/>
  <c r="J1031" i="4" s="1"/>
  <c r="M1028" i="4"/>
  <c r="M1027" i="4"/>
  <c r="M1026" i="4"/>
  <c r="M1025" i="4"/>
  <c r="M1023" i="4"/>
  <c r="M1022" i="4"/>
  <c r="M1021" i="4"/>
  <c r="M1020" i="4"/>
  <c r="M1019" i="4"/>
  <c r="L1014" i="4"/>
  <c r="L1016" i="4" s="1"/>
  <c r="K1014" i="4"/>
  <c r="J1014" i="4"/>
  <c r="J1016" i="4" s="1"/>
  <c r="M1013" i="4"/>
  <c r="M1012" i="4"/>
  <c r="M1011" i="4"/>
  <c r="M1010" i="4"/>
  <c r="M1008" i="4"/>
  <c r="M1007" i="4"/>
  <c r="M1006" i="4"/>
  <c r="M1005" i="4"/>
  <c r="M1004" i="4"/>
  <c r="L999" i="4"/>
  <c r="K999" i="4"/>
  <c r="J999" i="4"/>
  <c r="J1001" i="4" s="1"/>
  <c r="M998" i="4"/>
  <c r="M997" i="4"/>
  <c r="M996" i="4"/>
  <c r="M995" i="4"/>
  <c r="M993" i="4"/>
  <c r="M992" i="4"/>
  <c r="M991" i="4"/>
  <c r="M990" i="4"/>
  <c r="M989" i="4"/>
  <c r="L984" i="4"/>
  <c r="L986" i="4" s="1"/>
  <c r="K984" i="4"/>
  <c r="J984" i="4"/>
  <c r="J986" i="4" s="1"/>
  <c r="M983" i="4"/>
  <c r="M982" i="4"/>
  <c r="M981" i="4"/>
  <c r="M980" i="4"/>
  <c r="M978" i="4"/>
  <c r="M977" i="4"/>
  <c r="M976" i="4"/>
  <c r="M975" i="4"/>
  <c r="M974" i="4"/>
  <c r="L969" i="4"/>
  <c r="K969" i="4"/>
  <c r="J969" i="4"/>
  <c r="J971" i="4" s="1"/>
  <c r="M968" i="4"/>
  <c r="M967" i="4"/>
  <c r="M966" i="4"/>
  <c r="M965" i="4"/>
  <c r="M963" i="4"/>
  <c r="M962" i="4"/>
  <c r="M961" i="4"/>
  <c r="M960" i="4"/>
  <c r="M959" i="4"/>
  <c r="L954" i="4"/>
  <c r="L956" i="4" s="1"/>
  <c r="K954" i="4"/>
  <c r="J954" i="4"/>
  <c r="J956" i="4" s="1"/>
  <c r="M953" i="4"/>
  <c r="M952" i="4"/>
  <c r="M951" i="4"/>
  <c r="M950" i="4"/>
  <c r="M948" i="4"/>
  <c r="M947" i="4"/>
  <c r="M946" i="4"/>
  <c r="M945" i="4"/>
  <c r="M944" i="4"/>
  <c r="L939" i="4"/>
  <c r="K939" i="4"/>
  <c r="J939" i="4"/>
  <c r="J941" i="4" s="1"/>
  <c r="M938" i="4"/>
  <c r="M937" i="4"/>
  <c r="M936" i="4"/>
  <c r="M935" i="4"/>
  <c r="M933" i="4"/>
  <c r="M932" i="4"/>
  <c r="M931" i="4"/>
  <c r="M930" i="4"/>
  <c r="M929" i="4"/>
  <c r="L924" i="4"/>
  <c r="L926" i="4" s="1"/>
  <c r="K924" i="4"/>
  <c r="J924" i="4"/>
  <c r="J926" i="4" s="1"/>
  <c r="M923" i="4"/>
  <c r="M922" i="4"/>
  <c r="M921" i="4"/>
  <c r="M920" i="4"/>
  <c r="M918" i="4"/>
  <c r="M917" i="4"/>
  <c r="M916" i="4"/>
  <c r="M915" i="4"/>
  <c r="M914" i="4"/>
  <c r="L909" i="4"/>
  <c r="K909" i="4"/>
  <c r="J909" i="4"/>
  <c r="J911" i="4" s="1"/>
  <c r="M908" i="4"/>
  <c r="M907" i="4"/>
  <c r="M906" i="4"/>
  <c r="M905" i="4"/>
  <c r="M903" i="4"/>
  <c r="M902" i="4"/>
  <c r="M901" i="4"/>
  <c r="M900" i="4"/>
  <c r="M899" i="4"/>
  <c r="L894" i="4"/>
  <c r="L896" i="4" s="1"/>
  <c r="K894" i="4"/>
  <c r="J894" i="4"/>
  <c r="J896" i="4" s="1"/>
  <c r="M893" i="4"/>
  <c r="M892" i="4"/>
  <c r="M891" i="4"/>
  <c r="M890" i="4"/>
  <c r="M888" i="4"/>
  <c r="M887" i="4"/>
  <c r="M886" i="4"/>
  <c r="M885" i="4"/>
  <c r="M884" i="4"/>
  <c r="L871" i="4"/>
  <c r="K871" i="4"/>
  <c r="J871" i="4"/>
  <c r="J873" i="4" s="1"/>
  <c r="M870" i="4"/>
  <c r="M869" i="4"/>
  <c r="M868" i="4"/>
  <c r="M867" i="4"/>
  <c r="M865" i="4"/>
  <c r="M864" i="4"/>
  <c r="M863" i="4"/>
  <c r="M862" i="4"/>
  <c r="M861" i="4"/>
  <c r="L856" i="4"/>
  <c r="L858" i="4" s="1"/>
  <c r="K856" i="4"/>
  <c r="J856" i="4"/>
  <c r="J858" i="4" s="1"/>
  <c r="M855" i="4"/>
  <c r="M854" i="4"/>
  <c r="M853" i="4"/>
  <c r="M852" i="4"/>
  <c r="M850" i="4"/>
  <c r="M849" i="4"/>
  <c r="M848" i="4"/>
  <c r="M847" i="4"/>
  <c r="M846" i="4"/>
  <c r="L841" i="4"/>
  <c r="K841" i="4"/>
  <c r="J841" i="4"/>
  <c r="J843" i="4" s="1"/>
  <c r="M840" i="4"/>
  <c r="M839" i="4"/>
  <c r="M838" i="4"/>
  <c r="M837" i="4"/>
  <c r="M835" i="4"/>
  <c r="M834" i="4"/>
  <c r="M833" i="4"/>
  <c r="M832" i="4"/>
  <c r="M831" i="4"/>
  <c r="L826" i="4"/>
  <c r="L828" i="4" s="1"/>
  <c r="K826" i="4"/>
  <c r="J826" i="4"/>
  <c r="J828" i="4" s="1"/>
  <c r="M825" i="4"/>
  <c r="M824" i="4"/>
  <c r="M823" i="4"/>
  <c r="M822" i="4"/>
  <c r="M820" i="4"/>
  <c r="M819" i="4"/>
  <c r="M818" i="4"/>
  <c r="M817" i="4"/>
  <c r="M816" i="4"/>
  <c r="L811" i="4"/>
  <c r="K811" i="4"/>
  <c r="J811" i="4"/>
  <c r="J813" i="4" s="1"/>
  <c r="M810" i="4"/>
  <c r="M809" i="4"/>
  <c r="M808" i="4"/>
  <c r="M807" i="4"/>
  <c r="M805" i="4"/>
  <c r="M804" i="4"/>
  <c r="M803" i="4"/>
  <c r="M802" i="4"/>
  <c r="M801" i="4"/>
  <c r="L796" i="4"/>
  <c r="L798" i="4" s="1"/>
  <c r="K796" i="4"/>
  <c r="J796" i="4"/>
  <c r="J798" i="4" s="1"/>
  <c r="M795" i="4"/>
  <c r="M794" i="4"/>
  <c r="M793" i="4"/>
  <c r="M792" i="4"/>
  <c r="M790" i="4"/>
  <c r="M789" i="4"/>
  <c r="M788" i="4"/>
  <c r="M787" i="4"/>
  <c r="M786" i="4"/>
  <c r="L781" i="4"/>
  <c r="K781" i="4"/>
  <c r="J781" i="4"/>
  <c r="J783" i="4" s="1"/>
  <c r="M780" i="4"/>
  <c r="M779" i="4"/>
  <c r="M778" i="4"/>
  <c r="M777" i="4"/>
  <c r="M775" i="4"/>
  <c r="M774" i="4"/>
  <c r="M773" i="4"/>
  <c r="M772" i="4"/>
  <c r="M771" i="4"/>
  <c r="L766" i="4"/>
  <c r="L768" i="4" s="1"/>
  <c r="K766" i="4"/>
  <c r="J766" i="4"/>
  <c r="J768" i="4" s="1"/>
  <c r="M765" i="4"/>
  <c r="M764" i="4"/>
  <c r="M763" i="4"/>
  <c r="M762" i="4"/>
  <c r="M760" i="4"/>
  <c r="M759" i="4"/>
  <c r="M758" i="4"/>
  <c r="M757" i="4"/>
  <c r="M756" i="4"/>
  <c r="L751" i="4"/>
  <c r="K751" i="4"/>
  <c r="J751" i="4"/>
  <c r="J753" i="4" s="1"/>
  <c r="M750" i="4"/>
  <c r="M749" i="4"/>
  <c r="M748" i="4"/>
  <c r="M747" i="4"/>
  <c r="M745" i="4"/>
  <c r="M744" i="4"/>
  <c r="M743" i="4"/>
  <c r="M742" i="4"/>
  <c r="M741" i="4"/>
  <c r="L736" i="4"/>
  <c r="L738" i="4" s="1"/>
  <c r="K736" i="4"/>
  <c r="J736" i="4"/>
  <c r="J738" i="4" s="1"/>
  <c r="M735" i="4"/>
  <c r="M734" i="4"/>
  <c r="M733" i="4"/>
  <c r="M732" i="4"/>
  <c r="M730" i="4"/>
  <c r="M729" i="4"/>
  <c r="M728" i="4"/>
  <c r="M727" i="4"/>
  <c r="M726" i="4"/>
  <c r="L721" i="4"/>
  <c r="K721" i="4"/>
  <c r="J721" i="4"/>
  <c r="J723" i="4" s="1"/>
  <c r="M720" i="4"/>
  <c r="M719" i="4"/>
  <c r="M718" i="4"/>
  <c r="M717" i="4"/>
  <c r="M715" i="4"/>
  <c r="M714" i="4"/>
  <c r="M713" i="4"/>
  <c r="M712" i="4"/>
  <c r="M711" i="4"/>
  <c r="L706" i="4"/>
  <c r="L708" i="4" s="1"/>
  <c r="K706" i="4"/>
  <c r="J706" i="4"/>
  <c r="J708" i="4" s="1"/>
  <c r="M705" i="4"/>
  <c r="M704" i="4"/>
  <c r="M703" i="4"/>
  <c r="M702" i="4"/>
  <c r="M700" i="4"/>
  <c r="M699" i="4"/>
  <c r="M698" i="4"/>
  <c r="M697" i="4"/>
  <c r="M696" i="4"/>
  <c r="L691" i="4"/>
  <c r="K691" i="4"/>
  <c r="J691" i="4"/>
  <c r="J693" i="4" s="1"/>
  <c r="M690" i="4"/>
  <c r="M689" i="4"/>
  <c r="M688" i="4"/>
  <c r="M687" i="4"/>
  <c r="M685" i="4"/>
  <c r="M684" i="4"/>
  <c r="M683" i="4"/>
  <c r="M682" i="4"/>
  <c r="M681" i="4"/>
  <c r="L676" i="4"/>
  <c r="L678" i="4" s="1"/>
  <c r="K676" i="4"/>
  <c r="J676" i="4"/>
  <c r="J678" i="4" s="1"/>
  <c r="M675" i="4"/>
  <c r="M674" i="4"/>
  <c r="M673" i="4"/>
  <c r="M672" i="4"/>
  <c r="M670" i="4"/>
  <c r="M669" i="4"/>
  <c r="M668" i="4"/>
  <c r="M667" i="4"/>
  <c r="M666" i="4"/>
  <c r="L661" i="4"/>
  <c r="K661" i="4"/>
  <c r="J661" i="4"/>
  <c r="J663" i="4" s="1"/>
  <c r="M660" i="4"/>
  <c r="M659" i="4"/>
  <c r="M658" i="4"/>
  <c r="M657" i="4"/>
  <c r="M655" i="4"/>
  <c r="M654" i="4"/>
  <c r="M653" i="4"/>
  <c r="M652" i="4"/>
  <c r="M651" i="4"/>
  <c r="L646" i="4"/>
  <c r="L648" i="4" s="1"/>
  <c r="K646" i="4"/>
  <c r="J646" i="4"/>
  <c r="J648" i="4" s="1"/>
  <c r="M645" i="4"/>
  <c r="M644" i="4"/>
  <c r="M643" i="4"/>
  <c r="M642" i="4"/>
  <c r="M640" i="4"/>
  <c r="M639" i="4"/>
  <c r="M638" i="4"/>
  <c r="M637" i="4"/>
  <c r="M636" i="4"/>
  <c r="L631" i="4"/>
  <c r="K631" i="4"/>
  <c r="J631" i="4"/>
  <c r="J633" i="4" s="1"/>
  <c r="M630" i="4"/>
  <c r="M629" i="4"/>
  <c r="M628" i="4"/>
  <c r="M627" i="4"/>
  <c r="M625" i="4"/>
  <c r="M624" i="4"/>
  <c r="M623" i="4"/>
  <c r="M622" i="4"/>
  <c r="M621" i="4"/>
  <c r="L616" i="4"/>
  <c r="L618" i="4" s="1"/>
  <c r="K616" i="4"/>
  <c r="J616" i="4"/>
  <c r="J618" i="4" s="1"/>
  <c r="M615" i="4"/>
  <c r="M614" i="4"/>
  <c r="M613" i="4"/>
  <c r="M612" i="4"/>
  <c r="M610" i="4"/>
  <c r="M609" i="4"/>
  <c r="M608" i="4"/>
  <c r="M607" i="4"/>
  <c r="M606" i="4"/>
  <c r="L601" i="4"/>
  <c r="K601" i="4"/>
  <c r="J601" i="4"/>
  <c r="J603" i="4" s="1"/>
  <c r="M600" i="4"/>
  <c r="M599" i="4"/>
  <c r="M598" i="4"/>
  <c r="M597" i="4"/>
  <c r="M595" i="4"/>
  <c r="M594" i="4"/>
  <c r="M593" i="4"/>
  <c r="M592" i="4"/>
  <c r="M591" i="4"/>
  <c r="L586" i="4"/>
  <c r="L588" i="4" s="1"/>
  <c r="K586" i="4"/>
  <c r="J586" i="4"/>
  <c r="J588" i="4" s="1"/>
  <c r="M585" i="4"/>
  <c r="M584" i="4"/>
  <c r="M583" i="4"/>
  <c r="M582" i="4"/>
  <c r="M580" i="4"/>
  <c r="M579" i="4"/>
  <c r="M578" i="4"/>
  <c r="M577" i="4"/>
  <c r="M576" i="4"/>
  <c r="L571" i="4"/>
  <c r="K571" i="4"/>
  <c r="J571" i="4"/>
  <c r="J573" i="4" s="1"/>
  <c r="M570" i="4"/>
  <c r="M569" i="4"/>
  <c r="M568" i="4"/>
  <c r="M567" i="4"/>
  <c r="M565" i="4"/>
  <c r="M564" i="4"/>
  <c r="M563" i="4"/>
  <c r="M562" i="4"/>
  <c r="M561" i="4"/>
  <c r="L556" i="4"/>
  <c r="L558" i="4" s="1"/>
  <c r="K556" i="4"/>
  <c r="J556" i="4"/>
  <c r="J558" i="4" s="1"/>
  <c r="M555" i="4"/>
  <c r="M554" i="4"/>
  <c r="M553" i="4"/>
  <c r="M552" i="4"/>
  <c r="M550" i="4"/>
  <c r="M549" i="4"/>
  <c r="M548" i="4"/>
  <c r="M547" i="4"/>
  <c r="M546" i="4"/>
  <c r="L541" i="4"/>
  <c r="K541" i="4"/>
  <c r="J541" i="4"/>
  <c r="J543" i="4" s="1"/>
  <c r="M540" i="4"/>
  <c r="M539" i="4"/>
  <c r="M538" i="4"/>
  <c r="M537" i="4"/>
  <c r="M535" i="4"/>
  <c r="M534" i="4"/>
  <c r="M533" i="4"/>
  <c r="M532" i="4"/>
  <c r="M531" i="4"/>
  <c r="L526" i="4"/>
  <c r="L528" i="4" s="1"/>
  <c r="K526" i="4"/>
  <c r="J526" i="4"/>
  <c r="J528" i="4" s="1"/>
  <c r="M525" i="4"/>
  <c r="M524" i="4"/>
  <c r="M523" i="4"/>
  <c r="M522" i="4"/>
  <c r="M520" i="4"/>
  <c r="M519" i="4"/>
  <c r="M518" i="4"/>
  <c r="M517" i="4"/>
  <c r="M516" i="4"/>
  <c r="L511" i="4"/>
  <c r="K511" i="4"/>
  <c r="J511" i="4"/>
  <c r="J513" i="4" s="1"/>
  <c r="M510" i="4"/>
  <c r="M509" i="4"/>
  <c r="M508" i="4"/>
  <c r="M507" i="4"/>
  <c r="M505" i="4"/>
  <c r="M504" i="4"/>
  <c r="M503" i="4"/>
  <c r="M502" i="4"/>
  <c r="M501" i="4"/>
  <c r="L496" i="4"/>
  <c r="L498" i="4" s="1"/>
  <c r="K496" i="4"/>
  <c r="J496" i="4"/>
  <c r="J498" i="4" s="1"/>
  <c r="M495" i="4"/>
  <c r="M494" i="4"/>
  <c r="M493" i="4"/>
  <c r="M492" i="4"/>
  <c r="M490" i="4"/>
  <c r="M489" i="4"/>
  <c r="M488" i="4"/>
  <c r="M487" i="4"/>
  <c r="M486" i="4"/>
  <c r="L481" i="4"/>
  <c r="K481" i="4"/>
  <c r="J481" i="4"/>
  <c r="J483" i="4" s="1"/>
  <c r="M480" i="4"/>
  <c r="M479" i="4"/>
  <c r="M478" i="4"/>
  <c r="M477" i="4"/>
  <c r="M475" i="4"/>
  <c r="M474" i="4"/>
  <c r="M473" i="4"/>
  <c r="M472" i="4"/>
  <c r="M471" i="4"/>
  <c r="L466" i="4"/>
  <c r="L468" i="4" s="1"/>
  <c r="K466" i="4"/>
  <c r="J466" i="4"/>
  <c r="J468" i="4" s="1"/>
  <c r="M465" i="4"/>
  <c r="M464" i="4"/>
  <c r="M463" i="4"/>
  <c r="M462" i="4"/>
  <c r="M460" i="4"/>
  <c r="M459" i="4"/>
  <c r="M458" i="4"/>
  <c r="M457" i="4"/>
  <c r="M456" i="4"/>
  <c r="L451" i="4"/>
  <c r="K451" i="4"/>
  <c r="J451" i="4"/>
  <c r="J453" i="4" s="1"/>
  <c r="M450" i="4"/>
  <c r="M449" i="4"/>
  <c r="M448" i="4"/>
  <c r="M447" i="4"/>
  <c r="M445" i="4"/>
  <c r="M444" i="4"/>
  <c r="M443" i="4"/>
  <c r="M442" i="4"/>
  <c r="M441" i="4"/>
  <c r="L436" i="4"/>
  <c r="L438" i="4" s="1"/>
  <c r="K436" i="4"/>
  <c r="J436" i="4"/>
  <c r="J438" i="4" s="1"/>
  <c r="J875" i="4" s="1"/>
  <c r="M435" i="4"/>
  <c r="M434" i="4"/>
  <c r="M433" i="4"/>
  <c r="M432" i="4"/>
  <c r="M430" i="4"/>
  <c r="M429" i="4"/>
  <c r="M428" i="4"/>
  <c r="M427" i="4"/>
  <c r="M426" i="4"/>
  <c r="K95" i="2" l="1"/>
  <c r="N79" i="8" s="1"/>
  <c r="D79" i="8" s="1"/>
  <c r="K16" i="1"/>
  <c r="K20" i="1"/>
  <c r="K127" i="2"/>
  <c r="N105" i="8" s="1"/>
  <c r="E105" i="8" s="1"/>
  <c r="K14" i="1"/>
  <c r="E27" i="1"/>
  <c r="J501" i="3"/>
  <c r="N42" i="8"/>
  <c r="F42" i="8" s="1"/>
  <c r="E29" i="1"/>
  <c r="B15" i="7" s="1"/>
  <c r="E8" i="1"/>
  <c r="G8" i="1" s="1"/>
  <c r="N38" i="8"/>
  <c r="J38" i="8" s="1"/>
  <c r="E12" i="1"/>
  <c r="E25" i="1"/>
  <c r="N41" i="8"/>
  <c r="D41" i="8" s="1"/>
  <c r="E16" i="1"/>
  <c r="B11" i="7" s="1"/>
  <c r="E18" i="1"/>
  <c r="E14" i="1"/>
  <c r="E34" i="2"/>
  <c r="N14" i="8"/>
  <c r="B14" i="8" s="1"/>
  <c r="J78" i="8"/>
  <c r="K69" i="8"/>
  <c r="L63" i="8"/>
  <c r="F63" i="8"/>
  <c r="D69" i="8"/>
  <c r="E79" i="8"/>
  <c r="B79" i="8"/>
  <c r="G79" i="8"/>
  <c r="H78" i="8"/>
  <c r="D105" i="8"/>
  <c r="H105" i="8"/>
  <c r="L105" i="8"/>
  <c r="K81" i="2"/>
  <c r="N75" i="8" s="1"/>
  <c r="K79" i="8"/>
  <c r="C79" i="8"/>
  <c r="C78" i="8"/>
  <c r="I79" i="8"/>
  <c r="L78" i="8"/>
  <c r="K113" i="2"/>
  <c r="N101" i="8" s="1"/>
  <c r="D104" i="8"/>
  <c r="H104" i="8"/>
  <c r="L104" i="8"/>
  <c r="C104" i="8"/>
  <c r="K104" i="8"/>
  <c r="E104" i="8"/>
  <c r="I104" i="8"/>
  <c r="M104" i="8"/>
  <c r="F104" i="8"/>
  <c r="J104" i="8"/>
  <c r="B104" i="8"/>
  <c r="G104" i="8"/>
  <c r="I78" i="8"/>
  <c r="B78" i="8"/>
  <c r="H79" i="8"/>
  <c r="G78" i="8"/>
  <c r="M79" i="8"/>
  <c r="F79" i="8"/>
  <c r="M78" i="8"/>
  <c r="F78" i="8"/>
  <c r="L79" i="8"/>
  <c r="K78" i="8"/>
  <c r="D78" i="8"/>
  <c r="J79" i="8"/>
  <c r="K109" i="2"/>
  <c r="N99" i="8" s="1"/>
  <c r="I99" i="8" s="1"/>
  <c r="K121" i="2"/>
  <c r="N103" i="8" s="1"/>
  <c r="E103" i="8" s="1"/>
  <c r="I93" i="8"/>
  <c r="N483" i="3"/>
  <c r="N485" i="3" s="1"/>
  <c r="L69" i="8"/>
  <c r="J69" i="8"/>
  <c r="C69" i="8"/>
  <c r="I69" i="8"/>
  <c r="N399" i="3"/>
  <c r="N401" i="3" s="1"/>
  <c r="B69" i="8"/>
  <c r="G69" i="8"/>
  <c r="M69" i="8"/>
  <c r="F66" i="8"/>
  <c r="N259" i="3"/>
  <c r="N261" i="3" s="1"/>
  <c r="F68" i="8"/>
  <c r="H69" i="8"/>
  <c r="E69" i="8"/>
  <c r="C90" i="8"/>
  <c r="C63" i="8"/>
  <c r="H38" i="8"/>
  <c r="M38" i="8"/>
  <c r="G36" i="8"/>
  <c r="I94" i="8"/>
  <c r="M92" i="8"/>
  <c r="H92" i="8"/>
  <c r="L67" i="8"/>
  <c r="M39" i="8"/>
  <c r="B91" i="8"/>
  <c r="N387" i="3"/>
  <c r="N389" i="3" s="1"/>
  <c r="K63" i="8"/>
  <c r="G38" i="8"/>
  <c r="E92" i="8"/>
  <c r="D94" i="8"/>
  <c r="I63" i="8"/>
  <c r="C64" i="8"/>
  <c r="C43" i="8"/>
  <c r="B37" i="8"/>
  <c r="E36" i="8"/>
  <c r="J92" i="8"/>
  <c r="K92" i="8"/>
  <c r="M21" i="3"/>
  <c r="M115" i="3" s="1"/>
  <c r="N495" i="3"/>
  <c r="N497" i="3" s="1"/>
  <c r="N435" i="3"/>
  <c r="N437" i="3" s="1"/>
  <c r="M63" i="8"/>
  <c r="J63" i="8"/>
  <c r="B63" i="8"/>
  <c r="G63" i="8"/>
  <c r="D43" i="8"/>
  <c r="L38" i="8"/>
  <c r="J36" i="8"/>
  <c r="F92" i="8"/>
  <c r="L92" i="8"/>
  <c r="G92" i="8"/>
  <c r="B94" i="8"/>
  <c r="N215" i="3"/>
  <c r="N217" i="3" s="1"/>
  <c r="N203" i="3"/>
  <c r="N205" i="3" s="1"/>
  <c r="N271" i="3"/>
  <c r="N273" i="3" s="1"/>
  <c r="N179" i="3"/>
  <c r="N181" i="3" s="1"/>
  <c r="N283" i="3"/>
  <c r="N285" i="3" s="1"/>
  <c r="H63" i="8"/>
  <c r="E63" i="8"/>
  <c r="C38" i="8"/>
  <c r="E37" i="8"/>
  <c r="K36" i="8"/>
  <c r="B92" i="8"/>
  <c r="I92" i="8"/>
  <c r="D92" i="8"/>
  <c r="B89" i="8"/>
  <c r="G66" i="8"/>
  <c r="I66" i="8"/>
  <c r="H68" i="8"/>
  <c r="E95" i="8"/>
  <c r="N295" i="3"/>
  <c r="N297" i="3" s="1"/>
  <c r="L14" i="8"/>
  <c r="D66" i="8"/>
  <c r="C68" i="8"/>
  <c r="D37" i="8"/>
  <c r="I91" i="8"/>
  <c r="N471" i="3"/>
  <c r="N473" i="3" s="1"/>
  <c r="N319" i="3"/>
  <c r="N321" i="3" s="1"/>
  <c r="N459" i="3"/>
  <c r="N461" i="3" s="1"/>
  <c r="N331" i="3"/>
  <c r="N333" i="3" s="1"/>
  <c r="I68" i="8"/>
  <c r="L66" i="8"/>
  <c r="K68" i="8"/>
  <c r="F37" i="8"/>
  <c r="L91" i="8"/>
  <c r="N167" i="3"/>
  <c r="N169" i="3" s="1"/>
  <c r="N191" i="3"/>
  <c r="N193" i="3" s="1"/>
  <c r="F67" i="8"/>
  <c r="G39" i="8"/>
  <c r="G93" i="8"/>
  <c r="L93" i="8"/>
  <c r="M90" i="8"/>
  <c r="N155" i="3"/>
  <c r="N157" i="3" s="1"/>
  <c r="I67" i="8"/>
  <c r="C67" i="8"/>
  <c r="D40" i="8"/>
  <c r="D39" i="8"/>
  <c r="B93" i="8"/>
  <c r="D93" i="8"/>
  <c r="N355" i="3"/>
  <c r="N357" i="3" s="1"/>
  <c r="H67" i="8"/>
  <c r="B67" i="8"/>
  <c r="K67" i="8"/>
  <c r="K40" i="8"/>
  <c r="L39" i="8"/>
  <c r="E39" i="8"/>
  <c r="F93" i="8"/>
  <c r="H90" i="8"/>
  <c r="K37" i="8"/>
  <c r="I43" i="8"/>
  <c r="D89" i="8"/>
  <c r="K95" i="8"/>
  <c r="D91" i="8"/>
  <c r="J37" i="8"/>
  <c r="J95" i="8"/>
  <c r="G91" i="8"/>
  <c r="N111" i="3"/>
  <c r="N113" i="3" s="1"/>
  <c r="N115" i="3" s="1"/>
  <c r="K11" i="8"/>
  <c r="M11" i="8"/>
  <c r="K66" i="8"/>
  <c r="M68" i="8"/>
  <c r="H66" i="8"/>
  <c r="M67" i="8"/>
  <c r="E66" i="8"/>
  <c r="J67" i="8"/>
  <c r="G67" i="8"/>
  <c r="L68" i="8"/>
  <c r="B66" i="8"/>
  <c r="J39" i="8"/>
  <c r="C39" i="8"/>
  <c r="H39" i="8"/>
  <c r="I39" i="8"/>
  <c r="K93" i="8"/>
  <c r="J93" i="8"/>
  <c r="E93" i="8"/>
  <c r="J90" i="8"/>
  <c r="E91" i="8"/>
  <c r="K91" i="8"/>
  <c r="J91" i="8"/>
  <c r="B22" i="1"/>
  <c r="B37" i="1" s="1"/>
  <c r="M371" i="3"/>
  <c r="L11" i="8"/>
  <c r="B11" i="8"/>
  <c r="E67" i="8"/>
  <c r="J68" i="8"/>
  <c r="B68" i="8"/>
  <c r="M66" i="8"/>
  <c r="G68" i="8"/>
  <c r="J66" i="8"/>
  <c r="D68" i="8"/>
  <c r="B39" i="8"/>
  <c r="K39" i="8"/>
  <c r="D42" i="8"/>
  <c r="C93" i="8"/>
  <c r="M93" i="8"/>
  <c r="K90" i="8"/>
  <c r="E90" i="8"/>
  <c r="M91" i="8"/>
  <c r="H91" i="8"/>
  <c r="N143" i="3"/>
  <c r="N145" i="3" s="1"/>
  <c r="N367" i="3"/>
  <c r="N369" i="3" s="1"/>
  <c r="N307" i="3"/>
  <c r="N309" i="3" s="1"/>
  <c r="N343" i="3"/>
  <c r="N345" i="3" s="1"/>
  <c r="N61" i="8"/>
  <c r="J64" i="8"/>
  <c r="B64" i="8"/>
  <c r="I62" i="8"/>
  <c r="J43" i="8"/>
  <c r="H40" i="8"/>
  <c r="G43" i="8"/>
  <c r="E40" i="8"/>
  <c r="H43" i="8"/>
  <c r="H42" i="8"/>
  <c r="M43" i="8"/>
  <c r="M89" i="8"/>
  <c r="L95" i="8"/>
  <c r="G95" i="8"/>
  <c r="F95" i="8"/>
  <c r="D11" i="8"/>
  <c r="E11" i="8"/>
  <c r="F11" i="8"/>
  <c r="I64" i="8"/>
  <c r="L64" i="8"/>
  <c r="B62" i="8"/>
  <c r="B43" i="8"/>
  <c r="L40" i="8"/>
  <c r="K43" i="8"/>
  <c r="I40" i="8"/>
  <c r="L43" i="8"/>
  <c r="F40" i="8"/>
  <c r="B40" i="8"/>
  <c r="M499" i="3"/>
  <c r="K89" i="8"/>
  <c r="I89" i="8"/>
  <c r="M95" i="8"/>
  <c r="H95" i="8"/>
  <c r="C95" i="8"/>
  <c r="M243" i="3"/>
  <c r="N423" i="3"/>
  <c r="N425" i="3" s="1"/>
  <c r="N447" i="3"/>
  <c r="N449" i="3" s="1"/>
  <c r="G11" i="8"/>
  <c r="H11" i="8"/>
  <c r="I11" i="8"/>
  <c r="J11" i="8"/>
  <c r="G62" i="8"/>
  <c r="G40" i="8"/>
  <c r="B42" i="8"/>
  <c r="M40" i="8"/>
  <c r="J40" i="8"/>
  <c r="E43" i="8"/>
  <c r="B36" i="8"/>
  <c r="M36" i="8"/>
  <c r="C89" i="8"/>
  <c r="E89" i="8"/>
  <c r="I95" i="8"/>
  <c r="D95" i="8"/>
  <c r="K14" i="8"/>
  <c r="N17" i="8"/>
  <c r="M466" i="4"/>
  <c r="M468" i="4" s="1"/>
  <c r="M511" i="4"/>
  <c r="M513" i="4" s="1"/>
  <c r="M526" i="4"/>
  <c r="N526" i="4" s="1"/>
  <c r="N528" i="4" s="1"/>
  <c r="M586" i="4"/>
  <c r="M588" i="4" s="1"/>
  <c r="M691" i="4"/>
  <c r="M693" i="4" s="1"/>
  <c r="M706" i="4"/>
  <c r="M708" i="4" s="1"/>
  <c r="M721" i="4"/>
  <c r="M723" i="4" s="1"/>
  <c r="M751" i="4"/>
  <c r="M753" i="4" s="1"/>
  <c r="M766" i="4"/>
  <c r="M768" i="4" s="1"/>
  <c r="M781" i="4"/>
  <c r="M783" i="4" s="1"/>
  <c r="M796" i="4"/>
  <c r="M798" i="4" s="1"/>
  <c r="M811" i="4"/>
  <c r="M813" i="4" s="1"/>
  <c r="M826" i="4"/>
  <c r="M828" i="4" s="1"/>
  <c r="M841" i="4"/>
  <c r="M843" i="4" s="1"/>
  <c r="M856" i="4"/>
  <c r="M858" i="4" s="1"/>
  <c r="M871" i="4"/>
  <c r="M873" i="4" s="1"/>
  <c r="M909" i="4"/>
  <c r="M911" i="4" s="1"/>
  <c r="M939" i="4"/>
  <c r="M941" i="4" s="1"/>
  <c r="M969" i="4"/>
  <c r="M971" i="4" s="1"/>
  <c r="M999" i="4"/>
  <c r="M1001" i="4" s="1"/>
  <c r="M1179" i="4"/>
  <c r="M1181" i="4" s="1"/>
  <c r="M1269" i="4"/>
  <c r="M1271" i="4" s="1"/>
  <c r="M1314" i="4"/>
  <c r="M1316" i="4" s="1"/>
  <c r="M1667" i="4"/>
  <c r="M1669" i="4" s="1"/>
  <c r="M676" i="4"/>
  <c r="N676" i="4" s="1"/>
  <c r="N678" i="4" s="1"/>
  <c r="M601" i="4"/>
  <c r="M603" i="4" s="1"/>
  <c r="M1787" i="4"/>
  <c r="M1789" i="4" s="1"/>
  <c r="M1772" i="4"/>
  <c r="M1774" i="4" s="1"/>
  <c r="M1757" i="4"/>
  <c r="M1759" i="4" s="1"/>
  <c r="M1742" i="4"/>
  <c r="M1744" i="4" s="1"/>
  <c r="M1727" i="4"/>
  <c r="M1729" i="4" s="1"/>
  <c r="M1712" i="4"/>
  <c r="M1714" i="4" s="1"/>
  <c r="M1697" i="4"/>
  <c r="M1699" i="4" s="1"/>
  <c r="M1682" i="4"/>
  <c r="M1684" i="4" s="1"/>
  <c r="M1652" i="4"/>
  <c r="M1654" i="4" s="1"/>
  <c r="M1637" i="4"/>
  <c r="M1639" i="4" s="1"/>
  <c r="M1622" i="4"/>
  <c r="M1624" i="4" s="1"/>
  <c r="M1607" i="4"/>
  <c r="M1609" i="4" s="1"/>
  <c r="M1592" i="4"/>
  <c r="M1594" i="4" s="1"/>
  <c r="M1577" i="4"/>
  <c r="M1579" i="4" s="1"/>
  <c r="M1562" i="4"/>
  <c r="M1564" i="4" s="1"/>
  <c r="M1547" i="4"/>
  <c r="M1549" i="4" s="1"/>
  <c r="M1532" i="4"/>
  <c r="M1534" i="4" s="1"/>
  <c r="M1517" i="4"/>
  <c r="M1519" i="4" s="1"/>
  <c r="M1502" i="4"/>
  <c r="M1504" i="4" s="1"/>
  <c r="I130" i="2"/>
  <c r="M1487" i="4"/>
  <c r="M1489" i="4" s="1"/>
  <c r="M1472" i="4"/>
  <c r="M1474" i="4" s="1"/>
  <c r="M1457" i="4"/>
  <c r="M1459" i="4" s="1"/>
  <c r="M1442" i="4"/>
  <c r="M1444" i="4" s="1"/>
  <c r="M1427" i="4"/>
  <c r="M1429" i="4" s="1"/>
  <c r="M1412" i="4"/>
  <c r="M1414" i="4" s="1"/>
  <c r="M1397" i="4"/>
  <c r="M1399" i="4" s="1"/>
  <c r="M1382" i="4"/>
  <c r="M1384" i="4" s="1"/>
  <c r="K107" i="2"/>
  <c r="N98" i="8" s="1"/>
  <c r="H98" i="8" s="1"/>
  <c r="M1367" i="4"/>
  <c r="M1369" i="4" s="1"/>
  <c r="K119" i="2"/>
  <c r="N102" i="8" s="1"/>
  <c r="H102" i="8" s="1"/>
  <c r="M1352" i="4"/>
  <c r="M1354" i="4" s="1"/>
  <c r="H99" i="8"/>
  <c r="B103" i="8"/>
  <c r="H103" i="8"/>
  <c r="K105" i="2"/>
  <c r="J130" i="2"/>
  <c r="M1329" i="4"/>
  <c r="M1331" i="4" s="1"/>
  <c r="M1299" i="4"/>
  <c r="M1301" i="4" s="1"/>
  <c r="M1284" i="4"/>
  <c r="M1286" i="4" s="1"/>
  <c r="M1254" i="4"/>
  <c r="M1256" i="4" s="1"/>
  <c r="M1239" i="4"/>
  <c r="M1241" i="4" s="1"/>
  <c r="M1224" i="4"/>
  <c r="M1226" i="4" s="1"/>
  <c r="M1209" i="4"/>
  <c r="M1211" i="4" s="1"/>
  <c r="M1194" i="4"/>
  <c r="M1196" i="4" s="1"/>
  <c r="M1164" i="4"/>
  <c r="M1166" i="4" s="1"/>
  <c r="M1149" i="4"/>
  <c r="M1151" i="4" s="1"/>
  <c r="M1134" i="4"/>
  <c r="M1136" i="4" s="1"/>
  <c r="M1119" i="4"/>
  <c r="M1121" i="4" s="1"/>
  <c r="M1104" i="4"/>
  <c r="M1106" i="4" s="1"/>
  <c r="J1333" i="4"/>
  <c r="M1089" i="4"/>
  <c r="M1091" i="4" s="1"/>
  <c r="M1074" i="4"/>
  <c r="M1076" i="4" s="1"/>
  <c r="M1059" i="4"/>
  <c r="M1061" i="4" s="1"/>
  <c r="M1044" i="4"/>
  <c r="M1046" i="4" s="1"/>
  <c r="M1029" i="4"/>
  <c r="M1031" i="4" s="1"/>
  <c r="M1014" i="4"/>
  <c r="M1016" i="4" s="1"/>
  <c r="K75" i="2"/>
  <c r="N72" i="8" s="1"/>
  <c r="C72" i="8" s="1"/>
  <c r="M984" i="4"/>
  <c r="M986" i="4" s="1"/>
  <c r="K73" i="2"/>
  <c r="N71" i="8" s="1"/>
  <c r="L71" i="8" s="1"/>
  <c r="M954" i="4"/>
  <c r="M956" i="4" s="1"/>
  <c r="M924" i="4"/>
  <c r="M926" i="4" s="1"/>
  <c r="K77" i="2"/>
  <c r="N73" i="8" s="1"/>
  <c r="K89" i="2"/>
  <c r="N77" i="8" s="1"/>
  <c r="M894" i="4"/>
  <c r="M896" i="4" s="1"/>
  <c r="M736" i="4"/>
  <c r="M738" i="4" s="1"/>
  <c r="M661" i="4"/>
  <c r="M663" i="4" s="1"/>
  <c r="M646" i="4"/>
  <c r="N646" i="4" s="1"/>
  <c r="N648" i="4" s="1"/>
  <c r="M631" i="4"/>
  <c r="M633" i="4" s="1"/>
  <c r="M616" i="4"/>
  <c r="M618" i="4" s="1"/>
  <c r="K41" i="2"/>
  <c r="N45" i="8" s="1"/>
  <c r="E45" i="8" s="1"/>
  <c r="M571" i="4"/>
  <c r="M573" i="4" s="1"/>
  <c r="M556" i="4"/>
  <c r="M558" i="4" s="1"/>
  <c r="M541" i="4"/>
  <c r="M543" i="4" s="1"/>
  <c r="M496" i="4"/>
  <c r="M498" i="4" s="1"/>
  <c r="M481" i="4"/>
  <c r="M483" i="4" s="1"/>
  <c r="K43" i="2"/>
  <c r="N46" i="8" s="1"/>
  <c r="F46" i="8" s="1"/>
  <c r="M451" i="4"/>
  <c r="M453" i="4" s="1"/>
  <c r="M436" i="4"/>
  <c r="M438" i="4" s="1"/>
  <c r="G94" i="8"/>
  <c r="E94" i="8"/>
  <c r="L94" i="8"/>
  <c r="J94" i="8"/>
  <c r="J89" i="8"/>
  <c r="H89" i="8"/>
  <c r="K94" i="8"/>
  <c r="F94" i="8"/>
  <c r="G89" i="8"/>
  <c r="F89" i="8"/>
  <c r="H94" i="8"/>
  <c r="C94" i="8"/>
  <c r="D90" i="8"/>
  <c r="B90" i="8"/>
  <c r="I90" i="8"/>
  <c r="C22" i="1"/>
  <c r="L90" i="8"/>
  <c r="G90" i="8"/>
  <c r="N88" i="8"/>
  <c r="E130" i="2"/>
  <c r="L371" i="3"/>
  <c r="K62" i="8"/>
  <c r="M64" i="8"/>
  <c r="D62" i="8"/>
  <c r="M62" i="8"/>
  <c r="G64" i="8"/>
  <c r="F62" i="8"/>
  <c r="H62" i="8"/>
  <c r="K64" i="8"/>
  <c r="J62" i="8"/>
  <c r="D64" i="8"/>
  <c r="L62" i="8"/>
  <c r="F64" i="8"/>
  <c r="E62" i="8"/>
  <c r="H64" i="8"/>
  <c r="N227" i="3"/>
  <c r="N229" i="3" s="1"/>
  <c r="B14" i="7"/>
  <c r="I42" i="8"/>
  <c r="C41" i="8"/>
  <c r="H36" i="8"/>
  <c r="F36" i="8"/>
  <c r="L36" i="8"/>
  <c r="C36" i="8"/>
  <c r="I36" i="8"/>
  <c r="L37" i="8"/>
  <c r="G37" i="8"/>
  <c r="M37" i="8"/>
  <c r="B13" i="7"/>
  <c r="F41" i="8"/>
  <c r="H37" i="8"/>
  <c r="C37" i="8"/>
  <c r="N15" i="8"/>
  <c r="N13" i="8"/>
  <c r="N10" i="8"/>
  <c r="N16" i="8"/>
  <c r="N12" i="8"/>
  <c r="K87" i="2"/>
  <c r="N76" i="8" s="1"/>
  <c r="L499" i="3"/>
  <c r="L243" i="3"/>
  <c r="H130" i="2"/>
  <c r="J98" i="2"/>
  <c r="H98" i="2"/>
  <c r="E98" i="2"/>
  <c r="I98" i="2"/>
  <c r="N1697" i="4"/>
  <c r="N1699" i="4" s="1"/>
  <c r="L1369" i="4"/>
  <c r="L1399" i="4"/>
  <c r="L1429" i="4"/>
  <c r="L1459" i="4"/>
  <c r="L1489" i="4"/>
  <c r="L1519" i="4"/>
  <c r="L1549" i="4"/>
  <c r="N1562" i="4"/>
  <c r="N1564" i="4" s="1"/>
  <c r="L1579" i="4"/>
  <c r="L1609" i="4"/>
  <c r="L1639" i="4"/>
  <c r="L1669" i="4"/>
  <c r="L1699" i="4"/>
  <c r="L1729" i="4"/>
  <c r="L1759" i="4"/>
  <c r="L1789" i="4"/>
  <c r="L911" i="4"/>
  <c r="N924" i="4"/>
  <c r="N926" i="4" s="1"/>
  <c r="L941" i="4"/>
  <c r="L971" i="4"/>
  <c r="L1001" i="4"/>
  <c r="L1031" i="4"/>
  <c r="L1061" i="4"/>
  <c r="L1091" i="4"/>
  <c r="L1121" i="4"/>
  <c r="L1151" i="4"/>
  <c r="L1181" i="4"/>
  <c r="L1211" i="4"/>
  <c r="L1241" i="4"/>
  <c r="L1271" i="4"/>
  <c r="L1301" i="4"/>
  <c r="L1331" i="4"/>
  <c r="M678" i="4"/>
  <c r="N766" i="4"/>
  <c r="N768" i="4" s="1"/>
  <c r="N826" i="4"/>
  <c r="N828" i="4" s="1"/>
  <c r="N466" i="4"/>
  <c r="N468" i="4" s="1"/>
  <c r="N541" i="4"/>
  <c r="N543" i="4" s="1"/>
  <c r="L483" i="4"/>
  <c r="L513" i="4"/>
  <c r="L543" i="4"/>
  <c r="L573" i="4"/>
  <c r="L603" i="4"/>
  <c r="L633" i="4"/>
  <c r="L723" i="4"/>
  <c r="L813" i="4"/>
  <c r="L453" i="4"/>
  <c r="L753" i="4"/>
  <c r="L843" i="4"/>
  <c r="L873" i="4"/>
  <c r="L663" i="4"/>
  <c r="L693" i="4"/>
  <c r="L783" i="4"/>
  <c r="K65" i="2"/>
  <c r="K64" i="2"/>
  <c r="K61" i="2"/>
  <c r="K55" i="2"/>
  <c r="N50" i="8" s="1"/>
  <c r="K54" i="2"/>
  <c r="K53" i="2"/>
  <c r="L19" i="1" s="1"/>
  <c r="N19" i="1" s="1"/>
  <c r="K52" i="2"/>
  <c r="K51" i="2"/>
  <c r="L18" i="1" s="1"/>
  <c r="N18" i="1" s="1"/>
  <c r="K50" i="2"/>
  <c r="E66" i="2"/>
  <c r="D66" i="2"/>
  <c r="C66" i="2"/>
  <c r="B66" i="2"/>
  <c r="I31" i="2"/>
  <c r="H31" i="2"/>
  <c r="I20" i="1" s="1"/>
  <c r="J29" i="1"/>
  <c r="J27" i="2"/>
  <c r="H27" i="2"/>
  <c r="I29" i="1" s="1"/>
  <c r="I25" i="2"/>
  <c r="J27" i="1" s="1"/>
  <c r="H25" i="2"/>
  <c r="I27" i="1" s="1"/>
  <c r="I23" i="2"/>
  <c r="J25" i="1" s="1"/>
  <c r="H23" i="2"/>
  <c r="I25" i="1" s="1"/>
  <c r="I17" i="2"/>
  <c r="H17" i="2"/>
  <c r="I16" i="1" s="1"/>
  <c r="I15" i="2"/>
  <c r="H15" i="2"/>
  <c r="I14" i="1" s="1"/>
  <c r="I13" i="2"/>
  <c r="J12" i="1" s="1"/>
  <c r="H13" i="2"/>
  <c r="I12" i="1" s="1"/>
  <c r="J11" i="2"/>
  <c r="K10" i="1" s="1"/>
  <c r="I11" i="2"/>
  <c r="J10" i="1" s="1"/>
  <c r="H11" i="2"/>
  <c r="I10" i="1" s="1"/>
  <c r="J9" i="2"/>
  <c r="H9" i="2"/>
  <c r="I8" i="1" s="1"/>
  <c r="I9" i="2"/>
  <c r="J8" i="1" s="1"/>
  <c r="L413" i="4"/>
  <c r="K413" i="4"/>
  <c r="J413" i="4"/>
  <c r="J415" i="4" s="1"/>
  <c r="M412" i="4"/>
  <c r="M411" i="4"/>
  <c r="M410" i="4"/>
  <c r="M409" i="4"/>
  <c r="M407" i="4"/>
  <c r="M406" i="4"/>
  <c r="M405" i="4"/>
  <c r="M404" i="4"/>
  <c r="M403" i="4"/>
  <c r="L398" i="4"/>
  <c r="L400" i="4" s="1"/>
  <c r="K398" i="4"/>
  <c r="J398" i="4"/>
  <c r="J400" i="4" s="1"/>
  <c r="M397" i="4"/>
  <c r="M396" i="4"/>
  <c r="M395" i="4"/>
  <c r="M394" i="4"/>
  <c r="M392" i="4"/>
  <c r="M391" i="4"/>
  <c r="M390" i="4"/>
  <c r="M389" i="4"/>
  <c r="M388" i="4"/>
  <c r="L383" i="4"/>
  <c r="K383" i="4"/>
  <c r="J383" i="4"/>
  <c r="J385" i="4" s="1"/>
  <c r="M382" i="4"/>
  <c r="M381" i="4"/>
  <c r="M380" i="4"/>
  <c r="M379" i="4"/>
  <c r="M377" i="4"/>
  <c r="M376" i="4"/>
  <c r="M375" i="4"/>
  <c r="M374" i="4"/>
  <c r="M373" i="4"/>
  <c r="L368" i="4"/>
  <c r="L370" i="4" s="1"/>
  <c r="K368" i="4"/>
  <c r="J368" i="4"/>
  <c r="J370" i="4" s="1"/>
  <c r="M367" i="4"/>
  <c r="M366" i="4"/>
  <c r="M365" i="4"/>
  <c r="M364" i="4"/>
  <c r="M362" i="4"/>
  <c r="M361" i="4"/>
  <c r="M360" i="4"/>
  <c r="M359" i="4"/>
  <c r="M358" i="4"/>
  <c r="L353" i="4"/>
  <c r="K353" i="4"/>
  <c r="J353" i="4"/>
  <c r="J355" i="4" s="1"/>
  <c r="M352" i="4"/>
  <c r="M351" i="4"/>
  <c r="M350" i="4"/>
  <c r="M349" i="4"/>
  <c r="M347" i="4"/>
  <c r="M346" i="4"/>
  <c r="M345" i="4"/>
  <c r="M344" i="4"/>
  <c r="M343" i="4"/>
  <c r="L338" i="4"/>
  <c r="L340" i="4" s="1"/>
  <c r="K338" i="4"/>
  <c r="J338" i="4"/>
  <c r="J340" i="4" s="1"/>
  <c r="M337" i="4"/>
  <c r="M336" i="4"/>
  <c r="M335" i="4"/>
  <c r="M334" i="4"/>
  <c r="M332" i="4"/>
  <c r="M331" i="4"/>
  <c r="M330" i="4"/>
  <c r="M329" i="4"/>
  <c r="M328" i="4"/>
  <c r="L323" i="4"/>
  <c r="K323" i="4"/>
  <c r="J323" i="4"/>
  <c r="J325" i="4" s="1"/>
  <c r="M322" i="4"/>
  <c r="M321" i="4"/>
  <c r="M320" i="4"/>
  <c r="M319" i="4"/>
  <c r="M317" i="4"/>
  <c r="M316" i="4"/>
  <c r="M315" i="4"/>
  <c r="M314" i="4"/>
  <c r="M313" i="4"/>
  <c r="M309" i="4"/>
  <c r="M308" i="4"/>
  <c r="M307" i="4"/>
  <c r="M306" i="4"/>
  <c r="M304" i="4"/>
  <c r="M303" i="4"/>
  <c r="M302" i="4"/>
  <c r="M301" i="4"/>
  <c r="M300" i="4"/>
  <c r="M310" i="4" s="1"/>
  <c r="M278" i="4"/>
  <c r="M270" i="4"/>
  <c r="M251" i="4"/>
  <c r="M258" i="4" s="1"/>
  <c r="M237" i="4"/>
  <c r="M236" i="4"/>
  <c r="M235" i="4"/>
  <c r="M231" i="4"/>
  <c r="M230" i="4"/>
  <c r="M229" i="4"/>
  <c r="M228" i="4"/>
  <c r="M226" i="4"/>
  <c r="M225" i="4"/>
  <c r="K15" i="2" s="1"/>
  <c r="L14" i="1" s="1"/>
  <c r="N14" i="1" s="1"/>
  <c r="M211" i="4"/>
  <c r="M198" i="4"/>
  <c r="M187" i="4"/>
  <c r="M172" i="4"/>
  <c r="M159" i="4"/>
  <c r="M158" i="4"/>
  <c r="M157" i="4"/>
  <c r="M146" i="4"/>
  <c r="M133" i="4"/>
  <c r="M132" i="4"/>
  <c r="M131" i="4"/>
  <c r="M120" i="4"/>
  <c r="M119" i="4"/>
  <c r="M118" i="4"/>
  <c r="M107" i="4"/>
  <c r="M94" i="4"/>
  <c r="M86" i="4"/>
  <c r="M81" i="4"/>
  <c r="M68" i="4"/>
  <c r="M55" i="4"/>
  <c r="M54" i="4"/>
  <c r="M53" i="4"/>
  <c r="M47" i="4"/>
  <c r="M46" i="4"/>
  <c r="K23" i="2" s="1"/>
  <c r="L25" i="1" s="1"/>
  <c r="N25" i="1" s="1"/>
  <c r="M29" i="4"/>
  <c r="M37" i="4" s="1"/>
  <c r="M16" i="4"/>
  <c r="M18" i="4"/>
  <c r="K17" i="2" l="1"/>
  <c r="E42" i="8"/>
  <c r="M42" i="8"/>
  <c r="M35" i="8" s="1"/>
  <c r="G42" i="8"/>
  <c r="G35" i="8" s="1"/>
  <c r="K105" i="8"/>
  <c r="M105" i="8"/>
  <c r="C42" i="8"/>
  <c r="M14" i="8"/>
  <c r="L42" i="8"/>
  <c r="B38" i="8"/>
  <c r="D38" i="8"/>
  <c r="E38" i="8"/>
  <c r="E35" i="8" s="1"/>
  <c r="G105" i="8"/>
  <c r="J105" i="8"/>
  <c r="I105" i="8"/>
  <c r="E99" i="8"/>
  <c r="J42" i="8"/>
  <c r="B105" i="8"/>
  <c r="L501" i="3"/>
  <c r="K42" i="8"/>
  <c r="N706" i="4"/>
  <c r="N708" i="4" s="1"/>
  <c r="I38" i="8"/>
  <c r="C14" i="8"/>
  <c r="C105" i="8"/>
  <c r="F105" i="8"/>
  <c r="K31" i="2"/>
  <c r="K13" i="2"/>
  <c r="K9" i="2"/>
  <c r="L8" i="1" s="1"/>
  <c r="N8" i="1" s="1"/>
  <c r="I41" i="8"/>
  <c r="B10" i="7"/>
  <c r="G14" i="1"/>
  <c r="K11" i="2"/>
  <c r="L10" i="1" s="1"/>
  <c r="N10" i="1" s="1"/>
  <c r="K8" i="1"/>
  <c r="K22" i="1" s="1"/>
  <c r="J34" i="2"/>
  <c r="K41" i="8"/>
  <c r="K35" i="8" s="1"/>
  <c r="B12" i="7"/>
  <c r="G18" i="1"/>
  <c r="B9" i="7"/>
  <c r="G12" i="1"/>
  <c r="K59" i="2"/>
  <c r="N52" i="8" s="1"/>
  <c r="J52" i="8" s="1"/>
  <c r="E35" i="1"/>
  <c r="G35" i="1" s="1"/>
  <c r="G25" i="1"/>
  <c r="I14" i="8"/>
  <c r="F14" i="8"/>
  <c r="J14" i="8"/>
  <c r="G14" i="8"/>
  <c r="E14" i="8"/>
  <c r="E41" i="8"/>
  <c r="M41" i="8"/>
  <c r="H41" i="8"/>
  <c r="E22" i="1"/>
  <c r="G22" i="1" s="1"/>
  <c r="L41" i="8"/>
  <c r="L35" i="8" s="1"/>
  <c r="B41" i="8"/>
  <c r="G41" i="8"/>
  <c r="N35" i="8"/>
  <c r="J41" i="8"/>
  <c r="J35" i="8" s="1"/>
  <c r="K38" i="8"/>
  <c r="F38" i="8"/>
  <c r="H14" i="8"/>
  <c r="D14" i="8"/>
  <c r="K25" i="2"/>
  <c r="D103" i="8"/>
  <c r="F103" i="8"/>
  <c r="G103" i="8"/>
  <c r="M103" i="8"/>
  <c r="L103" i="8"/>
  <c r="C103" i="8"/>
  <c r="I103" i="8"/>
  <c r="K99" i="8"/>
  <c r="C101" i="8"/>
  <c r="G101" i="8"/>
  <c r="K101" i="8"/>
  <c r="F101" i="8"/>
  <c r="J101" i="8"/>
  <c r="B101" i="8"/>
  <c r="D101" i="8"/>
  <c r="H101" i="8"/>
  <c r="L101" i="8"/>
  <c r="E101" i="8"/>
  <c r="I101" i="8"/>
  <c r="M101" i="8"/>
  <c r="M52" i="8"/>
  <c r="K49" i="2"/>
  <c r="N49" i="8" s="1"/>
  <c r="L17" i="1"/>
  <c r="N17" i="1" s="1"/>
  <c r="K63" i="2"/>
  <c r="N53" i="8" s="1"/>
  <c r="C99" i="8"/>
  <c r="M99" i="8"/>
  <c r="F75" i="8"/>
  <c r="H75" i="8"/>
  <c r="E75" i="8"/>
  <c r="C75" i="8"/>
  <c r="M75" i="8"/>
  <c r="D75" i="8"/>
  <c r="K75" i="8"/>
  <c r="B75" i="8"/>
  <c r="I75" i="8"/>
  <c r="G75" i="8"/>
  <c r="J75" i="8"/>
  <c r="L75" i="8"/>
  <c r="N781" i="4"/>
  <c r="N783" i="4" s="1"/>
  <c r="N1299" i="4"/>
  <c r="N1301" i="4" s="1"/>
  <c r="N1742" i="4"/>
  <c r="N1744" i="4" s="1"/>
  <c r="K103" i="8"/>
  <c r="J103" i="8"/>
  <c r="J99" i="8"/>
  <c r="N939" i="4"/>
  <c r="N941" i="4" s="1"/>
  <c r="N691" i="4"/>
  <c r="N693" i="4" s="1"/>
  <c r="N909" i="4"/>
  <c r="N911" i="4" s="1"/>
  <c r="N1622" i="4"/>
  <c r="N1624" i="4" s="1"/>
  <c r="N1757" i="4"/>
  <c r="N1759" i="4" s="1"/>
  <c r="L99" i="8"/>
  <c r="G99" i="8"/>
  <c r="F99" i="8"/>
  <c r="N736" i="4"/>
  <c r="N738" i="4" s="1"/>
  <c r="N1179" i="4"/>
  <c r="N1181" i="4" s="1"/>
  <c r="N1502" i="4"/>
  <c r="N1504" i="4" s="1"/>
  <c r="N1457" i="4"/>
  <c r="N1459" i="4" s="1"/>
  <c r="D99" i="8"/>
  <c r="B99" i="8"/>
  <c r="N496" i="4"/>
  <c r="N498" i="4" s="1"/>
  <c r="N436" i="4"/>
  <c r="N438" i="4" s="1"/>
  <c r="N1352" i="4"/>
  <c r="N1354" i="4" s="1"/>
  <c r="N571" i="4"/>
  <c r="N573" i="4" s="1"/>
  <c r="E61" i="8"/>
  <c r="J61" i="8"/>
  <c r="L61" i="8"/>
  <c r="C61" i="8"/>
  <c r="K61" i="8"/>
  <c r="G61" i="8"/>
  <c r="N243" i="3"/>
  <c r="N499" i="3"/>
  <c r="N371" i="3"/>
  <c r="H61" i="8"/>
  <c r="I61" i="8"/>
  <c r="B61" i="8"/>
  <c r="F35" i="8"/>
  <c r="I35" i="8"/>
  <c r="F61" i="8"/>
  <c r="H35" i="8"/>
  <c r="D35" i="8"/>
  <c r="M501" i="3"/>
  <c r="B35" i="8"/>
  <c r="D61" i="8"/>
  <c r="C17" i="8"/>
  <c r="F17" i="8"/>
  <c r="I17" i="8"/>
  <c r="L17" i="8"/>
  <c r="G17" i="8"/>
  <c r="E17" i="8"/>
  <c r="H17" i="8"/>
  <c r="B17" i="8"/>
  <c r="D17" i="8"/>
  <c r="J17" i="8"/>
  <c r="M17" i="8"/>
  <c r="K17" i="8"/>
  <c r="J16" i="1"/>
  <c r="K29" i="1"/>
  <c r="K35" i="1" s="1"/>
  <c r="K37" i="1" s="1"/>
  <c r="K27" i="2"/>
  <c r="J20" i="1"/>
  <c r="J14" i="1"/>
  <c r="M245" i="4"/>
  <c r="M232" i="4"/>
  <c r="M219" i="4"/>
  <c r="M206" i="4"/>
  <c r="N661" i="4"/>
  <c r="N663" i="4" s="1"/>
  <c r="N856" i="4"/>
  <c r="N858" i="4" s="1"/>
  <c r="N796" i="4"/>
  <c r="N798" i="4" s="1"/>
  <c r="N616" i="4"/>
  <c r="N618" i="4" s="1"/>
  <c r="N984" i="4"/>
  <c r="N986" i="4" s="1"/>
  <c r="N969" i="4"/>
  <c r="N971" i="4" s="1"/>
  <c r="N1682" i="4"/>
  <c r="N1684" i="4" s="1"/>
  <c r="N1442" i="4"/>
  <c r="N1444" i="4" s="1"/>
  <c r="N1607" i="4"/>
  <c r="N1609" i="4" s="1"/>
  <c r="N1134" i="4"/>
  <c r="N1136" i="4" s="1"/>
  <c r="N1209" i="4"/>
  <c r="N1211" i="4" s="1"/>
  <c r="N1427" i="4"/>
  <c r="N1429" i="4" s="1"/>
  <c r="N511" i="4"/>
  <c r="N513" i="4" s="1"/>
  <c r="M648" i="4"/>
  <c r="N1382" i="4"/>
  <c r="N1384" i="4" s="1"/>
  <c r="M193" i="4"/>
  <c r="N1044" i="4"/>
  <c r="N1046" i="4" s="1"/>
  <c r="N1329" i="4"/>
  <c r="N1331" i="4" s="1"/>
  <c r="N1149" i="4"/>
  <c r="N1151" i="4" s="1"/>
  <c r="M180" i="4"/>
  <c r="N451" i="4"/>
  <c r="N453" i="4" s="1"/>
  <c r="N1164" i="4"/>
  <c r="N1166" i="4" s="1"/>
  <c r="N1104" i="4"/>
  <c r="N1106" i="4" s="1"/>
  <c r="N1059" i="4"/>
  <c r="N1061" i="4" s="1"/>
  <c r="N1397" i="4"/>
  <c r="N1399" i="4" s="1"/>
  <c r="M167" i="4"/>
  <c r="M154" i="4"/>
  <c r="M141" i="4"/>
  <c r="M128" i="4"/>
  <c r="M115" i="4"/>
  <c r="N841" i="4"/>
  <c r="N843" i="4" s="1"/>
  <c r="N601" i="4"/>
  <c r="N603" i="4" s="1"/>
  <c r="M528" i="4"/>
  <c r="N1314" i="4"/>
  <c r="N1316" i="4" s="1"/>
  <c r="N1224" i="4"/>
  <c r="N1226" i="4" s="1"/>
  <c r="N1269" i="4"/>
  <c r="N1271" i="4" s="1"/>
  <c r="N1089" i="4"/>
  <c r="N1091" i="4" s="1"/>
  <c r="N1787" i="4"/>
  <c r="N1789" i="4" s="1"/>
  <c r="N1547" i="4"/>
  <c r="N1549" i="4" s="1"/>
  <c r="M89" i="4"/>
  <c r="M102" i="4"/>
  <c r="M76" i="4"/>
  <c r="M63" i="4"/>
  <c r="M284" i="4"/>
  <c r="M271" i="4"/>
  <c r="M50" i="4"/>
  <c r="N1667" i="4"/>
  <c r="N1669" i="4" s="1"/>
  <c r="N1254" i="4"/>
  <c r="N1256" i="4" s="1"/>
  <c r="N1194" i="4"/>
  <c r="N1196" i="4" s="1"/>
  <c r="N1074" i="4"/>
  <c r="N1076" i="4" s="1"/>
  <c r="N1014" i="4"/>
  <c r="N1016" i="4" s="1"/>
  <c r="N954" i="4"/>
  <c r="N956" i="4" s="1"/>
  <c r="N894" i="4"/>
  <c r="N896" i="4" s="1"/>
  <c r="N811" i="4"/>
  <c r="N813" i="4" s="1"/>
  <c r="N1772" i="4"/>
  <c r="N1774" i="4" s="1"/>
  <c r="N556" i="4"/>
  <c r="N558" i="4" s="1"/>
  <c r="N586" i="4"/>
  <c r="N588" i="4" s="1"/>
  <c r="N1637" i="4"/>
  <c r="N1639" i="4" s="1"/>
  <c r="N1517" i="4"/>
  <c r="N1519" i="4" s="1"/>
  <c r="N871" i="4"/>
  <c r="N873" i="4" s="1"/>
  <c r="N751" i="4"/>
  <c r="N753" i="4" s="1"/>
  <c r="N631" i="4"/>
  <c r="N633" i="4" s="1"/>
  <c r="N1284" i="4"/>
  <c r="N1286" i="4" s="1"/>
  <c r="N1029" i="4"/>
  <c r="N1031" i="4" s="1"/>
  <c r="N1727" i="4"/>
  <c r="N1729" i="4" s="1"/>
  <c r="N1487" i="4"/>
  <c r="N1489" i="4" s="1"/>
  <c r="N1367" i="4"/>
  <c r="N1369" i="4" s="1"/>
  <c r="N721" i="4"/>
  <c r="N723" i="4" s="1"/>
  <c r="N481" i="4"/>
  <c r="N483" i="4" s="1"/>
  <c r="N1119" i="4"/>
  <c r="N1121" i="4" s="1"/>
  <c r="N999" i="4"/>
  <c r="N1001" i="4" s="1"/>
  <c r="N1652" i="4"/>
  <c r="N1654" i="4" s="1"/>
  <c r="N1592" i="4"/>
  <c r="N1594" i="4" s="1"/>
  <c r="N1532" i="4"/>
  <c r="N1534" i="4" s="1"/>
  <c r="N1472" i="4"/>
  <c r="N1474" i="4" s="1"/>
  <c r="N1412" i="4"/>
  <c r="N1414" i="4" s="1"/>
  <c r="N1577" i="4"/>
  <c r="N1579" i="4" s="1"/>
  <c r="N1712" i="4"/>
  <c r="N1714" i="4" s="1"/>
  <c r="L98" i="8"/>
  <c r="B102" i="8"/>
  <c r="C98" i="8"/>
  <c r="J98" i="8"/>
  <c r="K98" i="8"/>
  <c r="G98" i="8"/>
  <c r="F98" i="8"/>
  <c r="B98" i="8"/>
  <c r="M98" i="8"/>
  <c r="I102" i="8"/>
  <c r="I98" i="8"/>
  <c r="K102" i="8"/>
  <c r="J102" i="8"/>
  <c r="E102" i="8"/>
  <c r="G102" i="8"/>
  <c r="F102" i="8"/>
  <c r="L102" i="8"/>
  <c r="C102" i="8"/>
  <c r="M102" i="8"/>
  <c r="D102" i="8"/>
  <c r="E98" i="8"/>
  <c r="D98" i="8"/>
  <c r="L1791" i="4"/>
  <c r="M1791" i="4"/>
  <c r="N97" i="8"/>
  <c r="K130" i="2"/>
  <c r="N1239" i="4"/>
  <c r="N1241" i="4" s="1"/>
  <c r="K72" i="8"/>
  <c r="G72" i="8"/>
  <c r="K71" i="8"/>
  <c r="B72" i="8"/>
  <c r="D72" i="8"/>
  <c r="F72" i="8"/>
  <c r="J71" i="8"/>
  <c r="E72" i="8"/>
  <c r="H72" i="8"/>
  <c r="J72" i="8"/>
  <c r="C71" i="8"/>
  <c r="D71" i="8"/>
  <c r="B71" i="8"/>
  <c r="H71" i="8"/>
  <c r="M72" i="8"/>
  <c r="I72" i="8"/>
  <c r="L72" i="8"/>
  <c r="G71" i="8"/>
  <c r="I71" i="8"/>
  <c r="F71" i="8"/>
  <c r="M71" i="8"/>
  <c r="E71" i="8"/>
  <c r="M1333" i="4"/>
  <c r="L1333" i="4"/>
  <c r="K98" i="2"/>
  <c r="C76" i="8"/>
  <c r="F76" i="8"/>
  <c r="E76" i="8"/>
  <c r="L76" i="8"/>
  <c r="B76" i="8"/>
  <c r="H76" i="8"/>
  <c r="M76" i="8"/>
  <c r="D76" i="8"/>
  <c r="K76" i="8"/>
  <c r="J76" i="8"/>
  <c r="I76" i="8"/>
  <c r="G76" i="8"/>
  <c r="D77" i="8"/>
  <c r="K77" i="8"/>
  <c r="J77" i="8"/>
  <c r="L77" i="8"/>
  <c r="G77" i="8"/>
  <c r="F77" i="8"/>
  <c r="M77" i="8"/>
  <c r="H77" i="8"/>
  <c r="C77" i="8"/>
  <c r="I77" i="8"/>
  <c r="B77" i="8"/>
  <c r="E77" i="8"/>
  <c r="D73" i="8"/>
  <c r="G73" i="8"/>
  <c r="F73" i="8"/>
  <c r="M73" i="8"/>
  <c r="H73" i="8"/>
  <c r="C73" i="8"/>
  <c r="I73" i="8"/>
  <c r="B73" i="8"/>
  <c r="E73" i="8"/>
  <c r="K73" i="8"/>
  <c r="J73" i="8"/>
  <c r="L73" i="8"/>
  <c r="N70" i="8"/>
  <c r="N80" i="8" s="1"/>
  <c r="J45" i="8"/>
  <c r="M45" i="8"/>
  <c r="D45" i="8"/>
  <c r="L45" i="8"/>
  <c r="F45" i="8"/>
  <c r="I45" i="8"/>
  <c r="D46" i="8"/>
  <c r="K45" i="8"/>
  <c r="H45" i="8"/>
  <c r="G45" i="8"/>
  <c r="C45" i="8"/>
  <c r="B45" i="8"/>
  <c r="L875" i="4"/>
  <c r="I46" i="8"/>
  <c r="K46" i="8"/>
  <c r="C46" i="8"/>
  <c r="L46" i="8"/>
  <c r="J46" i="8"/>
  <c r="G46" i="8"/>
  <c r="E46" i="8"/>
  <c r="B46" i="8"/>
  <c r="H46" i="8"/>
  <c r="M46" i="8"/>
  <c r="F50" i="8"/>
  <c r="M50" i="8"/>
  <c r="D50" i="8"/>
  <c r="B50" i="8"/>
  <c r="I50" i="8"/>
  <c r="K50" i="8"/>
  <c r="J50" i="8"/>
  <c r="E50" i="8"/>
  <c r="L50" i="8"/>
  <c r="G50" i="8"/>
  <c r="H50" i="8"/>
  <c r="C50" i="8"/>
  <c r="J35" i="1"/>
  <c r="I22" i="1"/>
  <c r="B23" i="1" s="1"/>
  <c r="D23" i="1"/>
  <c r="I35" i="1"/>
  <c r="B36" i="1" s="1"/>
  <c r="C88" i="8"/>
  <c r="C87" i="8" s="1"/>
  <c r="G88" i="8"/>
  <c r="G87" i="8" s="1"/>
  <c r="K88" i="8"/>
  <c r="K87" i="8" s="1"/>
  <c r="N87" i="8"/>
  <c r="D88" i="8"/>
  <c r="D87" i="8" s="1"/>
  <c r="H88" i="8"/>
  <c r="H87" i="8" s="1"/>
  <c r="L88" i="8"/>
  <c r="L87" i="8" s="1"/>
  <c r="E88" i="8"/>
  <c r="E87" i="8" s="1"/>
  <c r="I88" i="8"/>
  <c r="I87" i="8" s="1"/>
  <c r="M88" i="8"/>
  <c r="M87" i="8" s="1"/>
  <c r="F88" i="8"/>
  <c r="F87" i="8" s="1"/>
  <c r="J88" i="8"/>
  <c r="J87" i="8" s="1"/>
  <c r="B88" i="8"/>
  <c r="B87" i="8" s="1"/>
  <c r="M61" i="8"/>
  <c r="C35" i="8"/>
  <c r="C15" i="8"/>
  <c r="M15" i="8"/>
  <c r="H15" i="8"/>
  <c r="K15" i="8"/>
  <c r="B15" i="8"/>
  <c r="I15" i="8"/>
  <c r="D15" i="8"/>
  <c r="G15" i="8"/>
  <c r="J15" i="8"/>
  <c r="E15" i="8"/>
  <c r="F15" i="8"/>
  <c r="L15" i="8"/>
  <c r="C12" i="8"/>
  <c r="M12" i="8"/>
  <c r="H12" i="8"/>
  <c r="K12" i="8"/>
  <c r="B12" i="8"/>
  <c r="I12" i="8"/>
  <c r="D12" i="8"/>
  <c r="G12" i="8"/>
  <c r="J12" i="8"/>
  <c r="E12" i="8"/>
  <c r="F12" i="8"/>
  <c r="L12" i="8"/>
  <c r="B8" i="7"/>
  <c r="D10" i="8"/>
  <c r="G10" i="8"/>
  <c r="F10" i="8"/>
  <c r="L10" i="8"/>
  <c r="C10" i="8"/>
  <c r="M10" i="8"/>
  <c r="H10" i="8"/>
  <c r="B10" i="8"/>
  <c r="I10" i="8"/>
  <c r="K10" i="8"/>
  <c r="J10" i="8"/>
  <c r="E10" i="8"/>
  <c r="C16" i="8"/>
  <c r="M16" i="8"/>
  <c r="H16" i="8"/>
  <c r="K16" i="8"/>
  <c r="B16" i="8"/>
  <c r="I16" i="8"/>
  <c r="D16" i="8"/>
  <c r="G16" i="8"/>
  <c r="J16" i="8"/>
  <c r="E16" i="8"/>
  <c r="F16" i="8"/>
  <c r="L16" i="8"/>
  <c r="C13" i="8"/>
  <c r="B13" i="8"/>
  <c r="I13" i="8"/>
  <c r="D13" i="8"/>
  <c r="J13" i="8"/>
  <c r="E13" i="8"/>
  <c r="F13" i="8"/>
  <c r="L13" i="8"/>
  <c r="K13" i="8"/>
  <c r="M13" i="8"/>
  <c r="H13" i="8"/>
  <c r="G13" i="8"/>
  <c r="N9" i="8"/>
  <c r="K57" i="2"/>
  <c r="N51" i="8" s="1"/>
  <c r="K45" i="2"/>
  <c r="M398" i="4"/>
  <c r="M400" i="4" s="1"/>
  <c r="M323" i="4"/>
  <c r="M325" i="4" s="1"/>
  <c r="M338" i="4"/>
  <c r="N338" i="4" s="1"/>
  <c r="N340" i="4" s="1"/>
  <c r="M353" i="4"/>
  <c r="M355" i="4" s="1"/>
  <c r="M368" i="4"/>
  <c r="M370" i="4" s="1"/>
  <c r="M383" i="4"/>
  <c r="M385" i="4" s="1"/>
  <c r="H66" i="2"/>
  <c r="M413" i="4"/>
  <c r="M415" i="4" s="1"/>
  <c r="J66" i="2"/>
  <c r="I66" i="2"/>
  <c r="L385" i="4"/>
  <c r="L415" i="4"/>
  <c r="L355" i="4"/>
  <c r="L325" i="4"/>
  <c r="B52" i="8" l="1"/>
  <c r="G52" i="8"/>
  <c r="H52" i="8"/>
  <c r="K52" i="8"/>
  <c r="B18" i="7"/>
  <c r="C52" i="8"/>
  <c r="L52" i="8"/>
  <c r="D52" i="8"/>
  <c r="E52" i="8"/>
  <c r="L12" i="1"/>
  <c r="N12" i="1" s="1"/>
  <c r="I52" i="8"/>
  <c r="F52" i="8"/>
  <c r="L16" i="1"/>
  <c r="L27" i="1"/>
  <c r="N27" i="1" s="1"/>
  <c r="L20" i="1"/>
  <c r="N20" i="1" s="1"/>
  <c r="D36" i="1"/>
  <c r="E37" i="1"/>
  <c r="G37" i="1" s="1"/>
  <c r="K34" i="2"/>
  <c r="L70" i="8"/>
  <c r="C53" i="8"/>
  <c r="F53" i="8"/>
  <c r="B53" i="8"/>
  <c r="I53" i="8"/>
  <c r="J53" i="8"/>
  <c r="M53" i="8"/>
  <c r="K53" i="8"/>
  <c r="G53" i="8"/>
  <c r="E53" i="8"/>
  <c r="H53" i="8"/>
  <c r="L53" i="8"/>
  <c r="D53" i="8"/>
  <c r="E49" i="8"/>
  <c r="L49" i="8"/>
  <c r="C49" i="8"/>
  <c r="B49" i="8"/>
  <c r="F49" i="8"/>
  <c r="H49" i="8"/>
  <c r="M49" i="8"/>
  <c r="D49" i="8"/>
  <c r="K49" i="8"/>
  <c r="J49" i="8"/>
  <c r="I49" i="8"/>
  <c r="G49" i="8"/>
  <c r="M875" i="4"/>
  <c r="J22" i="1"/>
  <c r="L417" i="4"/>
  <c r="N501" i="3"/>
  <c r="L80" i="8"/>
  <c r="N26" i="8"/>
  <c r="L29" i="1"/>
  <c r="F16" i="7" s="1"/>
  <c r="F11" i="7"/>
  <c r="N22" i="8"/>
  <c r="N27" i="8"/>
  <c r="F12" i="7"/>
  <c r="N23" i="8"/>
  <c r="N875" i="4"/>
  <c r="N1791" i="4"/>
  <c r="N1333" i="4"/>
  <c r="C97" i="8"/>
  <c r="C96" i="8" s="1"/>
  <c r="C106" i="8" s="1"/>
  <c r="G97" i="8"/>
  <c r="G96" i="8" s="1"/>
  <c r="G106" i="8" s="1"/>
  <c r="K97" i="8"/>
  <c r="K96" i="8" s="1"/>
  <c r="K106" i="8" s="1"/>
  <c r="D97" i="8"/>
  <c r="D96" i="8" s="1"/>
  <c r="D106" i="8" s="1"/>
  <c r="H97" i="8"/>
  <c r="H96" i="8" s="1"/>
  <c r="H106" i="8" s="1"/>
  <c r="L97" i="8"/>
  <c r="L96" i="8" s="1"/>
  <c r="L106" i="8" s="1"/>
  <c r="N96" i="8"/>
  <c r="N106" i="8" s="1"/>
  <c r="E97" i="8"/>
  <c r="E96" i="8" s="1"/>
  <c r="E106" i="8" s="1"/>
  <c r="I97" i="8"/>
  <c r="I96" i="8" s="1"/>
  <c r="I106" i="8" s="1"/>
  <c r="M97" i="8"/>
  <c r="M96" i="8" s="1"/>
  <c r="M106" i="8" s="1"/>
  <c r="F97" i="8"/>
  <c r="F96" i="8" s="1"/>
  <c r="F106" i="8" s="1"/>
  <c r="J97" i="8"/>
  <c r="J96" i="8" s="1"/>
  <c r="J106" i="8" s="1"/>
  <c r="B97" i="8"/>
  <c r="B96" i="8" s="1"/>
  <c r="B106" i="8" s="1"/>
  <c r="J70" i="8"/>
  <c r="J80" i="8" s="1"/>
  <c r="E70" i="8"/>
  <c r="E80" i="8" s="1"/>
  <c r="H70" i="8"/>
  <c r="H80" i="8" s="1"/>
  <c r="D70" i="8"/>
  <c r="D80" i="8" s="1"/>
  <c r="I70" i="8"/>
  <c r="I80" i="8" s="1"/>
  <c r="K70" i="8"/>
  <c r="K80" i="8" s="1"/>
  <c r="F70" i="8"/>
  <c r="F80" i="8" s="1"/>
  <c r="C70" i="8"/>
  <c r="C80" i="8" s="1"/>
  <c r="G70" i="8"/>
  <c r="G80" i="8" s="1"/>
  <c r="B70" i="8"/>
  <c r="B80" i="8" s="1"/>
  <c r="M70" i="8"/>
  <c r="M80" i="8" s="1"/>
  <c r="I51" i="8"/>
  <c r="J51" i="8"/>
  <c r="D51" i="8"/>
  <c r="C51" i="8"/>
  <c r="E51" i="8"/>
  <c r="K51" i="8"/>
  <c r="M51" i="8"/>
  <c r="B51" i="8"/>
  <c r="L51" i="8"/>
  <c r="F51" i="8"/>
  <c r="H51" i="8"/>
  <c r="G51" i="8"/>
  <c r="K66" i="2"/>
  <c r="N47" i="8"/>
  <c r="N398" i="4"/>
  <c r="N400" i="4" s="1"/>
  <c r="N368" i="4"/>
  <c r="N370" i="4" s="1"/>
  <c r="M340" i="4"/>
  <c r="K9" i="8"/>
  <c r="M9" i="8"/>
  <c r="G9" i="8"/>
  <c r="I9" i="8"/>
  <c r="C9" i="8"/>
  <c r="D9" i="8"/>
  <c r="E9" i="8"/>
  <c r="B9" i="8"/>
  <c r="L9" i="8"/>
  <c r="J9" i="8"/>
  <c r="H9" i="8"/>
  <c r="F9" i="8"/>
  <c r="N323" i="4"/>
  <c r="N325" i="4" s="1"/>
  <c r="N383" i="4"/>
  <c r="N385" i="4" s="1"/>
  <c r="N353" i="4"/>
  <c r="N355" i="4" s="1"/>
  <c r="N413" i="4"/>
  <c r="N415" i="4" s="1"/>
  <c r="F13" i="7" l="1"/>
  <c r="L22" i="1"/>
  <c r="N22" i="1" s="1"/>
  <c r="N16" i="1"/>
  <c r="L35" i="1"/>
  <c r="C23" i="8"/>
  <c r="E23" i="8"/>
  <c r="H23" i="8"/>
  <c r="K23" i="8"/>
  <c r="D23" i="8"/>
  <c r="G23" i="8"/>
  <c r="J23" i="8"/>
  <c r="M23" i="8"/>
  <c r="B23" i="8"/>
  <c r="F23" i="8"/>
  <c r="I23" i="8"/>
  <c r="L23" i="8"/>
  <c r="F22" i="8"/>
  <c r="M22" i="8"/>
  <c r="C22" i="8"/>
  <c r="I22" i="8"/>
  <c r="L22" i="8"/>
  <c r="D22" i="8"/>
  <c r="B22" i="8"/>
  <c r="E22" i="8"/>
  <c r="H22" i="8"/>
  <c r="K22" i="8"/>
  <c r="J22" i="8"/>
  <c r="G22" i="8"/>
  <c r="N417" i="4"/>
  <c r="C27" i="8"/>
  <c r="B27" i="8"/>
  <c r="M27" i="8"/>
  <c r="J27" i="8"/>
  <c r="I27" i="8"/>
  <c r="L27" i="8"/>
  <c r="K27" i="8"/>
  <c r="D27" i="8"/>
  <c r="F27" i="8"/>
  <c r="E27" i="8"/>
  <c r="H27" i="8"/>
  <c r="G27" i="8"/>
  <c r="F26" i="8"/>
  <c r="I26" i="8"/>
  <c r="H26" i="8"/>
  <c r="K26" i="8"/>
  <c r="B26" i="8"/>
  <c r="E26" i="8"/>
  <c r="D26" i="8"/>
  <c r="G26" i="8"/>
  <c r="M26" i="8"/>
  <c r="L26" i="8"/>
  <c r="C26" i="8"/>
  <c r="J26" i="8"/>
  <c r="C47" i="8"/>
  <c r="C44" i="8" s="1"/>
  <c r="C54" i="8" s="1"/>
  <c r="E47" i="8"/>
  <c r="E44" i="8" s="1"/>
  <c r="E54" i="8" s="1"/>
  <c r="J47" i="8"/>
  <c r="J44" i="8" s="1"/>
  <c r="J54" i="8" s="1"/>
  <c r="L47" i="8"/>
  <c r="L44" i="8" s="1"/>
  <c r="L54" i="8" s="1"/>
  <c r="F47" i="8"/>
  <c r="F44" i="8" s="1"/>
  <c r="F54" i="8" s="1"/>
  <c r="M47" i="8"/>
  <c r="M44" i="8" s="1"/>
  <c r="M54" i="8" s="1"/>
  <c r="H47" i="8"/>
  <c r="H44" i="8" s="1"/>
  <c r="H54" i="8" s="1"/>
  <c r="K47" i="8"/>
  <c r="K44" i="8" s="1"/>
  <c r="K54" i="8" s="1"/>
  <c r="B47" i="8"/>
  <c r="B44" i="8" s="1"/>
  <c r="B54" i="8" s="1"/>
  <c r="I47" i="8"/>
  <c r="I44" i="8" s="1"/>
  <c r="I54" i="8" s="1"/>
  <c r="D47" i="8"/>
  <c r="D44" i="8" s="1"/>
  <c r="D54" i="8" s="1"/>
  <c r="G47" i="8"/>
  <c r="G44" i="8" s="1"/>
  <c r="G54" i="8" s="1"/>
  <c r="N44" i="8"/>
  <c r="N54" i="8" s="1"/>
  <c r="K33" i="2"/>
  <c r="K32" i="2"/>
  <c r="K29" i="2"/>
  <c r="L31" i="1" s="1"/>
  <c r="C34" i="2"/>
  <c r="C35" i="1"/>
  <c r="L37" i="1" l="1"/>
  <c r="N37" i="1" s="1"/>
  <c r="N35" i="1"/>
  <c r="N24" i="8"/>
  <c r="F10" i="7"/>
  <c r="N21" i="8"/>
  <c r="N20" i="8"/>
  <c r="F9" i="7"/>
  <c r="F15" i="7"/>
  <c r="N25" i="8"/>
  <c r="J37" i="1"/>
  <c r="I34" i="2"/>
  <c r="C23" i="1"/>
  <c r="D20" i="8" l="1"/>
  <c r="M20" i="8"/>
  <c r="K20" i="8"/>
  <c r="J20" i="8"/>
  <c r="I20" i="8"/>
  <c r="G20" i="8"/>
  <c r="F20" i="8"/>
  <c r="E20" i="8"/>
  <c r="L20" i="8"/>
  <c r="C20" i="8"/>
  <c r="B20" i="8"/>
  <c r="H20" i="8"/>
  <c r="E25" i="8"/>
  <c r="H25" i="8"/>
  <c r="G25" i="8"/>
  <c r="B25" i="8"/>
  <c r="F25" i="8"/>
  <c r="D25" i="8"/>
  <c r="C25" i="8"/>
  <c r="M25" i="8"/>
  <c r="I25" i="8"/>
  <c r="L25" i="8"/>
  <c r="K25" i="8"/>
  <c r="J25" i="8"/>
  <c r="E21" i="8"/>
  <c r="D21" i="8"/>
  <c r="C21" i="8"/>
  <c r="M21" i="8"/>
  <c r="I21" i="8"/>
  <c r="L21" i="8"/>
  <c r="K21" i="8"/>
  <c r="J21" i="8"/>
  <c r="H21" i="8"/>
  <c r="G21" i="8"/>
  <c r="B21" i="8"/>
  <c r="F21" i="8"/>
  <c r="F14" i="7"/>
  <c r="E36" i="1"/>
  <c r="G36" i="1" s="1"/>
  <c r="D24" i="8"/>
  <c r="C24" i="8"/>
  <c r="B24" i="8"/>
  <c r="H24" i="8"/>
  <c r="M24" i="8"/>
  <c r="K24" i="8"/>
  <c r="J24" i="8"/>
  <c r="I24" i="8"/>
  <c r="G24" i="8"/>
  <c r="F24" i="8"/>
  <c r="E24" i="8"/>
  <c r="L24" i="8"/>
  <c r="C36" i="1"/>
  <c r="C37" i="1"/>
  <c r="J417" i="4"/>
  <c r="J1793" i="4" s="1"/>
  <c r="C18" i="7" l="1"/>
  <c r="D18" i="7"/>
  <c r="H34" i="2" l="1"/>
  <c r="I37" i="1" l="1"/>
  <c r="M24" i="4"/>
  <c r="M417" i="4" s="1"/>
  <c r="L1793" i="4"/>
  <c r="N1793" i="4" l="1"/>
  <c r="M1793" i="4"/>
  <c r="N19" i="8" l="1"/>
  <c r="E23" i="1" l="1"/>
  <c r="G23" i="1" s="1"/>
  <c r="F8" i="7"/>
  <c r="F18" i="7" s="1"/>
  <c r="C19" i="8"/>
  <c r="C18" i="8" s="1"/>
  <c r="C28" i="8" s="1"/>
  <c r="J19" i="8"/>
  <c r="J18" i="8" s="1"/>
  <c r="J28" i="8" s="1"/>
  <c r="I19" i="8"/>
  <c r="I18" i="8" s="1"/>
  <c r="I28" i="8" s="1"/>
  <c r="H19" i="8"/>
  <c r="H18" i="8" s="1"/>
  <c r="H28" i="8" s="1"/>
  <c r="K19" i="8"/>
  <c r="K18" i="8" s="1"/>
  <c r="K28" i="8" s="1"/>
  <c r="F19" i="8"/>
  <c r="F18" i="8" s="1"/>
  <c r="F28" i="8" s="1"/>
  <c r="E19" i="8"/>
  <c r="E18" i="8" s="1"/>
  <c r="E28" i="8" s="1"/>
  <c r="D19" i="8"/>
  <c r="D18" i="8" s="1"/>
  <c r="D28" i="8" s="1"/>
  <c r="G19" i="8"/>
  <c r="G18" i="8" s="1"/>
  <c r="G28" i="8" s="1"/>
  <c r="B19" i="8"/>
  <c r="B18" i="8" s="1"/>
  <c r="B28" i="8" s="1"/>
  <c r="M19" i="8"/>
  <c r="M18" i="8" s="1"/>
  <c r="M28" i="8" s="1"/>
  <c r="L19" i="8"/>
  <c r="L18" i="8" s="1"/>
  <c r="L28" i="8" s="1"/>
  <c r="N18" i="8"/>
  <c r="N28" i="8" s="1"/>
</calcChain>
</file>

<file path=xl/sharedStrings.xml><?xml version="1.0" encoding="utf-8"?>
<sst xmlns="http://schemas.openxmlformats.org/spreadsheetml/2006/main" count="2652" uniqueCount="182">
  <si>
    <t>Megnevezés</t>
  </si>
  <si>
    <t>Előirányzat módosítás</t>
  </si>
  <si>
    <t>BEVÉTELEK</t>
  </si>
  <si>
    <t>KIADÁSOK</t>
  </si>
  <si>
    <t>MŰKÖDÉSI</t>
  </si>
  <si>
    <t>Közhatalmi bevételek</t>
  </si>
  <si>
    <t>Működési bevételek</t>
  </si>
  <si>
    <t>Működési célú támogatások áh. belülről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</si>
  <si>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</si>
  <si>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</si>
  <si>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</si>
  <si>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</si>
  <si>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</si>
  <si>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Működési célú költségvetési támogatások és kiegészítő támogatások</t>
  </si>
  <si>
    <t>Finanszírozási bevételek</t>
  </si>
  <si>
    <t>Finanszírozási kiadások</t>
  </si>
  <si>
    <t>Eredeti előirányzat</t>
  </si>
  <si>
    <t>Általános tartalék működési célra</t>
  </si>
  <si>
    <t>MŰKÖDÉSI CÉLÚ BEVÉTELEK ÖSSZESEN</t>
  </si>
  <si>
    <t>MŰKÖDÉSI CÉLÚ KIADÁSOK ÖSSZESEN</t>
  </si>
  <si>
    <t>EGYENLEG</t>
  </si>
  <si>
    <t>FELHALMOZÁSI</t>
  </si>
  <si>
    <t>Felhalmozási bevételek</t>
  </si>
  <si>
    <t>Beruházások</t>
  </si>
  <si>
    <t>Felújítások</t>
  </si>
  <si>
    <t>Egyéb felhalmozási célú kiadások</t>
  </si>
  <si>
    <t>Általános tartalék felhalmozási célra</t>
  </si>
  <si>
    <t>Pénzmaradvány tartalék felhalmozási célra</t>
  </si>
  <si>
    <t>Pénzmaradvány tartalék működési célra</t>
  </si>
  <si>
    <t>FELHALMOZÁSI CÉLÚ BEVÉTELEK ÖSSZESEN</t>
  </si>
  <si>
    <t>FELHALMOZÁSI CÉLÚ KIADÁSOK ÖSSZESEN</t>
  </si>
  <si>
    <t>ÖSSZES BEVÉTEL</t>
  </si>
  <si>
    <t>ÖSSZES KIADÁS</t>
  </si>
  <si>
    <t>Pénzmaradvány</t>
  </si>
  <si>
    <t>Cím-
szám</t>
  </si>
  <si>
    <t>Alcím-szám</t>
  </si>
  <si>
    <t>Jogcím-szám</t>
  </si>
  <si>
    <t>Elôirány- zati
csoport-szám</t>
  </si>
  <si>
    <t>Kiemelt
elôirányzati
szám</t>
  </si>
  <si>
    <t>Cím</t>
  </si>
  <si>
    <t>Alcím név</t>
  </si>
  <si>
    <t>Előirányzat csoportnév</t>
  </si>
  <si>
    <t>Kiemelt előirányzat neve</t>
  </si>
  <si>
    <t>A költségvetés 3 éves pénzforgalmi mérlege</t>
  </si>
  <si>
    <t>BEVÉTELEK ÖSSZESEN:</t>
  </si>
  <si>
    <t>KIADÁSOK ÖSSZESEN:</t>
  </si>
  <si>
    <t>Január</t>
  </si>
  <si>
    <t>Február</t>
  </si>
  <si>
    <t>Március</t>
  </si>
  <si>
    <t>Április</t>
  </si>
  <si>
    <t>Május</t>
  </si>
  <si>
    <t>Június</t>
  </si>
  <si>
    <t>h ó n a p o k</t>
  </si>
  <si>
    <t>összesen</t>
  </si>
  <si>
    <t>I. Bevételek</t>
  </si>
  <si>
    <t>II. Kiadások</t>
  </si>
  <si>
    <t xml:space="preserve">    Hiány (Bevétel - Kiadás)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</si>
  <si>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</si>
  <si>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</si>
  <si>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</si>
  <si>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</si>
  <si>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</si>
  <si>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</si>
  <si>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</si>
  <si>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Cím összesen:</t>
  </si>
  <si>
    <t>Működési kiadások</t>
  </si>
  <si>
    <t>Alcím összesen:</t>
  </si>
  <si>
    <t>Civil szerveknek nyújtott támogatás</t>
  </si>
  <si>
    <t>Felhalmozási kiadások</t>
  </si>
  <si>
    <t>Finanszírozási bevételek működési</t>
  </si>
  <si>
    <t>Finanszírozási bevételek felhalmozási</t>
  </si>
  <si>
    <t>Finanszírozási kiadások működési</t>
  </si>
  <si>
    <t>"</t>
  </si>
  <si>
    <t>"7. melléklet a 4/2015.(II.16.) önkormányzati rendelethez</t>
  </si>
  <si>
    <t>"8. melléklet a 4/2015.(II.16.) önkormányzati rendelethez</t>
  </si>
  <si>
    <t>5.melléklet a …/2015.(…) önkormányzati rendelethez</t>
  </si>
  <si>
    <t>6.melléklet a …/2015.(….) önkormányzati rendelethez</t>
  </si>
  <si>
    <t>COFOG</t>
  </si>
  <si>
    <t>Módosítás</t>
  </si>
  <si>
    <t>Módosított előirányzat</t>
  </si>
  <si>
    <t>Teljesítés</t>
  </si>
  <si>
    <t>HIVATAL</t>
  </si>
  <si>
    <t>Módosított ei.</t>
  </si>
  <si>
    <t xml:space="preserve">Irányító szervi támogatás </t>
  </si>
  <si>
    <t>Önkormányzati Hivatal</t>
  </si>
  <si>
    <t>2018. évi  előirányzat</t>
  </si>
  <si>
    <t>2019. évi  előirányzat</t>
  </si>
  <si>
    <t>2020. évi  előirányzat</t>
  </si>
  <si>
    <t>. év</t>
  </si>
  <si>
    <t>Működési célú támogatások államháztartáson belülről</t>
  </si>
  <si>
    <t>Felhalmozási célú támogatások államháztartáson belülről</t>
  </si>
  <si>
    <t>Működési célú átvett pénzeszközök</t>
  </si>
  <si>
    <t>Felhalmozási célú átvett pénzeszközök</t>
  </si>
  <si>
    <t>1. Működési célú támogatások államháztartáson belülről</t>
  </si>
  <si>
    <t>2. Felhalmozási célú támogatások államháztartáson belülről</t>
  </si>
  <si>
    <t>3. Közhatalmi bevételek</t>
  </si>
  <si>
    <t>4. Működési bevételek</t>
  </si>
  <si>
    <t>5. Felhalmozási bevételek</t>
  </si>
  <si>
    <t>6. Működési célú átvett pénzeszközök</t>
  </si>
  <si>
    <t>7. Felhalmozási célú átvett pénzeszközök</t>
  </si>
  <si>
    <t>8. Finanszírozási bevételek</t>
  </si>
  <si>
    <t>1. Személyi juttatások</t>
  </si>
  <si>
    <t>2. Munkaadókat terhelő járulékok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</si>
  <si>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</si>
  <si>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</si>
  <si>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</si>
  <si>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</si>
  <si>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</si>
  <si>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</si>
  <si>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9. Finanszírozási kiadások</t>
  </si>
  <si>
    <t>Önkormányzat kiadásai összesen:</t>
  </si>
  <si>
    <t>Hivatal kiadásai összesen:</t>
  </si>
  <si>
    <t>ÓVODA</t>
  </si>
  <si>
    <t>Óvoda kiadásai összesen:</t>
  </si>
  <si>
    <t>SZOCIÁLIS INTÉZMÉNY</t>
  </si>
  <si>
    <t>Szociális intézmény kiadásai összesen:</t>
  </si>
  <si>
    <t>Óvoda</t>
  </si>
  <si>
    <t>Szociális intézmény</t>
  </si>
  <si>
    <t>Működési célú támogatások 
államháztartáson belülről</t>
  </si>
  <si>
    <t>Felhalmozási célú támogatások
államháztartáson belülről</t>
  </si>
  <si>
    <t>Önkormányzat bevételei összesen:</t>
  </si>
  <si>
    <t>Hivatal bevételei összesen:</t>
  </si>
  <si>
    <t>Óvoda bevételei összesen:</t>
  </si>
  <si>
    <t>Szociális intézmény bevételei összesen:</t>
  </si>
  <si>
    <t>Önkormányzatok működési támogatásai</t>
  </si>
  <si>
    <t>Ellátottak pénzbeli 
juttatásai</t>
  </si>
  <si>
    <t>Irányító szervi támogatás</t>
  </si>
  <si>
    <t>Működési célú költségvetési és kiegészítő támogatások</t>
  </si>
  <si>
    <t>Egyéb felhalmozási célú
kiadások</t>
  </si>
  <si>
    <t>Finanszírozási kiadások felhalmozási</t>
  </si>
  <si>
    <t>... Hivatal 20... évi előirányzat felhasználási és likviditási ütemterve</t>
  </si>
  <si>
    <t>... Óvoda 20... évi előirányzat felhasználási és likviditási ütemterve</t>
  </si>
  <si>
    <t>... Szociális intézmény 20... évi előirányzat felhasználási és likviditási ütemterve</t>
  </si>
  <si>
    <t>A 2018. évi költségvetés pénzforgalmi mérlege</t>
  </si>
  <si>
    <t>Az önkormányzati költségvetés 2018. évi pénzforgalmi mérlege költségvetési szervenként</t>
  </si>
  <si>
    <t>013350 Önkormányzati vagyonnal való gazdálkodás</t>
  </si>
  <si>
    <t>018010 Önkormányzatok elszámolásai a központi költségvetéssel</t>
  </si>
  <si>
    <t>018030 Támogatási célú finanszírozási műveletek</t>
  </si>
  <si>
    <t>011130 Általános igazgatás</t>
  </si>
  <si>
    <t>013320 Köztemető</t>
  </si>
  <si>
    <t>041233 Hosszabb időtartamú közfoglalkoztatás</t>
  </si>
  <si>
    <t>042180 Állat-egészségügy</t>
  </si>
  <si>
    <t>045160 Közutak, hidak, alagutak üzemeltetése, fenntartása</t>
  </si>
  <si>
    <t>051030 Nem veszélyes (települési) hulladék begyűjtése</t>
  </si>
  <si>
    <t>064010 Közvilágítás</t>
  </si>
  <si>
    <t>066010 Zöldterület-kezelés</t>
  </si>
  <si>
    <t>066020 Város-, községgazdálkodási egyéb szolgáltatás</t>
  </si>
  <si>
    <t>072311 Fogorvosi alapellátás</t>
  </si>
  <si>
    <t>082044 Könyvtári szolgáltatások</t>
  </si>
  <si>
    <t>082092 Közművelődés</t>
  </si>
  <si>
    <t>084031 Civil szervezetek működési támogatása</t>
  </si>
  <si>
    <t>096015 Gyermekétkeztetés köznevelési intézményben</t>
  </si>
  <si>
    <t>107052 Házi segítségnyújtás</t>
  </si>
  <si>
    <t>107055 Falugondnoki, tanyagondnoki szolgáltatás</t>
  </si>
  <si>
    <t>107060 Egyéb szociális ellátás</t>
  </si>
  <si>
    <t>013350 Önkormányzati vagyonnal való gazdálkodás feladatai</t>
  </si>
  <si>
    <t>Bátor Községi Önkormányzat 2018. évi előirányzat felhasználási és likviditási ütemterve</t>
  </si>
  <si>
    <t>Bátor Községi Önkormányzat</t>
  </si>
  <si>
    <t>BÁTOR KÖZSÉGI ÖNKORMÁNYZAT</t>
  </si>
  <si>
    <t>091140 Óvodai nevelés, ellátás működtetési feladatai</t>
  </si>
  <si>
    <t>104037 Intézményen kívüli gyermekétkeztetés</t>
  </si>
  <si>
    <t>104042 Család- és gyermekjóléti szolgáltatások</t>
  </si>
  <si>
    <t>011130 Igazgatási tevékenység</t>
  </si>
  <si>
    <t xml:space="preserve"> 041233 Hosszabb időtartamú közfoglalkoztatás</t>
  </si>
  <si>
    <t>074031 Család és nővédelmi eü-i gondozás</t>
  </si>
  <si>
    <t>104051 Gyermekvédelmi ellátások</t>
  </si>
  <si>
    <t>900020 Önkormányzatok funkcióira nem sorolható bevételei áh. kívülről</t>
  </si>
  <si>
    <t>0. havi nettó finanszírozás</t>
  </si>
  <si>
    <t>104037-Intézményen kívüli gyermekétkeztetés</t>
  </si>
  <si>
    <t>Működési célú véglelges támogatás</t>
  </si>
  <si>
    <t>Nulladik havi finanszírozás</t>
  </si>
  <si>
    <t>"1.melléklet a ………….... (…..) önkormányzati rendelethez</t>
  </si>
  <si>
    <t>1.melléklet a …./…... (…) önkormányzati rendelethez</t>
  </si>
  <si>
    <t>Teljesítés 08.31.</t>
  </si>
  <si>
    <t>2.melléklet a …./…... (…) önkormányzati rendelethez</t>
  </si>
  <si>
    <t>"2.melléklet a ………..(………....) önkormányzati rendelethez</t>
  </si>
  <si>
    <t>" 3.melléklet a …………..(……….) önkormányzati rendelethez</t>
  </si>
  <si>
    <t>3.melléklet a …/………... (…) önkormányzati rendelethez</t>
  </si>
  <si>
    <t>"4.melléklet a …...(…...) önkormányzati rendelethez</t>
  </si>
  <si>
    <t>4.melléklet a …/…...(….) önkormányzati rendelethez</t>
  </si>
  <si>
    <t>%</t>
  </si>
  <si>
    <t>BÁTOR KÖZSÉG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</si>
</sst>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#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H-Times New Roman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8" fillId="0" borderId="0">
      <alignment horizontal="center" vertical="center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6" xfId="0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8" fillId="0" borderId="0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vertical="top"/>
    </xf>
    <xf numFmtId="0" fontId="10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top"/>
    </xf>
    <xf numFmtId="0" fontId="11" fillId="0" borderId="0" xfId="0" applyNumberFormat="1" applyFont="1" applyAlignment="1"/>
    <xf numFmtId="0" fontId="9" fillId="0" borderId="2" xfId="0" applyNumberFormat="1" applyFont="1" applyBorder="1" applyAlignment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164" fontId="11" fillId="0" borderId="0" xfId="0" applyNumberFormat="1" applyFont="1" applyAlignment="1">
      <alignment horizontal="left" vertical="center" wrapText="1"/>
    </xf>
    <xf numFmtId="165" fontId="15" fillId="0" borderId="2" xfId="0" applyNumberFormat="1" applyFont="1" applyBorder="1" applyAlignment="1">
      <alignment horizontal="right" vertic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165" fontId="15" fillId="0" borderId="0" xfId="0" applyNumberFormat="1" applyFont="1" applyBorder="1" applyAlignment="1">
      <alignment horizontal="right" vertical="center" wrapText="1"/>
    </xf>
    <xf numFmtId="164" fontId="15" fillId="0" borderId="35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 wrapText="1"/>
    </xf>
    <xf numFmtId="164" fontId="10" fillId="0" borderId="51" xfId="0" applyNumberFormat="1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164" fontId="12" fillId="0" borderId="3" xfId="0" applyNumberFormat="1" applyFont="1" applyBorder="1" applyAlignment="1">
      <alignment horizontal="center" vertical="top" wrapText="1"/>
    </xf>
    <xf numFmtId="164" fontId="12" fillId="0" borderId="4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164" fontId="12" fillId="0" borderId="40" xfId="0" applyNumberFormat="1" applyFont="1" applyBorder="1" applyAlignment="1">
      <alignment horizontal="center" vertical="top" wrapText="1"/>
    </xf>
    <xf numFmtId="164" fontId="12" fillId="0" borderId="49" xfId="0" applyNumberFormat="1" applyFont="1" applyBorder="1" applyAlignment="1">
      <alignment horizontal="center" vertical="top" wrapText="1"/>
    </xf>
    <xf numFmtId="164" fontId="16" fillId="0" borderId="34" xfId="0" applyNumberFormat="1" applyFont="1" applyBorder="1" applyAlignment="1">
      <alignment horizontal="left" vertical="top" wrapText="1"/>
    </xf>
    <xf numFmtId="164" fontId="13" fillId="0" borderId="13" xfId="0" applyNumberFormat="1" applyFont="1" applyBorder="1" applyAlignment="1">
      <alignment horizontal="right" vertical="top" wrapText="1"/>
    </xf>
    <xf numFmtId="164" fontId="13" fillId="0" borderId="2" xfId="0" applyNumberFormat="1" applyFont="1" applyBorder="1" applyAlignment="1">
      <alignment horizontal="right" vertical="top" wrapText="1"/>
    </xf>
    <xf numFmtId="164" fontId="12" fillId="0" borderId="54" xfId="0" applyNumberFormat="1" applyFont="1" applyBorder="1" applyAlignment="1">
      <alignment horizontal="left" vertical="top" wrapText="1"/>
    </xf>
    <xf numFmtId="164" fontId="12" fillId="0" borderId="11" xfId="0" applyNumberFormat="1" applyFont="1" applyBorder="1" applyAlignment="1">
      <alignment horizontal="right" vertical="top" wrapText="1"/>
    </xf>
    <xf numFmtId="164" fontId="12" fillId="0" borderId="55" xfId="0" applyNumberFormat="1" applyFont="1" applyBorder="1" applyAlignment="1">
      <alignment horizontal="right" vertical="top" wrapText="1"/>
    </xf>
    <xf numFmtId="164" fontId="12" fillId="0" borderId="47" xfId="0" applyNumberFormat="1" applyFont="1" applyBorder="1" applyAlignment="1">
      <alignment horizontal="left" vertical="top" wrapText="1"/>
    </xf>
    <xf numFmtId="164" fontId="12" fillId="0" borderId="6" xfId="0" applyNumberFormat="1" applyFont="1" applyBorder="1" applyAlignment="1">
      <alignment horizontal="right" vertical="top" wrapText="1"/>
    </xf>
    <xf numFmtId="164" fontId="12" fillId="0" borderId="53" xfId="0" applyNumberFormat="1" applyFont="1" applyBorder="1" applyAlignment="1">
      <alignment horizontal="left" vertical="top" wrapText="1"/>
    </xf>
    <xf numFmtId="164" fontId="13" fillId="0" borderId="34" xfId="0" applyNumberFormat="1" applyFont="1" applyBorder="1" applyAlignment="1">
      <alignment horizontal="left" vertical="top" wrapText="1"/>
    </xf>
    <xf numFmtId="164" fontId="12" fillId="0" borderId="15" xfId="0" applyNumberFormat="1" applyFont="1" applyBorder="1" applyAlignment="1">
      <alignment horizontal="right" vertical="top" wrapText="1"/>
    </xf>
    <xf numFmtId="164" fontId="12" fillId="0" borderId="2" xfId="0" applyNumberFormat="1" applyFont="1" applyBorder="1" applyAlignment="1">
      <alignment horizontal="right" vertical="top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/>
    <xf numFmtId="164" fontId="5" fillId="0" borderId="0" xfId="0" applyNumberFormat="1" applyFont="1" applyAlignment="1">
      <alignment horizontal="center" vertical="center"/>
    </xf>
    <xf numFmtId="0" fontId="11" fillId="0" borderId="31" xfId="1" applyNumberFormat="1" applyFont="1" applyBorder="1" applyAlignment="1"/>
    <xf numFmtId="0" fontId="11" fillId="0" borderId="32" xfId="1" applyNumberFormat="1" applyFont="1" applyBorder="1" applyAlignment="1"/>
    <xf numFmtId="0" fontId="11" fillId="0" borderId="33" xfId="1" applyNumberFormat="1" applyFont="1" applyBorder="1" applyAlignment="1"/>
    <xf numFmtId="0" fontId="11" fillId="0" borderId="24" xfId="1" applyNumberFormat="1" applyFont="1" applyBorder="1" applyAlignment="1"/>
    <xf numFmtId="0" fontId="11" fillId="0" borderId="23" xfId="1" applyNumberFormat="1" applyFont="1" applyBorder="1" applyAlignment="1"/>
    <xf numFmtId="0" fontId="11" fillId="0" borderId="0" xfId="1" applyNumberFormat="1" applyFont="1" applyBorder="1" applyAlignment="1"/>
    <xf numFmtId="0" fontId="20" fillId="0" borderId="0" xfId="1" applyNumberFormat="1" applyFont="1" applyBorder="1" applyAlignment="1">
      <alignment horizontal="center"/>
    </xf>
    <xf numFmtId="0" fontId="11" fillId="0" borderId="27" xfId="1" applyNumberFormat="1" applyFont="1" applyBorder="1" applyAlignment="1"/>
    <xf numFmtId="0" fontId="11" fillId="0" borderId="28" xfId="1" applyNumberFormat="1" applyFont="1" applyBorder="1" applyAlignment="1"/>
    <xf numFmtId="3" fontId="11" fillId="0" borderId="57" xfId="1" applyNumberFormat="1" applyFont="1" applyBorder="1" applyAlignment="1"/>
    <xf numFmtId="3" fontId="20" fillId="0" borderId="2" xfId="1" applyNumberFormat="1" applyFont="1" applyBorder="1" applyAlignment="1"/>
    <xf numFmtId="3" fontId="11" fillId="0" borderId="0" xfId="1" applyNumberFormat="1" applyFont="1" applyBorder="1" applyAlignment="1"/>
    <xf numFmtId="3" fontId="20" fillId="0" borderId="0" xfId="1" applyNumberFormat="1" applyFont="1" applyBorder="1" applyAlignment="1"/>
    <xf numFmtId="3" fontId="11" fillId="0" borderId="58" xfId="1" applyNumberFormat="1" applyFont="1" applyBorder="1" applyAlignment="1"/>
    <xf numFmtId="0" fontId="11" fillId="0" borderId="59" xfId="1" applyNumberFormat="1" applyFont="1" applyBorder="1" applyAlignment="1"/>
    <xf numFmtId="3" fontId="11" fillId="0" borderId="59" xfId="1" applyNumberFormat="1" applyFont="1" applyBorder="1" applyAlignment="1"/>
    <xf numFmtId="3" fontId="11" fillId="0" borderId="60" xfId="1" applyNumberFormat="1" applyFont="1" applyBorder="1" applyAlignment="1"/>
    <xf numFmtId="0" fontId="11" fillId="0" borderId="25" xfId="1" applyNumberFormat="1" applyFont="1" applyBorder="1" applyAlignment="1"/>
    <xf numFmtId="0" fontId="11" fillId="0" borderId="29" xfId="1" applyNumberFormat="1" applyFont="1" applyBorder="1" applyAlignment="1"/>
    <xf numFmtId="0" fontId="11" fillId="0" borderId="59" xfId="1" applyNumberFormat="1" applyFont="1" applyFill="1" applyBorder="1" applyAlignment="1"/>
    <xf numFmtId="3" fontId="11" fillId="0" borderId="38" xfId="1" applyNumberFormat="1" applyFont="1" applyBorder="1" applyAlignment="1"/>
    <xf numFmtId="3" fontId="11" fillId="0" borderId="62" xfId="1" applyNumberFormat="1" applyFont="1" applyBorder="1" applyAlignment="1"/>
    <xf numFmtId="3" fontId="14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3" fontId="13" fillId="0" borderId="2" xfId="1" applyNumberFormat="1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3" fontId="11" fillId="0" borderId="59" xfId="1" applyNumberFormat="1" applyFont="1" applyFill="1" applyBorder="1" applyAlignment="1"/>
    <xf numFmtId="3" fontId="11" fillId="0" borderId="43" xfId="1" applyNumberFormat="1" applyFont="1" applyBorder="1" applyAlignment="1"/>
    <xf numFmtId="0" fontId="11" fillId="0" borderId="38" xfId="1" applyNumberFormat="1" applyFont="1" applyBorder="1" applyAlignment="1"/>
    <xf numFmtId="0" fontId="0" fillId="0" borderId="0" xfId="0" applyBorder="1"/>
    <xf numFmtId="0" fontId="9" fillId="0" borderId="1" xfId="1" applyNumberFormat="1" applyFont="1" applyBorder="1" applyAlignment="1">
      <alignment horizontal="center" vertical="center"/>
    </xf>
    <xf numFmtId="0" fontId="9" fillId="0" borderId="47" xfId="1" applyNumberFormat="1" applyFont="1" applyBorder="1" applyAlignment="1">
      <alignment wrapText="1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6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11" fillId="0" borderId="0" xfId="0" applyNumberFormat="1" applyFont="1" applyFill="1" applyAlignment="1"/>
    <xf numFmtId="0" fontId="11" fillId="0" borderId="38" xfId="1" applyNumberFormat="1" applyFont="1" applyFill="1" applyBorder="1" applyAlignment="1"/>
    <xf numFmtId="3" fontId="11" fillId="0" borderId="60" xfId="1" applyNumberFormat="1" applyFont="1" applyFill="1" applyBorder="1" applyAlignment="1"/>
    <xf numFmtId="3" fontId="11" fillId="0" borderId="62" xfId="1" applyNumberFormat="1" applyFont="1" applyFill="1" applyBorder="1" applyAlignment="1"/>
    <xf numFmtId="3" fontId="11" fillId="0" borderId="0" xfId="1" applyNumberFormat="1" applyFont="1" applyFill="1" applyBorder="1" applyAlignment="1"/>
    <xf numFmtId="3" fontId="20" fillId="0" borderId="0" xfId="1" applyNumberFormat="1" applyFont="1" applyFill="1" applyBorder="1" applyAlignment="1"/>
    <xf numFmtId="0" fontId="11" fillId="0" borderId="0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left" vertical="center" wrapText="1"/>
    </xf>
    <xf numFmtId="0" fontId="11" fillId="4" borderId="0" xfId="1" applyNumberFormat="1" applyFont="1" applyFill="1" applyBorder="1" applyAlignment="1"/>
    <xf numFmtId="3" fontId="11" fillId="4" borderId="59" xfId="1" applyNumberFormat="1" applyFont="1" applyFill="1" applyBorder="1" applyAlignment="1"/>
    <xf numFmtId="3" fontId="11" fillId="4" borderId="58" xfId="1" applyNumberFormat="1" applyFont="1" applyFill="1" applyBorder="1" applyAlignment="1"/>
    <xf numFmtId="0" fontId="11" fillId="4" borderId="59" xfId="1" applyNumberFormat="1" applyFont="1" applyFill="1" applyBorder="1" applyAlignment="1"/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/>
    <xf numFmtId="0" fontId="2" fillId="0" borderId="7" xfId="0" applyFont="1" applyBorder="1"/>
    <xf numFmtId="0" fontId="2" fillId="0" borderId="10" xfId="0" applyFont="1" applyBorder="1"/>
    <xf numFmtId="164" fontId="12" fillId="0" borderId="48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11" fillId="0" borderId="0" xfId="1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 vertical="center" wrapText="1"/>
    </xf>
    <xf numFmtId="0" fontId="20" fillId="0" borderId="35" xfId="0" applyNumberFormat="1" applyFont="1" applyBorder="1" applyAlignment="1">
      <alignment horizontal="center" vertical="center" wrapText="1"/>
    </xf>
    <xf numFmtId="3" fontId="20" fillId="0" borderId="3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1" fontId="10" fillId="0" borderId="59" xfId="0" applyNumberFormat="1" applyFont="1" applyBorder="1" applyAlignment="1">
      <alignment horizontal="right" vertical="center" wrapText="1"/>
    </xf>
    <xf numFmtId="1" fontId="10" fillId="0" borderId="59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3" fontId="10" fillId="0" borderId="48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vertical="center" wrapText="1"/>
    </xf>
    <xf numFmtId="3" fontId="15" fillId="0" borderId="48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horizontal="right" vertical="center"/>
    </xf>
    <xf numFmtId="3" fontId="10" fillId="0" borderId="48" xfId="0" applyNumberFormat="1" applyFont="1" applyFill="1" applyBorder="1" applyAlignment="1">
      <alignment horizontal="right" vertical="center" wrapText="1"/>
    </xf>
    <xf numFmtId="3" fontId="15" fillId="0" borderId="48" xfId="0" applyNumberFormat="1" applyFont="1" applyBorder="1" applyAlignment="1">
      <alignment horizontal="right" vertical="center"/>
    </xf>
    <xf numFmtId="3" fontId="10" fillId="0" borderId="59" xfId="0" applyNumberFormat="1" applyFont="1" applyBorder="1" applyAlignment="1">
      <alignment horizontal="right" vertical="center"/>
    </xf>
    <xf numFmtId="3" fontId="15" fillId="0" borderId="59" xfId="0" applyNumberFormat="1" applyFont="1" applyBorder="1" applyAlignment="1">
      <alignment horizontal="right" vertical="center"/>
    </xf>
    <xf numFmtId="164" fontId="12" fillId="0" borderId="40" xfId="0" applyNumberFormat="1" applyFont="1" applyBorder="1" applyAlignment="1">
      <alignment horizontal="right" vertical="center" wrapText="1"/>
    </xf>
    <xf numFmtId="164" fontId="12" fillId="0" borderId="48" xfId="0" applyNumberFormat="1" applyFont="1" applyBorder="1" applyAlignment="1">
      <alignment horizontal="right" vertical="top" wrapText="1"/>
    </xf>
    <xf numFmtId="164" fontId="12" fillId="0" borderId="68" xfId="0" applyNumberFormat="1" applyFont="1" applyBorder="1" applyAlignment="1">
      <alignment horizontal="right" vertical="top" wrapText="1"/>
    </xf>
    <xf numFmtId="164" fontId="12" fillId="0" borderId="40" xfId="0" applyNumberFormat="1" applyFont="1" applyBorder="1" applyAlignment="1">
      <alignment horizontal="right" vertical="top" wrapText="1"/>
    </xf>
    <xf numFmtId="164" fontId="12" fillId="0" borderId="39" xfId="0" applyNumberFormat="1" applyFont="1" applyBorder="1" applyAlignment="1">
      <alignment horizontal="right" vertical="top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48" xfId="0" applyNumberFormat="1" applyFont="1" applyBorder="1" applyAlignment="1">
      <alignment horizontal="right" vertical="center" wrapText="1"/>
    </xf>
    <xf numFmtId="164" fontId="12" fillId="0" borderId="49" xfId="0" applyNumberFormat="1" applyFont="1" applyBorder="1" applyAlignment="1">
      <alignment horizontal="right" vertical="center" wrapText="1"/>
    </xf>
    <xf numFmtId="164" fontId="12" fillId="0" borderId="55" xfId="0" applyNumberFormat="1" applyFont="1" applyBorder="1" applyAlignment="1">
      <alignment horizontal="right" vertical="center" wrapText="1"/>
    </xf>
    <xf numFmtId="164" fontId="12" fillId="0" borderId="68" xfId="0" applyNumberFormat="1" applyFont="1" applyBorder="1" applyAlignment="1">
      <alignment horizontal="right" vertical="center" wrapText="1"/>
    </xf>
    <xf numFmtId="165" fontId="25" fillId="0" borderId="0" xfId="0" applyNumberFormat="1" applyFont="1" applyAlignment="1">
      <alignment horizontal="right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/>
    </xf>
    <xf numFmtId="3" fontId="20" fillId="0" borderId="62" xfId="1" applyNumberFormat="1" applyFont="1" applyBorder="1" applyAlignment="1"/>
    <xf numFmtId="164" fontId="20" fillId="0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9" fillId="0" borderId="18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3" fontId="7" fillId="0" borderId="5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50" xfId="0" applyFont="1" applyBorder="1"/>
    <xf numFmtId="0" fontId="2" fillId="0" borderId="71" xfId="0" applyFont="1" applyBorder="1"/>
    <xf numFmtId="0" fontId="2" fillId="0" borderId="64" xfId="0" applyFont="1" applyBorder="1"/>
    <xf numFmtId="0" fontId="3" fillId="2" borderId="6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3" fontId="7" fillId="0" borderId="73" xfId="0" applyNumberFormat="1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2" fillId="0" borderId="73" xfId="0" applyFont="1" applyBorder="1" applyAlignment="1">
      <alignment horizontal="left" vertical="center"/>
    </xf>
    <xf numFmtId="0" fontId="2" fillId="0" borderId="73" xfId="0" applyFont="1" applyBorder="1"/>
    <xf numFmtId="0" fontId="2" fillId="0" borderId="75" xfId="0" applyFont="1" applyBorder="1"/>
    <xf numFmtId="0" fontId="6" fillId="0" borderId="2" xfId="0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48" xfId="0" applyFont="1" applyBorder="1"/>
    <xf numFmtId="0" fontId="2" fillId="0" borderId="49" xfId="0" applyFont="1" applyBorder="1"/>
    <xf numFmtId="0" fontId="2" fillId="0" borderId="68" xfId="0" applyFont="1" applyBorder="1"/>
    <xf numFmtId="3" fontId="5" fillId="0" borderId="73" xfId="0" applyNumberFormat="1" applyFont="1" applyBorder="1" applyAlignment="1">
      <alignment horizontal="center" vertical="center"/>
    </xf>
    <xf numFmtId="3" fontId="6" fillId="0" borderId="73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3" fontId="5" fillId="0" borderId="75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5" fillId="0" borderId="48" xfId="0" applyNumberFormat="1" applyFont="1" applyBorder="1" applyAlignment="1">
      <alignment horizontal="center" vertical="center"/>
    </xf>
    <xf numFmtId="3" fontId="6" fillId="0" borderId="48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3" fontId="5" fillId="0" borderId="68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0" fontId="7" fillId="0" borderId="1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10" fontId="7" fillId="3" borderId="14" xfId="0" applyNumberFormat="1" applyFont="1" applyFill="1" applyBorder="1" applyAlignment="1">
      <alignment horizontal="center" vertical="center"/>
    </xf>
    <xf numFmtId="10" fontId="5" fillId="0" borderId="24" xfId="0" applyNumberFormat="1" applyFont="1" applyBorder="1" applyAlignment="1">
      <alignment horizontal="center"/>
    </xf>
    <xf numFmtId="10" fontId="7" fillId="0" borderId="69" xfId="0" applyNumberFormat="1" applyFont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3" fontId="7" fillId="0" borderId="81" xfId="0" applyNumberFormat="1" applyFont="1" applyBorder="1" applyAlignment="1">
      <alignment horizontal="center" vertical="center"/>
    </xf>
    <xf numFmtId="3" fontId="7" fillId="3" borderId="45" xfId="0" applyNumberFormat="1" applyFont="1" applyFill="1" applyBorder="1" applyAlignment="1">
      <alignment horizontal="center" vertical="center"/>
    </xf>
    <xf numFmtId="0" fontId="5" fillId="0" borderId="79" xfId="0" applyFont="1" applyBorder="1" applyAlignment="1">
      <alignment horizontal="center"/>
    </xf>
    <xf numFmtId="0" fontId="7" fillId="0" borderId="7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0" fontId="7" fillId="3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10" fontId="7" fillId="3" borderId="15" xfId="0" applyNumberFormat="1" applyFont="1" applyFill="1" applyBorder="1" applyAlignment="1">
      <alignment horizontal="center" vertical="center"/>
    </xf>
    <xf numFmtId="10" fontId="7" fillId="0" borderId="21" xfId="0" applyNumberFormat="1" applyFont="1" applyBorder="1" applyAlignment="1">
      <alignment horizontal="center" vertical="center"/>
    </xf>
    <xf numFmtId="10" fontId="7" fillId="0" borderId="82" xfId="0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3" fontId="9" fillId="0" borderId="18" xfId="1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/>
    </xf>
    <xf numFmtId="10" fontId="3" fillId="2" borderId="10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81" xfId="0" applyNumberFormat="1" applyFont="1" applyFill="1" applyBorder="1" applyAlignment="1">
      <alignment horizontal="center" vertical="center"/>
    </xf>
    <xf numFmtId="3" fontId="3" fillId="2" borderId="7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10" fontId="3" fillId="2" borderId="4" xfId="0" applyNumberFormat="1" applyFont="1" applyFill="1" applyBorder="1" applyAlignment="1">
      <alignment horizontal="center" vertical="center"/>
    </xf>
    <xf numFmtId="10" fontId="3" fillId="2" borderId="9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8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3" fontId="3" fillId="2" borderId="76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2" borderId="40" xfId="0" applyNumberFormat="1" applyFont="1" applyFill="1" applyBorder="1" applyAlignment="1">
      <alignment horizontal="center" vertical="center"/>
    </xf>
    <xf numFmtId="3" fontId="3" fillId="2" borderId="6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1" fillId="0" borderId="0" xfId="1" applyNumberFormat="1" applyFont="1" applyBorder="1" applyAlignment="1">
      <alignment horizontal="left"/>
    </xf>
    <xf numFmtId="0" fontId="11" fillId="0" borderId="58" xfId="1" applyNumberFormat="1" applyFont="1" applyBorder="1" applyAlignment="1">
      <alignment horizontal="left"/>
    </xf>
    <xf numFmtId="0" fontId="11" fillId="0" borderId="65" xfId="1" applyNumberFormat="1" applyFont="1" applyBorder="1" applyAlignment="1">
      <alignment horizontal="left"/>
    </xf>
    <xf numFmtId="0" fontId="11" fillId="0" borderId="66" xfId="1" applyNumberFormat="1" applyFont="1" applyBorder="1" applyAlignment="1">
      <alignment horizontal="left"/>
    </xf>
    <xf numFmtId="0" fontId="11" fillId="0" borderId="56" xfId="1" applyNumberFormat="1" applyFont="1" applyBorder="1" applyAlignment="1">
      <alignment horizontal="center"/>
    </xf>
    <xf numFmtId="0" fontId="21" fillId="0" borderId="41" xfId="0" applyNumberFormat="1" applyFont="1" applyBorder="1" applyAlignment="1">
      <alignment horizontal="center" vertical="center" wrapText="1"/>
    </xf>
    <xf numFmtId="0" fontId="21" fillId="0" borderId="37" xfId="0" applyNumberFormat="1" applyFont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left" wrapText="1"/>
    </xf>
    <xf numFmtId="0" fontId="8" fillId="2" borderId="34" xfId="0" applyNumberFormat="1" applyFont="1" applyFill="1" applyBorder="1" applyAlignment="1">
      <alignment horizontal="center" vertical="top"/>
    </xf>
    <xf numFmtId="0" fontId="8" fillId="2" borderId="35" xfId="0" applyNumberFormat="1" applyFont="1" applyFill="1" applyBorder="1" applyAlignment="1">
      <alignment horizontal="center" vertical="top"/>
    </xf>
    <xf numFmtId="0" fontId="8" fillId="2" borderId="36" xfId="0" applyNumberFormat="1" applyFont="1" applyFill="1" applyBorder="1" applyAlignment="1">
      <alignment horizontal="center" vertical="top"/>
    </xf>
    <xf numFmtId="0" fontId="8" fillId="3" borderId="34" xfId="0" applyNumberFormat="1" applyFont="1" applyFill="1" applyBorder="1" applyAlignment="1">
      <alignment horizontal="center" vertical="top"/>
    </xf>
    <xf numFmtId="0" fontId="8" fillId="3" borderId="35" xfId="0" applyNumberFormat="1" applyFont="1" applyFill="1" applyBorder="1" applyAlignment="1">
      <alignment horizontal="center" vertical="top"/>
    </xf>
    <xf numFmtId="0" fontId="8" fillId="3" borderId="36" xfId="0" applyNumberFormat="1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center" vertical="center" wrapText="1"/>
    </xf>
    <xf numFmtId="0" fontId="9" fillId="0" borderId="39" xfId="0" applyNumberFormat="1" applyFont="1" applyBorder="1" applyAlignment="1">
      <alignment horizontal="center" vertical="center" wrapText="1"/>
    </xf>
    <xf numFmtId="3" fontId="10" fillId="0" borderId="38" xfId="0" applyNumberFormat="1" applyFont="1" applyBorder="1" applyAlignment="1">
      <alignment horizontal="center" vertical="center" wrapText="1"/>
    </xf>
    <xf numFmtId="3" fontId="10" fillId="0" borderId="39" xfId="0" applyNumberFormat="1" applyFont="1" applyBorder="1" applyAlignment="1">
      <alignment horizontal="center" vertical="center" wrapText="1"/>
    </xf>
    <xf numFmtId="0" fontId="10" fillId="0" borderId="34" xfId="0" applyNumberFormat="1" applyFont="1" applyBorder="1" applyAlignment="1">
      <alignment horizontal="center" vertical="center" wrapText="1"/>
    </xf>
    <xf numFmtId="0" fontId="10" fillId="0" borderId="35" xfId="0" applyNumberFormat="1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 wrapText="1"/>
    </xf>
    <xf numFmtId="0" fontId="14" fillId="0" borderId="45" xfId="0" applyNumberFormat="1" applyFont="1" applyBorder="1" applyAlignment="1">
      <alignment horizontal="center" vertical="center" wrapText="1"/>
    </xf>
    <xf numFmtId="0" fontId="11" fillId="0" borderId="61" xfId="1" applyNumberFormat="1" applyFont="1" applyBorder="1" applyAlignment="1">
      <alignment horizontal="center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 wrapText="1"/>
    </xf>
    <xf numFmtId="0" fontId="20" fillId="0" borderId="45" xfId="0" applyNumberFormat="1" applyFont="1" applyBorder="1" applyAlignment="1">
      <alignment horizontal="center" vertical="center" wrapText="1"/>
    </xf>
    <xf numFmtId="0" fontId="20" fillId="0" borderId="41" xfId="1" applyNumberFormat="1" applyFont="1" applyBorder="1" applyAlignment="1">
      <alignment horizontal="center" vertical="center" wrapText="1"/>
    </xf>
    <xf numFmtId="0" fontId="20" fillId="0" borderId="37" xfId="1" applyNumberFormat="1" applyFont="1" applyBorder="1" applyAlignment="1">
      <alignment horizontal="center" vertical="center" wrapText="1"/>
    </xf>
    <xf numFmtId="0" fontId="20" fillId="0" borderId="43" xfId="1" applyNumberFormat="1" applyFont="1" applyBorder="1" applyAlignment="1">
      <alignment horizontal="center" vertical="center" wrapText="1"/>
    </xf>
    <xf numFmtId="0" fontId="13" fillId="0" borderId="34" xfId="0" applyNumberFormat="1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0" fontId="13" fillId="0" borderId="37" xfId="0" applyNumberFormat="1" applyFont="1" applyBorder="1" applyAlignment="1">
      <alignment horizontal="center" vertical="center" wrapText="1"/>
    </xf>
    <xf numFmtId="0" fontId="20" fillId="0" borderId="34" xfId="1" applyNumberFormat="1" applyFont="1" applyBorder="1" applyAlignment="1">
      <alignment horizontal="center"/>
    </xf>
    <xf numFmtId="0" fontId="20" fillId="0" borderId="35" xfId="1" applyNumberFormat="1" applyFont="1" applyBorder="1" applyAlignment="1">
      <alignment horizontal="center"/>
    </xf>
    <xf numFmtId="0" fontId="20" fillId="0" borderId="36" xfId="1" applyNumberFormat="1" applyFont="1" applyBorder="1" applyAlignment="1">
      <alignment horizontal="center"/>
    </xf>
    <xf numFmtId="0" fontId="13" fillId="0" borderId="34" xfId="1" applyNumberFormat="1" applyFont="1" applyBorder="1" applyAlignment="1">
      <alignment horizontal="center"/>
    </xf>
    <xf numFmtId="0" fontId="13" fillId="0" borderId="35" xfId="1" applyNumberFormat="1" applyFont="1" applyBorder="1" applyAlignment="1">
      <alignment horizontal="center"/>
    </xf>
    <xf numFmtId="0" fontId="13" fillId="0" borderId="36" xfId="1" applyNumberFormat="1" applyFont="1" applyBorder="1" applyAlignment="1">
      <alignment horizontal="center"/>
    </xf>
    <xf numFmtId="164" fontId="14" fillId="2" borderId="41" xfId="0" applyNumberFormat="1" applyFont="1" applyFill="1" applyBorder="1" applyAlignment="1">
      <alignment horizontal="center" vertical="center" wrapText="1"/>
    </xf>
    <xf numFmtId="164" fontId="14" fillId="2" borderId="37" xfId="0" applyNumberFormat="1" applyFont="1" applyFill="1" applyBorder="1" applyAlignment="1">
      <alignment horizontal="center" vertical="center" wrapText="1"/>
    </xf>
    <xf numFmtId="164" fontId="14" fillId="2" borderId="43" xfId="0" applyNumberFormat="1" applyFont="1" applyFill="1" applyBorder="1" applyAlignment="1">
      <alignment horizontal="center" vertical="center" wrapText="1"/>
    </xf>
    <xf numFmtId="164" fontId="14" fillId="2" borderId="46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3" fillId="2" borderId="41" xfId="0" applyNumberFormat="1" applyFont="1" applyFill="1" applyBorder="1" applyAlignment="1">
      <alignment horizontal="center" vertical="center"/>
    </xf>
    <xf numFmtId="164" fontId="13" fillId="2" borderId="37" xfId="0" applyNumberFormat="1" applyFont="1" applyFill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164" fontId="13" fillId="2" borderId="42" xfId="0" applyNumberFormat="1" applyFont="1" applyFill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 wrapText="1"/>
    </xf>
    <xf numFmtId="164" fontId="12" fillId="0" borderId="53" xfId="0" applyNumberFormat="1" applyFont="1" applyBorder="1" applyAlignment="1">
      <alignment horizontal="center" vertical="center" wrapText="1"/>
    </xf>
    <xf numFmtId="164" fontId="12" fillId="0" borderId="67" xfId="0" applyNumberFormat="1" applyFont="1" applyBorder="1" applyAlignment="1">
      <alignment horizontal="center" vertical="top" wrapText="1"/>
    </xf>
    <xf numFmtId="164" fontId="12" fillId="0" borderId="64" xfId="0" applyNumberFormat="1" applyFont="1" applyBorder="1" applyAlignment="1">
      <alignment horizontal="center" vertical="top" wrapText="1"/>
    </xf>
    <xf numFmtId="164" fontId="12" fillId="0" borderId="63" xfId="0" applyNumberFormat="1" applyFont="1" applyBorder="1" applyAlignment="1">
      <alignment horizontal="center" vertical="top" wrapText="1"/>
    </xf>
  </cellXfs>
  <cellStyles count="4">
    <cellStyle name="Normál" xfId="0" builtinId="0"/>
    <cellStyle name="Normál 2" xfId="1" xr:uid="{00000000-0005-0000-0000-000001000000}"/>
    <cellStyle name="Százalék 2" xfId="2" xr:uid="{00000000-0005-0000-0000-000002000000}"/>
    <cellStyle name="Százalék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381000</xdr:rowOff>
    </xdr:from>
    <xdr:to>
      <xdr:col>5</xdr:col>
      <xdr:colOff>352425</xdr:colOff>
      <xdr:row>4</xdr:row>
      <xdr:rowOff>0</xdr:rowOff>
    </xdr:to>
    <xdr:sp macro="" textlink="">
      <xdr:nvSpPr>
        <xdr:cNvPr id="2" name="Szöveg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276475" y="1800225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1238250</xdr:colOff>
      <xdr:row>3</xdr:row>
      <xdr:rowOff>390525</xdr:rowOff>
    </xdr:from>
    <xdr:to>
      <xdr:col>8</xdr:col>
      <xdr:colOff>1238250</xdr:colOff>
      <xdr:row>4</xdr:row>
      <xdr:rowOff>0</xdr:rowOff>
    </xdr:to>
    <xdr:sp macro="" textlink="">
      <xdr:nvSpPr>
        <xdr:cNvPr id="3" name="Szöveg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200650" y="18002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1238250</xdr:colOff>
      <xdr:row>3</xdr:row>
      <xdr:rowOff>390525</xdr:rowOff>
    </xdr:from>
    <xdr:to>
      <xdr:col>8</xdr:col>
      <xdr:colOff>1238250</xdr:colOff>
      <xdr:row>4</xdr:row>
      <xdr:rowOff>0</xdr:rowOff>
    </xdr:to>
    <xdr:sp macro="" textlink="">
      <xdr:nvSpPr>
        <xdr:cNvPr id="4" name="Szöveg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200650" y="18002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2"/>
  <sheetViews>
    <sheetView view="pageBreakPreview" zoomScale="60" zoomScaleNormal="100" workbookViewId="0">
      <selection activeCell="B6" sqref="B6"/>
    </sheetView>
  </sheetViews>
  <sheetFormatPr defaultColWidth="9.140625" defaultRowHeight="15.75"/>
  <cols>
    <col min="1" max="1" width="24" style="2" customWidth="1"/>
    <col min="2" max="2" width="12.42578125" style="2" bestFit="1" customWidth="1"/>
    <col min="3" max="3" width="12.140625" style="2" bestFit="1" customWidth="1"/>
    <col min="4" max="4" width="11" style="2" bestFit="1" customWidth="1"/>
    <col min="5" max="5" width="12.140625" style="2" bestFit="1" customWidth="1"/>
    <col min="6" max="7" width="12.140625" style="2" customWidth="1"/>
    <col min="8" max="8" width="19.7109375" style="2" customWidth="1"/>
    <col min="9" max="9" width="12.42578125" style="2" bestFit="1" customWidth="1"/>
    <col min="10" max="10" width="12.140625" style="2" bestFit="1" customWidth="1"/>
    <col min="11" max="11" width="11" style="2" bestFit="1" customWidth="1"/>
    <col min="12" max="12" width="13" style="2" customWidth="1"/>
    <col min="13" max="13" width="11.28515625" style="2" bestFit="1" customWidth="1"/>
    <col min="14" max="16384" width="9.140625" style="2"/>
  </cols>
  <sheetData>
    <row r="1" spans="1:14">
      <c r="A1" s="2" t="s">
        <v>181</v>
      </c>
      <c r="L1" s="47" t="s">
        <v>172</v>
      </c>
    </row>
    <row r="2" spans="1:14">
      <c r="A2" s="268" t="s">
        <v>171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4">
      <c r="A3" s="269" t="s">
        <v>133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4" ht="16.5" thickBot="1">
      <c r="L4" s="128"/>
    </row>
    <row r="5" spans="1:14" ht="16.5" thickBot="1">
      <c r="A5" s="257" t="s">
        <v>2</v>
      </c>
      <c r="B5" s="258"/>
      <c r="C5" s="258"/>
      <c r="D5" s="258"/>
      <c r="E5" s="258"/>
      <c r="F5" s="258"/>
      <c r="G5" s="264"/>
      <c r="H5" s="275" t="s">
        <v>3</v>
      </c>
      <c r="I5" s="276"/>
      <c r="J5" s="276"/>
      <c r="K5" s="276"/>
      <c r="L5" s="276"/>
      <c r="M5" s="276"/>
      <c r="N5" s="277"/>
    </row>
    <row r="6" spans="1:14" s="7" customFormat="1" ht="26.25" thickBot="1">
      <c r="A6" s="21" t="s">
        <v>0</v>
      </c>
      <c r="B6" s="22" t="s">
        <v>16</v>
      </c>
      <c r="C6" s="22" t="s">
        <v>79</v>
      </c>
      <c r="D6" s="22" t="s">
        <v>1</v>
      </c>
      <c r="E6" s="22" t="s">
        <v>79</v>
      </c>
      <c r="F6" s="23" t="s">
        <v>173</v>
      </c>
      <c r="G6" s="23" t="s">
        <v>180</v>
      </c>
      <c r="H6" s="23" t="s">
        <v>0</v>
      </c>
      <c r="I6" s="22" t="s">
        <v>16</v>
      </c>
      <c r="J6" s="22" t="s">
        <v>79</v>
      </c>
      <c r="K6" s="22" t="s">
        <v>1</v>
      </c>
      <c r="L6" s="22" t="s">
        <v>79</v>
      </c>
      <c r="M6" s="196" t="s">
        <v>173</v>
      </c>
      <c r="N6" s="246" t="s">
        <v>180</v>
      </c>
    </row>
    <row r="7" spans="1:14">
      <c r="A7" s="278" t="s">
        <v>4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80"/>
    </row>
    <row r="8" spans="1:14" s="6" customFormat="1" ht="25.5">
      <c r="A8" s="233" t="s">
        <v>89</v>
      </c>
      <c r="B8" s="159">
        <f>'2.melléklet'!B9+'2.melléklet'!B41+'2.melléklet'!B73+'2.melléklet'!B105</f>
        <v>30316046</v>
      </c>
      <c r="C8" s="159">
        <f>'2.melléklet'!C9+'2.melléklet'!C41+'2.melléklet'!C73+'2.melléklet'!C105</f>
        <v>30316046</v>
      </c>
      <c r="D8" s="159">
        <f>'2.melléklet'!D9+'2.melléklet'!D41+'2.melléklet'!D73+'2.melléklet'!D105</f>
        <v>109583</v>
      </c>
      <c r="E8" s="159">
        <f>'2.melléklet'!E9+'2.melléklet'!E41+'2.melléklet'!E73+'2.melléklet'!E105</f>
        <v>30425629</v>
      </c>
      <c r="F8" s="159">
        <f>'2.melléklet'!F9+'2.melléklet'!F41+'2.melléklet'!F73+'2.melléklet'!F105</f>
        <v>23361913</v>
      </c>
      <c r="G8" s="232">
        <f>F8/E8</f>
        <v>0.76783664850445654</v>
      </c>
      <c r="H8" s="24" t="s">
        <v>8</v>
      </c>
      <c r="I8" s="159">
        <f>'2.melléklet'!H9+'2.melléklet'!H41+'2.melléklet'!H73+'2.melléklet'!H105</f>
        <v>12006888</v>
      </c>
      <c r="J8" s="159">
        <f>'2.melléklet'!I9+'2.melléklet'!I41+'2.melléklet'!I73+'2.melléklet'!I105</f>
        <v>12006888</v>
      </c>
      <c r="K8" s="159">
        <f>'2.melléklet'!J9+'2.melléklet'!J41+'2.melléklet'!J73+'2.melléklet'!J105</f>
        <v>186098</v>
      </c>
      <c r="L8" s="159">
        <f>'2.melléklet'!K9+'2.melléklet'!K41+'2.melléklet'!K73+'2.melléklet'!K105</f>
        <v>12192986</v>
      </c>
      <c r="M8" s="238">
        <f>'2.melléklet'!L9+'2.melléklet'!L41+'2.melléklet'!L73+'2.melléklet'!L105</f>
        <v>9425090</v>
      </c>
      <c r="N8" s="247">
        <f>M8/L8</f>
        <v>0.77299276813735374</v>
      </c>
    </row>
    <row r="9" spans="1:14" s="6" customFormat="1" ht="22.5">
      <c r="A9" s="17" t="s">
        <v>124</v>
      </c>
      <c r="B9" s="9">
        <f>'2.melléklet'!B10+'2.melléklet'!B42+'2.melléklet'!B74+'2.melléklet'!B106</f>
        <v>21073976</v>
      </c>
      <c r="C9" s="9">
        <f>'2.melléklet'!C10+'2.melléklet'!C42+'2.melléklet'!C74+'2.melléklet'!C106</f>
        <v>21073976</v>
      </c>
      <c r="D9" s="9">
        <f>'2.melléklet'!D10+'2.melléklet'!D42+'2.melléklet'!D74+'2.melléklet'!D106</f>
        <v>0</v>
      </c>
      <c r="E9" s="9">
        <f>'2.melléklet'!E10+'2.melléklet'!E42+'2.melléklet'!E74+'2.melléklet'!E106</f>
        <v>21073976</v>
      </c>
      <c r="F9" s="9">
        <f>'2.melléklet'!F10+'2.melléklet'!F42+'2.melléklet'!F74+'2.melléklet'!F106</f>
        <v>14501033</v>
      </c>
      <c r="G9" s="232">
        <f t="shared" ref="G9:G23" si="0">F9/E9</f>
        <v>0.6881014289852091</v>
      </c>
      <c r="H9" s="25"/>
      <c r="I9" s="9"/>
      <c r="J9" s="9"/>
      <c r="K9" s="9"/>
      <c r="L9" s="9"/>
      <c r="M9" s="211"/>
      <c r="N9" s="247"/>
    </row>
    <row r="10" spans="1:14" s="6" customFormat="1" ht="25.5">
      <c r="A10" s="17" t="s">
        <v>127</v>
      </c>
      <c r="B10" s="9">
        <f>'2.melléklet'!B11+'2.melléklet'!B43+'2.melléklet'!B75+'2.melléklet'!B107</f>
        <v>0</v>
      </c>
      <c r="C10" s="9">
        <f>'2.melléklet'!C11+'2.melléklet'!C43+'2.melléklet'!C75+'2.melléklet'!C107</f>
        <v>0</v>
      </c>
      <c r="D10" s="9">
        <f>'2.melléklet'!D11+'2.melléklet'!D43+'2.melléklet'!D75+'2.melléklet'!D107</f>
        <v>109583</v>
      </c>
      <c r="E10" s="9">
        <f>'2.melléklet'!E11+'2.melléklet'!E43+'2.melléklet'!E75+'2.melléklet'!E107</f>
        <v>109583</v>
      </c>
      <c r="F10" s="9">
        <f>'2.melléklet'!F11+'2.melléklet'!F43+'2.melléklet'!F75+'2.melléklet'!F107</f>
        <v>109583</v>
      </c>
      <c r="G10" s="232">
        <f t="shared" si="0"/>
        <v>1</v>
      </c>
      <c r="H10" s="24" t="s">
        <v>9</v>
      </c>
      <c r="I10" s="143">
        <f>'2.melléklet'!H11+'2.melléklet'!H43+'2.melléklet'!H75+'2.melléklet'!H107</f>
        <v>2346067</v>
      </c>
      <c r="J10" s="143">
        <f>'2.melléklet'!I11+'2.melléklet'!I43+'2.melléklet'!I75+'2.melléklet'!I107</f>
        <v>2346067</v>
      </c>
      <c r="K10" s="143">
        <f>'2.melléklet'!J11+'2.melléklet'!J43+'2.melléklet'!J75+'2.melléklet'!J107</f>
        <v>0</v>
      </c>
      <c r="L10" s="143">
        <f>'2.melléklet'!K11+'2.melléklet'!K43+'2.melléklet'!K75+'2.melléklet'!K107</f>
        <v>2346067</v>
      </c>
      <c r="M10" s="209">
        <f>'2.melléklet'!L11+'2.melléklet'!L43+'2.melléklet'!L75+'2.melléklet'!L107</f>
        <v>1415721</v>
      </c>
      <c r="N10" s="247">
        <f t="shared" ref="N10:N37" si="1">M10/L10</f>
        <v>0.60344440290920931</v>
      </c>
    </row>
    <row r="11" spans="1:14" s="6" customFormat="1">
      <c r="A11" s="138"/>
      <c r="B11" s="9"/>
      <c r="C11" s="9"/>
      <c r="D11" s="9"/>
      <c r="E11" s="9"/>
      <c r="F11" s="192"/>
      <c r="G11" s="232"/>
      <c r="H11" s="26"/>
      <c r="I11" s="9"/>
      <c r="J11" s="9"/>
      <c r="K11" s="9"/>
      <c r="L11" s="9"/>
      <c r="M11" s="211"/>
      <c r="N11" s="247"/>
    </row>
    <row r="12" spans="1:14" s="6" customFormat="1">
      <c r="A12" s="16" t="s">
        <v>5</v>
      </c>
      <c r="B12" s="143">
        <f>'2.melléklet'!B15+'2.melléklet'!B47+'2.melléklet'!B79+'2.melléklet'!B111</f>
        <v>7270000</v>
      </c>
      <c r="C12" s="143">
        <f>'2.melléklet'!C15+'2.melléklet'!C47+'2.melléklet'!C79+'2.melléklet'!C111</f>
        <v>7270000</v>
      </c>
      <c r="D12" s="143">
        <f>'2.melléklet'!D15+'2.melléklet'!D47+'2.melléklet'!D79+'2.melléklet'!D111</f>
        <v>0</v>
      </c>
      <c r="E12" s="143">
        <f>'2.melléklet'!E15+'2.melléklet'!E47+'2.melléklet'!E79+'2.melléklet'!E111</f>
        <v>7270000</v>
      </c>
      <c r="F12" s="143">
        <f>'2.melléklet'!F15+'2.melléklet'!F47+'2.melléklet'!F79+'2.melléklet'!F111</f>
        <v>7620581</v>
      </c>
      <c r="G12" s="232">
        <f t="shared" si="0"/>
        <v>1.0482229711141677</v>
      </c>
      <c r="H12" s="27" t="s">
        <v>10</v>
      </c>
      <c r="I12" s="143">
        <f>'2.melléklet'!H13+'2.melléklet'!H45+'2.melléklet'!H77+'2.melléklet'!H109</f>
        <v>12654653</v>
      </c>
      <c r="J12" s="143">
        <f>'2.melléklet'!I13+'2.melléklet'!I45+'2.melléklet'!I77+'2.melléklet'!I109</f>
        <v>12654653</v>
      </c>
      <c r="K12" s="143">
        <f>'2.melléklet'!J13+'2.melléklet'!J45+'2.melléklet'!J77+'2.melléklet'!J109</f>
        <v>5077823</v>
      </c>
      <c r="L12" s="143">
        <f>'2.melléklet'!K13+'2.melléklet'!K45+'2.melléklet'!K77+'2.melléklet'!K109</f>
        <v>17732476</v>
      </c>
      <c r="M12" s="209">
        <f>'2.melléklet'!L13+'2.melléklet'!L45+'2.melléklet'!L77+'2.melléklet'!L109</f>
        <v>12937114</v>
      </c>
      <c r="N12" s="247">
        <f t="shared" si="1"/>
        <v>0.72957177553771957</v>
      </c>
    </row>
    <row r="13" spans="1:14" s="6" customFormat="1">
      <c r="A13" s="18"/>
      <c r="B13" s="9"/>
      <c r="C13" s="9"/>
      <c r="D13" s="9"/>
      <c r="E13" s="9"/>
      <c r="F13" s="192"/>
      <c r="G13" s="232"/>
      <c r="H13" s="25"/>
      <c r="I13" s="9"/>
      <c r="J13" s="9"/>
      <c r="K13" s="9"/>
      <c r="L13" s="9"/>
      <c r="M13" s="211"/>
      <c r="N13" s="247"/>
    </row>
    <row r="14" spans="1:14" s="6" customFormat="1" ht="25.5">
      <c r="A14" s="16" t="s">
        <v>6</v>
      </c>
      <c r="B14" s="143">
        <f>'2.melléklet'!B17+'2.melléklet'!B49+'2.melléklet'!B81+'2.melléklet'!B113</f>
        <v>790000</v>
      </c>
      <c r="C14" s="143">
        <f>'2.melléklet'!C17+'2.melléklet'!C49+'2.melléklet'!C81+'2.melléklet'!C113</f>
        <v>790000</v>
      </c>
      <c r="D14" s="143">
        <f>'2.melléklet'!D17+'2.melléklet'!D49+'2.melléklet'!D81+'2.melléklet'!D113</f>
        <v>0</v>
      </c>
      <c r="E14" s="143">
        <f>'2.melléklet'!E17+'2.melléklet'!E49+'2.melléklet'!E81+'2.melléklet'!E113</f>
        <v>790000</v>
      </c>
      <c r="F14" s="143">
        <f>'2.melléklet'!F17+'2.melléklet'!F49+'2.melléklet'!F81+'2.melléklet'!F113</f>
        <v>372971</v>
      </c>
      <c r="G14" s="232">
        <f t="shared" si="0"/>
        <v>0.47211518987341772</v>
      </c>
      <c r="H14" s="27" t="s">
        <v>125</v>
      </c>
      <c r="I14" s="143">
        <f>'2.melléklet'!H15+'2.melléklet'!H47+'2.melléklet'!H79+'2.melléklet'!H111</f>
        <v>800000</v>
      </c>
      <c r="J14" s="143">
        <f>'2.melléklet'!I15+'2.melléklet'!I47+'2.melléklet'!I79+'2.melléklet'!I111</f>
        <v>800000</v>
      </c>
      <c r="K14" s="143">
        <f>'2.melléklet'!J15+'2.melléklet'!J47+'2.melléklet'!J79+'2.melléklet'!J111</f>
        <v>0</v>
      </c>
      <c r="L14" s="143">
        <f>'2.melléklet'!K15+'2.melléklet'!K47+'2.melléklet'!K79+'2.melléklet'!K111</f>
        <v>800000</v>
      </c>
      <c r="M14" s="209">
        <f>'2.melléklet'!L15+'2.melléklet'!L47+'2.melléklet'!L79+'2.melléklet'!L111</f>
        <v>382000</v>
      </c>
      <c r="N14" s="247">
        <f t="shared" si="1"/>
        <v>0.47749999999999998</v>
      </c>
    </row>
    <row r="15" spans="1:14" s="6" customFormat="1">
      <c r="A15" s="17"/>
      <c r="B15" s="9"/>
      <c r="C15" s="9"/>
      <c r="D15" s="9"/>
      <c r="E15" s="9"/>
      <c r="F15" s="192"/>
      <c r="G15" s="232"/>
      <c r="H15" s="26"/>
      <c r="I15" s="9"/>
      <c r="J15" s="9"/>
      <c r="K15" s="9"/>
      <c r="L15" s="9"/>
      <c r="M15" s="211"/>
      <c r="N15" s="247"/>
    </row>
    <row r="16" spans="1:14" s="6" customFormat="1" ht="25.5">
      <c r="A16" s="16" t="s">
        <v>91</v>
      </c>
      <c r="B16" s="143">
        <f>'2.melléklet'!B21+'2.melléklet'!B53+'2.melléklet'!B85+'2.melléklet'!B117</f>
        <v>0</v>
      </c>
      <c r="C16" s="143">
        <f>'2.melléklet'!C21+'2.melléklet'!C53+'2.melléklet'!C85+'2.melléklet'!C117</f>
        <v>0</v>
      </c>
      <c r="D16" s="143">
        <f>'2.melléklet'!D21+'2.melléklet'!D53+'2.melléklet'!D85+'2.melléklet'!D117</f>
        <v>0</v>
      </c>
      <c r="E16" s="143">
        <f>'2.melléklet'!E21+'2.melléklet'!E53+'2.melléklet'!E85+'2.melléklet'!E117</f>
        <v>0</v>
      </c>
      <c r="F16" s="143">
        <f>'2.melléklet'!F21+'2.melléklet'!F53+'2.melléklet'!F85+'2.melléklet'!F117</f>
        <v>0</v>
      </c>
      <c r="G16" s="232"/>
      <c r="H16" s="27" t="s">
        <v>12</v>
      </c>
      <c r="I16" s="143">
        <f>'2.melléklet'!H17+'2.melléklet'!H49+'2.melléklet'!H81+'2.melléklet'!H113</f>
        <v>16568438</v>
      </c>
      <c r="J16" s="143">
        <f>'2.melléklet'!I17+'2.melléklet'!I49+'2.melléklet'!I81+'2.melléklet'!I113</f>
        <v>16568438</v>
      </c>
      <c r="K16" s="143">
        <f>'2.melléklet'!J17+'2.melléklet'!J49+'2.melléklet'!J81+'2.melléklet'!J113</f>
        <v>-1042528</v>
      </c>
      <c r="L16" s="143">
        <f>'2.melléklet'!K17+'2.melléklet'!K49+'2.melléklet'!K81+'2.melléklet'!K113</f>
        <v>15525910</v>
      </c>
      <c r="M16" s="209">
        <f>'2.melléklet'!L17+'2.melléklet'!L49+'2.melléklet'!L81+'2.melléklet'!L113</f>
        <v>645828</v>
      </c>
      <c r="N16" s="247">
        <f t="shared" si="1"/>
        <v>4.1596788851667954E-2</v>
      </c>
    </row>
    <row r="17" spans="1:14" s="6" customFormat="1" ht="22.5">
      <c r="A17" s="17"/>
      <c r="B17" s="9"/>
      <c r="C17" s="9"/>
      <c r="D17" s="9"/>
      <c r="E17" s="9"/>
      <c r="F17" s="192"/>
      <c r="G17" s="232"/>
      <c r="H17" s="25" t="s">
        <v>17</v>
      </c>
      <c r="I17" s="9">
        <f>'2.melléklet'!H18+'2.melléklet'!H50+'2.melléklet'!H82+'2.melléklet'!H114</f>
        <v>15844638</v>
      </c>
      <c r="J17" s="9">
        <f>'2.melléklet'!I18+'2.melléklet'!I50+'2.melléklet'!I82+'2.melléklet'!I114</f>
        <v>15844638</v>
      </c>
      <c r="K17" s="9">
        <f>'2.melléklet'!J18+'2.melléklet'!J50+'2.melléklet'!J82+'2.melléklet'!J114</f>
        <v>-1324528</v>
      </c>
      <c r="L17" s="9">
        <f>'2.melléklet'!K18+'2.melléklet'!K50+'2.melléklet'!K82+'2.melléklet'!K114</f>
        <v>14520110</v>
      </c>
      <c r="M17" s="211">
        <f>'2.melléklet'!L18+'2.melléklet'!L50+'2.melléklet'!L82+'2.melléklet'!L114</f>
        <v>0</v>
      </c>
      <c r="N17" s="248">
        <f t="shared" si="1"/>
        <v>0</v>
      </c>
    </row>
    <row r="18" spans="1:14" s="6" customFormat="1" ht="22.5">
      <c r="A18" s="16" t="s">
        <v>14</v>
      </c>
      <c r="B18" s="143">
        <f>'2.melléklet'!B27+'2.melléklet'!B59+'2.melléklet'!B91+'2.melléklet'!B123</f>
        <v>20000000</v>
      </c>
      <c r="C18" s="143">
        <f>'2.melléklet'!C27+'2.melléklet'!C59+'2.melléklet'!C91+'2.melléklet'!C123</f>
        <v>20000000</v>
      </c>
      <c r="D18" s="143">
        <f>'2.melléklet'!D27+'2.melléklet'!D59+'2.melléklet'!D91+'2.melléklet'!D123</f>
        <v>9921153</v>
      </c>
      <c r="E18" s="143">
        <f>'2.melléklet'!E27+'2.melléklet'!E59+'2.melléklet'!E91+'2.melléklet'!E123</f>
        <v>29921153</v>
      </c>
      <c r="F18" s="143">
        <f>'2.melléklet'!F27+'2.melléklet'!F59+'2.melléklet'!F91+'2.melléklet'!F123</f>
        <v>29921153</v>
      </c>
      <c r="G18" s="232">
        <f t="shared" si="0"/>
        <v>1</v>
      </c>
      <c r="H18" s="17" t="s">
        <v>169</v>
      </c>
      <c r="I18" s="9">
        <f>'2.melléklet'!H19+'2.melléklet'!H51+'2.melléklet'!H83+'2.melléklet'!H115</f>
        <v>240000</v>
      </c>
      <c r="J18" s="9">
        <f>'2.melléklet'!I19+'2.melléklet'!I51+'2.melléklet'!I83+'2.melléklet'!I115</f>
        <v>240000</v>
      </c>
      <c r="K18" s="9">
        <f>'2.melléklet'!J19+'2.melléklet'!J51+'2.melléklet'!J83+'2.melléklet'!J115</f>
        <v>525800</v>
      </c>
      <c r="L18" s="9">
        <f>'2.melléklet'!K19+'2.melléklet'!K51+'2.melléklet'!K83+'2.melléklet'!K115</f>
        <v>765800</v>
      </c>
      <c r="M18" s="211">
        <f>'2.melléklet'!L19+'2.melléklet'!L51+'2.melléklet'!L83+'2.melléklet'!L115</f>
        <v>635828</v>
      </c>
      <c r="N18" s="248">
        <f t="shared" si="1"/>
        <v>0.83027944633063466</v>
      </c>
    </row>
    <row r="19" spans="1:14" s="6" customFormat="1" ht="22.5">
      <c r="A19" s="118" t="s">
        <v>33</v>
      </c>
      <c r="B19" s="252">
        <v>20000000</v>
      </c>
      <c r="C19" s="252">
        <v>20000000</v>
      </c>
      <c r="D19" s="252">
        <v>9921153</v>
      </c>
      <c r="E19" s="252">
        <v>29921153</v>
      </c>
      <c r="F19" s="253">
        <v>29921153</v>
      </c>
      <c r="G19" s="237">
        <v>1</v>
      </c>
      <c r="H19" s="25" t="s">
        <v>67</v>
      </c>
      <c r="I19" s="9">
        <f>'2.melléklet'!H21+'2.melléklet'!H53+'2.melléklet'!H85+'2.melléklet'!H117</f>
        <v>483800</v>
      </c>
      <c r="J19" s="9">
        <f>'2.melléklet'!I21+'2.melléklet'!I53+'2.melléklet'!I85+'2.melléklet'!I117</f>
        <v>483800</v>
      </c>
      <c r="K19" s="9">
        <f>'2.melléklet'!J21+'2.melléklet'!J53+'2.melléklet'!J85+'2.melléklet'!J117</f>
        <v>-243800</v>
      </c>
      <c r="L19" s="9">
        <f>'2.melléklet'!K21+'2.melléklet'!K53+'2.melléklet'!K85+'2.melléklet'!K117</f>
        <v>240000</v>
      </c>
      <c r="M19" s="211">
        <f>'2.melléklet'!L21+'2.melléklet'!L53+'2.melléklet'!L85+'2.melléklet'!L117</f>
        <v>10000</v>
      </c>
      <c r="N19" s="248">
        <f t="shared" si="1"/>
        <v>4.1666666666666664E-2</v>
      </c>
    </row>
    <row r="20" spans="1:14" s="6" customFormat="1" ht="25.5">
      <c r="A20" s="118"/>
      <c r="B20" s="117"/>
      <c r="C20" s="117"/>
      <c r="D20" s="117"/>
      <c r="E20" s="117"/>
      <c r="F20" s="194"/>
      <c r="G20" s="232"/>
      <c r="H20" s="27" t="s">
        <v>15</v>
      </c>
      <c r="I20" s="143">
        <f>'2.melléklet'!H31+'2.melléklet'!H63+'2.melléklet'!H95+'2.melléklet'!H127</f>
        <v>0</v>
      </c>
      <c r="J20" s="143">
        <f>'2.melléklet'!I31+'2.melléklet'!I63+'2.melléklet'!I95+'2.melléklet'!I127</f>
        <v>0</v>
      </c>
      <c r="K20" s="143">
        <f>'2.melléklet'!J31+'2.melléklet'!J63+'2.melléklet'!J95+'2.melléklet'!J127</f>
        <v>842959</v>
      </c>
      <c r="L20" s="143">
        <f>'2.melléklet'!K31+'2.melléklet'!K63+'2.melléklet'!K95+'2.melléklet'!K127</f>
        <v>842959</v>
      </c>
      <c r="M20" s="209">
        <f>'2.melléklet'!L31+'2.melléklet'!L63+'2.melléklet'!L95+'2.melléklet'!L127</f>
        <v>842959</v>
      </c>
      <c r="N20" s="247">
        <f t="shared" si="1"/>
        <v>1</v>
      </c>
    </row>
    <row r="21" spans="1:14" s="6" customFormat="1" ht="16.5" thickBot="1">
      <c r="A21" s="17"/>
      <c r="B21" s="9"/>
      <c r="C21" s="9"/>
      <c r="D21" s="9"/>
      <c r="E21" s="9"/>
      <c r="F21" s="192"/>
      <c r="G21" s="232"/>
      <c r="H21" s="26" t="s">
        <v>126</v>
      </c>
      <c r="I21" s="9"/>
      <c r="J21" s="9"/>
      <c r="K21" s="9"/>
      <c r="L21" s="9"/>
      <c r="M21" s="211"/>
      <c r="N21" s="247"/>
    </row>
    <row r="22" spans="1:14" s="6" customFormat="1" ht="39" thickBot="1">
      <c r="A22" s="35" t="s">
        <v>18</v>
      </c>
      <c r="B22" s="183">
        <f>B8+B12+B14+B16+B18</f>
        <v>58376046</v>
      </c>
      <c r="C22" s="183">
        <f t="shared" ref="C22:F22" si="2">C8+C12+C14+C16+C18</f>
        <v>58376046</v>
      </c>
      <c r="D22" s="183">
        <f t="shared" si="2"/>
        <v>10030736</v>
      </c>
      <c r="E22" s="183">
        <f t="shared" si="2"/>
        <v>68406782</v>
      </c>
      <c r="F22" s="183">
        <f t="shared" si="2"/>
        <v>61276618</v>
      </c>
      <c r="G22" s="234">
        <f t="shared" si="0"/>
        <v>0.89576817105648965</v>
      </c>
      <c r="H22" s="35" t="s">
        <v>19</v>
      </c>
      <c r="I22" s="183">
        <f>I8+I10+I12+I14+I16+I20</f>
        <v>44376046</v>
      </c>
      <c r="J22" s="183">
        <f t="shared" ref="J22:M22" si="3">J8+J10+J12+J14+J16+J20</f>
        <v>44376046</v>
      </c>
      <c r="K22" s="183">
        <f t="shared" si="3"/>
        <v>5064352</v>
      </c>
      <c r="L22" s="183">
        <f t="shared" si="3"/>
        <v>49440398</v>
      </c>
      <c r="M22" s="239">
        <f t="shared" si="3"/>
        <v>25648712</v>
      </c>
      <c r="N22" s="249">
        <f t="shared" si="1"/>
        <v>0.51878045156513508</v>
      </c>
    </row>
    <row r="23" spans="1:14" s="6" customFormat="1" ht="16.5" thickBot="1">
      <c r="A23" s="28" t="s">
        <v>20</v>
      </c>
      <c r="B23" s="185">
        <f>B22-I22</f>
        <v>14000000</v>
      </c>
      <c r="C23" s="185">
        <f>C22-J22</f>
        <v>14000000</v>
      </c>
      <c r="D23" s="185">
        <f>D22-K22</f>
        <v>4966384</v>
      </c>
      <c r="E23" s="185">
        <f>E22-L22</f>
        <v>18966384</v>
      </c>
      <c r="F23" s="185">
        <f>F22-M22</f>
        <v>35627906</v>
      </c>
      <c r="G23" s="235">
        <f t="shared" si="0"/>
        <v>1.8784764665737022</v>
      </c>
      <c r="H23" s="31" t="s">
        <v>20</v>
      </c>
      <c r="I23" s="29"/>
      <c r="J23" s="29"/>
      <c r="K23" s="29"/>
      <c r="L23" s="29"/>
      <c r="M23" s="240"/>
      <c r="N23" s="250"/>
    </row>
    <row r="24" spans="1:14" s="11" customFormat="1" ht="16.5" thickBot="1">
      <c r="A24" s="257" t="s">
        <v>21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s="13" customFormat="1" ht="38.25">
      <c r="A25" s="233" t="s">
        <v>90</v>
      </c>
      <c r="B25" s="159">
        <f>'2.melléklet'!B13+'2.melléklet'!B45+'2.melléklet'!B77+'2.melléklet'!B109</f>
        <v>65800000</v>
      </c>
      <c r="C25" s="159">
        <f>'2.melléklet'!C13+'2.melléklet'!C45+'2.melléklet'!C77+'2.melléklet'!C109</f>
        <v>65800000</v>
      </c>
      <c r="D25" s="159">
        <f>'2.melléklet'!D13+'2.melléklet'!D45+'2.melléklet'!D77+'2.melléklet'!D109</f>
        <v>0</v>
      </c>
      <c r="E25" s="159">
        <f>'2.melléklet'!E13+'2.melléklet'!E45+'2.melléklet'!E77+'2.melléklet'!E109</f>
        <v>65800000</v>
      </c>
      <c r="F25" s="159">
        <f>'2.melléklet'!F13+'2.melléklet'!F45+'2.melléklet'!F77+'2.melléklet'!F109</f>
        <v>14000000</v>
      </c>
      <c r="G25" s="232">
        <f>F25/E25</f>
        <v>0.21276595744680851</v>
      </c>
      <c r="H25" s="244" t="s">
        <v>23</v>
      </c>
      <c r="I25" s="159">
        <f>'2.melléklet'!H23+'2.melléklet'!H55+'2.melléklet'!H87+'2.melléklet'!H119</f>
        <v>79800000</v>
      </c>
      <c r="J25" s="159">
        <f>'2.melléklet'!I23+'2.melléklet'!I55+'2.melléklet'!I87+'2.melléklet'!I119</f>
        <v>79800000</v>
      </c>
      <c r="K25" s="159">
        <f>'2.melléklet'!J23+'2.melléklet'!J55+'2.melléklet'!J87+'2.melléklet'!J119</f>
        <v>-14000000</v>
      </c>
      <c r="L25" s="159">
        <f>'2.melléklet'!K23+'2.melléklet'!K55+'2.melléklet'!K87+'2.melléklet'!K119</f>
        <v>65800000</v>
      </c>
      <c r="M25" s="238">
        <f>'2.melléklet'!L23+'2.melléklet'!L55+'2.melléklet'!L87+'2.melléklet'!L119</f>
        <v>1092200</v>
      </c>
      <c r="N25" s="251">
        <f t="shared" si="1"/>
        <v>1.6598784194528874E-2</v>
      </c>
    </row>
    <row r="26" spans="1:14">
      <c r="A26" s="18"/>
      <c r="B26" s="9"/>
      <c r="C26" s="9"/>
      <c r="D26" s="9"/>
      <c r="E26" s="9"/>
      <c r="F26" s="192"/>
      <c r="G26" s="192"/>
      <c r="H26" s="18"/>
      <c r="I26" s="9"/>
      <c r="J26" s="9"/>
      <c r="K26" s="9"/>
      <c r="L26" s="9"/>
      <c r="M26" s="211"/>
      <c r="N26" s="247"/>
    </row>
    <row r="27" spans="1:14">
      <c r="A27" s="16" t="s">
        <v>22</v>
      </c>
      <c r="B27" s="143">
        <f>'2.melléklet'!B19+'2.melléklet'!B51+'2.melléklet'!B83+'2.melléklet'!B115</f>
        <v>0</v>
      </c>
      <c r="C27" s="143">
        <f>'2.melléklet'!C19+'2.melléklet'!C51+'2.melléklet'!C83+'2.melléklet'!C115</f>
        <v>0</v>
      </c>
      <c r="D27" s="143">
        <f>'2.melléklet'!D19+'2.melléklet'!D51+'2.melléklet'!D83+'2.melléklet'!D115</f>
        <v>0</v>
      </c>
      <c r="E27" s="143">
        <f>'2.melléklet'!E19+'2.melléklet'!E51+'2.melléklet'!E83+'2.melléklet'!E115</f>
        <v>0</v>
      </c>
      <c r="F27" s="143">
        <f>'2.melléklet'!F19+'2.melléklet'!F51+'2.melléklet'!F83+'2.melléklet'!F115</f>
        <v>240000</v>
      </c>
      <c r="G27" s="9"/>
      <c r="H27" s="19" t="s">
        <v>24</v>
      </c>
      <c r="I27" s="143">
        <f>'2.melléklet'!H25+'2.melléklet'!H57+'2.melléklet'!H89+'2.melléklet'!H121</f>
        <v>0</v>
      </c>
      <c r="J27" s="143">
        <f>'2.melléklet'!I25+'2.melléklet'!I57+'2.melléklet'!I89+'2.melléklet'!I121</f>
        <v>0</v>
      </c>
      <c r="K27" s="143">
        <f>'2.melléklet'!J25+'2.melléklet'!J57+'2.melléklet'!J89+'2.melléklet'!J121</f>
        <v>18966384</v>
      </c>
      <c r="L27" s="143">
        <f>'2.melléklet'!K25+'2.melléklet'!K57+'2.melléklet'!K89+'2.melléklet'!K121</f>
        <v>18966384</v>
      </c>
      <c r="M27" s="209">
        <f>'2.melléklet'!L25+'2.melléklet'!L57+'2.melléklet'!L89+'2.melléklet'!L121</f>
        <v>18966384</v>
      </c>
      <c r="N27" s="247">
        <f t="shared" si="1"/>
        <v>1</v>
      </c>
    </row>
    <row r="28" spans="1:14">
      <c r="A28" s="18"/>
      <c r="B28" s="9"/>
      <c r="C28" s="9"/>
      <c r="D28" s="9"/>
      <c r="E28" s="9"/>
      <c r="F28" s="192"/>
      <c r="G28" s="9"/>
      <c r="H28" s="19"/>
      <c r="I28" s="12"/>
      <c r="J28" s="12"/>
      <c r="K28" s="12"/>
      <c r="L28" s="12"/>
      <c r="M28" s="241"/>
      <c r="N28" s="247"/>
    </row>
    <row r="29" spans="1:14" ht="38.25">
      <c r="A29" s="16" t="s">
        <v>92</v>
      </c>
      <c r="B29" s="143">
        <f>'2.melléklet'!B25+'2.melléklet'!B57+'2.melléklet'!B89+'2.melléklet'!B121</f>
        <v>0</v>
      </c>
      <c r="C29" s="143">
        <f>'2.melléklet'!C25+'2.melléklet'!C57+'2.melléklet'!C89+'2.melléklet'!C121</f>
        <v>0</v>
      </c>
      <c r="D29" s="143">
        <f>'2.melléklet'!D25+'2.melléklet'!D57+'2.melléklet'!D89+'2.melléklet'!D121</f>
        <v>0</v>
      </c>
      <c r="E29" s="143">
        <f>'2.melléklet'!E25+'2.melléklet'!E57+'2.melléklet'!E89+'2.melléklet'!E121</f>
        <v>0</v>
      </c>
      <c r="F29" s="143">
        <f>'2.melléklet'!F25+'2.melléklet'!F57+'2.melléklet'!F89+'2.melléklet'!F121</f>
        <v>0</v>
      </c>
      <c r="G29" s="9"/>
      <c r="H29" s="16" t="s">
        <v>128</v>
      </c>
      <c r="I29" s="143">
        <f>'2.melléklet'!H27+'2.melléklet'!H59+'2.melléklet'!H91+'2.melléklet'!H123</f>
        <v>0</v>
      </c>
      <c r="J29" s="143">
        <f>'2.melléklet'!I27+'2.melléklet'!I59+'2.melléklet'!I91+'2.melléklet'!I123</f>
        <v>0</v>
      </c>
      <c r="K29" s="143">
        <f>'2.melléklet'!J27+'2.melléklet'!J59+'2.melléklet'!J91+'2.melléklet'!J123</f>
        <v>0</v>
      </c>
      <c r="L29" s="143">
        <f>'2.melléklet'!K27+'2.melléklet'!K59+'2.melléklet'!K91+'2.melléklet'!K123</f>
        <v>0</v>
      </c>
      <c r="M29" s="209"/>
      <c r="N29" s="247"/>
    </row>
    <row r="30" spans="1:14" ht="22.5">
      <c r="A30" s="118"/>
      <c r="B30" s="9"/>
      <c r="C30" s="9"/>
      <c r="D30" s="9"/>
      <c r="E30" s="9"/>
      <c r="F30" s="192"/>
      <c r="G30" s="9"/>
      <c r="H30" s="17" t="s">
        <v>26</v>
      </c>
      <c r="I30" s="9">
        <f>'2.melléklet'!H28+'2.melléklet'!H60+'2.melléklet'!H92+'2.melléklet'!H124</f>
        <v>0</v>
      </c>
      <c r="J30" s="9">
        <f>'2.melléklet'!I28+'2.melléklet'!I60+'2.melléklet'!I92+'2.melléklet'!I124</f>
        <v>0</v>
      </c>
      <c r="K30" s="9">
        <f>'2.melléklet'!J28+'2.melléklet'!J60+'2.melléklet'!J92+'2.melléklet'!J124</f>
        <v>0</v>
      </c>
      <c r="L30" s="9">
        <f>'2.melléklet'!K28+'2.melléklet'!K60+'2.melléklet'!K92+'2.melléklet'!K124</f>
        <v>0</v>
      </c>
      <c r="M30" s="211"/>
      <c r="N30" s="247"/>
    </row>
    <row r="31" spans="1:14" ht="22.5">
      <c r="A31" s="16" t="s">
        <v>14</v>
      </c>
      <c r="B31" s="9"/>
      <c r="C31" s="9"/>
      <c r="D31" s="9"/>
      <c r="E31" s="9"/>
      <c r="F31" s="192"/>
      <c r="G31" s="9"/>
      <c r="H31" s="17" t="s">
        <v>27</v>
      </c>
      <c r="I31" s="9">
        <f>'2.melléklet'!H29+'2.melléklet'!H61+'2.melléklet'!H93+'2.melléklet'!H125</f>
        <v>0</v>
      </c>
      <c r="J31" s="9">
        <f>'2.melléklet'!I29+'2.melléklet'!I61+'2.melléklet'!I93+'2.melléklet'!I125</f>
        <v>0</v>
      </c>
      <c r="K31" s="9">
        <f>'2.melléklet'!J29+'2.melléklet'!J61+'2.melléklet'!J93+'2.melléklet'!J125</f>
        <v>0</v>
      </c>
      <c r="L31" s="9">
        <f>'2.melléklet'!K29+'2.melléklet'!K61+'2.melléklet'!K93+'2.melléklet'!K125</f>
        <v>0</v>
      </c>
      <c r="M31" s="211"/>
      <c r="N31" s="247"/>
    </row>
    <row r="32" spans="1:14">
      <c r="A32" s="18" t="s">
        <v>33</v>
      </c>
      <c r="B32" s="8"/>
      <c r="C32" s="8"/>
      <c r="D32" s="8"/>
      <c r="E32" s="8"/>
      <c r="F32" s="195"/>
      <c r="G32" s="9"/>
      <c r="H32" s="16"/>
      <c r="I32" s="12"/>
      <c r="J32" s="12"/>
      <c r="K32" s="12"/>
      <c r="L32" s="12"/>
      <c r="M32" s="241"/>
      <c r="N32" s="247"/>
    </row>
    <row r="33" spans="1:14" ht="25.5">
      <c r="A33" s="17"/>
      <c r="B33" s="9"/>
      <c r="C33" s="9"/>
      <c r="D33" s="9"/>
      <c r="E33" s="9"/>
      <c r="F33" s="192"/>
      <c r="G33" s="9"/>
      <c r="H33" s="16" t="s">
        <v>15</v>
      </c>
      <c r="I33" s="15"/>
      <c r="J33" s="15"/>
      <c r="K33" s="15"/>
      <c r="L33" s="15"/>
      <c r="M33" s="242"/>
      <c r="N33" s="247"/>
    </row>
    <row r="34" spans="1:14" ht="16.5" thickBot="1">
      <c r="A34" s="17"/>
      <c r="B34" s="9"/>
      <c r="C34" s="9"/>
      <c r="D34" s="9"/>
      <c r="E34" s="9"/>
      <c r="F34" s="192"/>
      <c r="G34" s="9"/>
      <c r="H34" s="17" t="s">
        <v>126</v>
      </c>
      <c r="I34" s="15"/>
      <c r="J34" s="15"/>
      <c r="K34" s="15"/>
      <c r="L34" s="15"/>
      <c r="M34" s="242"/>
      <c r="N34" s="250"/>
    </row>
    <row r="35" spans="1:14" ht="39" thickBot="1">
      <c r="A35" s="35" t="s">
        <v>29</v>
      </c>
      <c r="B35" s="183">
        <f>B25+B27+B29+B31</f>
        <v>65800000</v>
      </c>
      <c r="C35" s="183">
        <f>C25+C27+C29+C32</f>
        <v>65800000</v>
      </c>
      <c r="D35" s="183">
        <f t="shared" ref="D35:F35" si="4">D25+D27+D29+D32</f>
        <v>0</v>
      </c>
      <c r="E35" s="183">
        <f t="shared" si="4"/>
        <v>65800000</v>
      </c>
      <c r="F35" s="183">
        <f t="shared" si="4"/>
        <v>14240000</v>
      </c>
      <c r="G35" s="234">
        <f t="shared" ref="G35:G37" si="5">F35/E35</f>
        <v>0.21641337386018236</v>
      </c>
      <c r="H35" s="35" t="s">
        <v>30</v>
      </c>
      <c r="I35" s="183">
        <f>I25+I27+I29+I33</f>
        <v>79800000</v>
      </c>
      <c r="J35" s="183">
        <f t="shared" ref="J35:M35" si="6">J25+J27+J29+J33</f>
        <v>79800000</v>
      </c>
      <c r="K35" s="183">
        <f t="shared" si="6"/>
        <v>4966384</v>
      </c>
      <c r="L35" s="183">
        <f t="shared" si="6"/>
        <v>84766384</v>
      </c>
      <c r="M35" s="239">
        <f t="shared" si="6"/>
        <v>20058584</v>
      </c>
      <c r="N35" s="245">
        <f t="shared" si="1"/>
        <v>0.23663371083518203</v>
      </c>
    </row>
    <row r="36" spans="1:14" ht="16.5" thickBot="1">
      <c r="A36" s="32" t="s">
        <v>20</v>
      </c>
      <c r="B36" s="184">
        <f>B35-I35</f>
        <v>-14000000</v>
      </c>
      <c r="C36" s="184">
        <f>C35-J35</f>
        <v>-14000000</v>
      </c>
      <c r="D36" s="184">
        <f>D35-K35</f>
        <v>-4966384</v>
      </c>
      <c r="E36" s="184">
        <f>E35-L35</f>
        <v>-18966384</v>
      </c>
      <c r="F36" s="184">
        <f>F35-M35</f>
        <v>-5818584</v>
      </c>
      <c r="G36" s="236">
        <f t="shared" si="5"/>
        <v>0.30678404486590594</v>
      </c>
      <c r="H36" s="32" t="s">
        <v>20</v>
      </c>
      <c r="I36" s="33"/>
      <c r="J36" s="33"/>
      <c r="K36" s="33"/>
      <c r="L36" s="33"/>
      <c r="M36" s="243"/>
      <c r="N36" s="251"/>
    </row>
    <row r="37" spans="1:14">
      <c r="A37" s="272" t="s">
        <v>31</v>
      </c>
      <c r="B37" s="260">
        <f>B22+B35</f>
        <v>124176046</v>
      </c>
      <c r="C37" s="260">
        <f>C22+C35</f>
        <v>124176046</v>
      </c>
      <c r="D37" s="260">
        <f t="shared" ref="D37:F37" si="7">D22+D35</f>
        <v>10030736</v>
      </c>
      <c r="E37" s="260">
        <f t="shared" si="7"/>
        <v>134206782</v>
      </c>
      <c r="F37" s="260">
        <f t="shared" si="7"/>
        <v>75516618</v>
      </c>
      <c r="G37" s="265">
        <f t="shared" si="5"/>
        <v>0.5626885383482334</v>
      </c>
      <c r="H37" s="270" t="s">
        <v>32</v>
      </c>
      <c r="I37" s="267">
        <f>I22+I35</f>
        <v>124176046</v>
      </c>
      <c r="J37" s="267">
        <f>J22+J35</f>
        <v>124176046</v>
      </c>
      <c r="K37" s="267">
        <f t="shared" ref="K37:M37" si="8">K22+K35</f>
        <v>10030736</v>
      </c>
      <c r="L37" s="267">
        <f t="shared" si="8"/>
        <v>134206782</v>
      </c>
      <c r="M37" s="262">
        <f t="shared" si="8"/>
        <v>45707296</v>
      </c>
      <c r="N37" s="255">
        <f t="shared" si="1"/>
        <v>0.34057366787916871</v>
      </c>
    </row>
    <row r="38" spans="1:14" ht="16.5" thickBot="1">
      <c r="A38" s="273"/>
      <c r="B38" s="274"/>
      <c r="C38" s="261"/>
      <c r="D38" s="261"/>
      <c r="E38" s="261"/>
      <c r="F38" s="261"/>
      <c r="G38" s="266"/>
      <c r="H38" s="271"/>
      <c r="I38" s="261"/>
      <c r="J38" s="261"/>
      <c r="K38" s="261"/>
      <c r="L38" s="261"/>
      <c r="M38" s="263"/>
      <c r="N38" s="256"/>
    </row>
    <row r="39" spans="1:14">
      <c r="A39" s="5"/>
      <c r="B39" s="10"/>
      <c r="C39" s="10"/>
      <c r="D39" s="10"/>
      <c r="E39" s="10"/>
      <c r="F39" s="10"/>
      <c r="G39" s="10"/>
      <c r="H39" s="5"/>
      <c r="I39" s="10"/>
      <c r="J39" s="10"/>
      <c r="K39" s="10"/>
      <c r="L39" s="127"/>
      <c r="M39" s="127"/>
      <c r="N39" s="127" t="s">
        <v>72</v>
      </c>
    </row>
    <row r="40" spans="1:14" s="3" customFormat="1">
      <c r="A40" s="5"/>
      <c r="B40" s="10"/>
      <c r="C40" s="10"/>
      <c r="D40" s="10"/>
      <c r="E40" s="10"/>
      <c r="F40" s="10"/>
      <c r="G40" s="10"/>
      <c r="H40" s="5"/>
      <c r="I40" s="10"/>
      <c r="J40" s="10"/>
      <c r="K40" s="10"/>
      <c r="L40" s="10"/>
    </row>
    <row r="41" spans="1:14">
      <c r="A41" s="5"/>
      <c r="B41" s="10"/>
      <c r="C41" s="10"/>
      <c r="D41" s="10"/>
      <c r="E41" s="10"/>
      <c r="F41" s="10"/>
      <c r="G41" s="10"/>
      <c r="H41" s="5"/>
      <c r="I41" s="10"/>
      <c r="J41" s="10"/>
      <c r="K41" s="10"/>
      <c r="L41" s="10"/>
    </row>
    <row r="42" spans="1:14">
      <c r="A42" s="5"/>
      <c r="B42" s="10"/>
      <c r="C42" s="10"/>
      <c r="D42" s="10"/>
      <c r="E42" s="10"/>
      <c r="F42" s="10"/>
      <c r="G42" s="10"/>
      <c r="H42" s="5"/>
      <c r="I42" s="10"/>
      <c r="J42" s="10"/>
      <c r="K42" s="10"/>
      <c r="L42" s="10"/>
    </row>
    <row r="43" spans="1:14">
      <c r="A43" s="5"/>
      <c r="B43" s="10"/>
      <c r="C43" s="10"/>
      <c r="D43" s="10"/>
      <c r="E43" s="10"/>
      <c r="F43" s="10"/>
      <c r="G43" s="10"/>
      <c r="H43" s="5"/>
      <c r="I43" s="10"/>
      <c r="J43" s="10"/>
      <c r="K43" s="10"/>
      <c r="L43" s="10"/>
    </row>
    <row r="44" spans="1:14">
      <c r="A44" s="5"/>
      <c r="B44" s="10"/>
      <c r="C44" s="10"/>
      <c r="D44" s="10"/>
      <c r="E44" s="10"/>
      <c r="F44" s="10"/>
      <c r="G44" s="10"/>
      <c r="H44" s="5"/>
      <c r="I44" s="10"/>
      <c r="J44" s="10"/>
      <c r="K44" s="10"/>
      <c r="L44" s="10"/>
    </row>
    <row r="45" spans="1:14">
      <c r="A45" s="5"/>
      <c r="B45" s="10"/>
      <c r="C45" s="10"/>
      <c r="D45" s="10"/>
      <c r="E45" s="10"/>
      <c r="F45" s="10"/>
      <c r="G45" s="10"/>
      <c r="H45" s="5"/>
      <c r="I45" s="10"/>
      <c r="J45" s="10"/>
      <c r="K45" s="10"/>
      <c r="L45" s="10"/>
    </row>
    <row r="46" spans="1:14">
      <c r="A46" s="5"/>
      <c r="B46" s="10"/>
      <c r="C46" s="10"/>
      <c r="D46" s="10"/>
      <c r="E46" s="10"/>
      <c r="F46" s="10"/>
      <c r="G46" s="10"/>
      <c r="H46" s="5"/>
      <c r="I46" s="10"/>
      <c r="J46" s="10"/>
      <c r="K46" s="10"/>
      <c r="L46" s="10"/>
    </row>
    <row r="47" spans="1:14">
      <c r="A47" s="14"/>
      <c r="B47" s="4"/>
      <c r="C47" s="4"/>
      <c r="D47" s="4"/>
      <c r="E47" s="4"/>
      <c r="F47" s="4"/>
      <c r="G47" s="4"/>
      <c r="H47" s="5"/>
      <c r="I47" s="10"/>
      <c r="J47" s="10"/>
      <c r="K47" s="10"/>
      <c r="L47" s="10"/>
    </row>
    <row r="48" spans="1:14">
      <c r="A48" s="4"/>
      <c r="B48" s="4"/>
      <c r="C48" s="4"/>
      <c r="D48" s="4"/>
      <c r="E48" s="4"/>
      <c r="F48" s="4"/>
      <c r="G48" s="4"/>
      <c r="H48" s="5"/>
      <c r="I48" s="10"/>
      <c r="J48" s="10"/>
      <c r="K48" s="10"/>
      <c r="L48" s="10"/>
    </row>
    <row r="49" spans="1:12">
      <c r="A49" s="4"/>
      <c r="B49" s="4"/>
      <c r="C49" s="4"/>
      <c r="D49" s="4"/>
      <c r="E49" s="4"/>
      <c r="F49" s="4"/>
      <c r="G49" s="4"/>
      <c r="H49" s="5"/>
      <c r="I49" s="10"/>
      <c r="J49" s="10"/>
      <c r="K49" s="10"/>
      <c r="L49" s="10"/>
    </row>
    <row r="50" spans="1:12">
      <c r="A50" s="4"/>
      <c r="B50" s="4"/>
      <c r="C50" s="4"/>
      <c r="D50" s="4"/>
      <c r="E50" s="4"/>
      <c r="F50" s="4"/>
      <c r="G50" s="4"/>
      <c r="H50" s="5"/>
      <c r="I50" s="10"/>
      <c r="J50" s="10"/>
      <c r="K50" s="10"/>
      <c r="L50" s="10"/>
    </row>
    <row r="51" spans="1:12">
      <c r="A51" s="4"/>
      <c r="B51" s="4"/>
      <c r="C51" s="4"/>
      <c r="D51" s="4"/>
      <c r="E51" s="4"/>
      <c r="F51" s="4"/>
      <c r="G51" s="4"/>
      <c r="H51" s="14"/>
      <c r="I51" s="4"/>
      <c r="J51" s="4"/>
      <c r="K51" s="4"/>
      <c r="L51" s="4"/>
    </row>
    <row r="52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8:12">
      <c r="H129" s="4"/>
      <c r="I129" s="4"/>
      <c r="J129" s="4"/>
      <c r="K129" s="4"/>
      <c r="L129" s="4"/>
    </row>
    <row r="130" spans="8:12">
      <c r="H130" s="4"/>
      <c r="I130" s="4"/>
      <c r="J130" s="4"/>
      <c r="K130" s="4"/>
      <c r="L130" s="4"/>
    </row>
    <row r="131" spans="8:12">
      <c r="H131" s="4"/>
      <c r="I131" s="4"/>
      <c r="J131" s="4"/>
      <c r="K131" s="4"/>
      <c r="L131" s="4"/>
    </row>
    <row r="132" spans="8:12">
      <c r="H132" s="4"/>
      <c r="I132" s="4"/>
      <c r="J132" s="4"/>
      <c r="K132" s="4"/>
      <c r="L132" s="4"/>
    </row>
  </sheetData>
  <mergeCells count="20">
    <mergeCell ref="A2:M2"/>
    <mergeCell ref="A3:M3"/>
    <mergeCell ref="H37:H38"/>
    <mergeCell ref="I37:I38"/>
    <mergeCell ref="K37:K38"/>
    <mergeCell ref="L37:L38"/>
    <mergeCell ref="A37:A38"/>
    <mergeCell ref="B37:B38"/>
    <mergeCell ref="D37:D38"/>
    <mergeCell ref="E37:E38"/>
    <mergeCell ref="H5:N5"/>
    <mergeCell ref="A7:N7"/>
    <mergeCell ref="N37:N38"/>
    <mergeCell ref="A24:N24"/>
    <mergeCell ref="F37:F38"/>
    <mergeCell ref="M37:M38"/>
    <mergeCell ref="A5:G5"/>
    <mergeCell ref="G37:G38"/>
    <mergeCell ref="C37:C38"/>
    <mergeCell ref="J37:J38"/>
  </mergeCells>
  <pageMargins left="0.19685039370078741" right="0.19685039370078741" top="0.35433070866141736" bottom="0.19685039370078741" header="0.31496062992125984" footer="0.23622047244094491"/>
  <pageSetup paperSize="9" scale="71" fitToHeight="2" orientation="landscape" horizontalDpi="4294967293" verticalDpi="4294967293" r:id="rId1"/>
  <rowBreaks count="1" manualBreakCount="1">
    <brk id="3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8"/>
  <sheetViews>
    <sheetView view="pageBreakPreview" zoomScale="60" zoomScaleNormal="100" workbookViewId="0">
      <selection activeCell="F27" sqref="F27"/>
    </sheetView>
  </sheetViews>
  <sheetFormatPr defaultColWidth="9.140625" defaultRowHeight="15.75"/>
  <cols>
    <col min="1" max="1" width="25.140625" style="2" customWidth="1"/>
    <col min="2" max="3" width="13.7109375" style="2" bestFit="1" customWidth="1"/>
    <col min="4" max="4" width="12.5703125" style="2" bestFit="1" customWidth="1"/>
    <col min="5" max="5" width="13.7109375" style="2" bestFit="1" customWidth="1"/>
    <col min="6" max="6" width="12.140625" style="2" customWidth="1"/>
    <col min="7" max="7" width="19.7109375" style="2" customWidth="1"/>
    <col min="8" max="9" width="13.7109375" style="2" bestFit="1" customWidth="1"/>
    <col min="10" max="10" width="11.85546875" style="2" customWidth="1"/>
    <col min="11" max="11" width="15.5703125" style="2" customWidth="1"/>
    <col min="12" max="12" width="12.5703125" style="2" bestFit="1" customWidth="1"/>
    <col min="13" max="16384" width="9.140625" style="2"/>
  </cols>
  <sheetData>
    <row r="1" spans="1:12">
      <c r="K1" s="128" t="s">
        <v>174</v>
      </c>
    </row>
    <row r="2" spans="1:12">
      <c r="A2" s="268" t="s">
        <v>175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6"/>
    </row>
    <row r="3" spans="1:12">
      <c r="A3" s="153"/>
      <c r="B3" s="153"/>
      <c r="C3" s="153"/>
      <c r="D3" s="153"/>
      <c r="E3" s="153"/>
      <c r="F3" s="188"/>
      <c r="G3" s="153"/>
      <c r="H3" s="153"/>
      <c r="I3" s="153"/>
      <c r="J3" s="153"/>
      <c r="K3" s="153"/>
      <c r="L3" s="36"/>
    </row>
    <row r="4" spans="1:12">
      <c r="A4" s="269" t="s">
        <v>134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83"/>
    </row>
    <row r="5" spans="1:12">
      <c r="A5" s="289" t="s">
        <v>157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</row>
    <row r="6" spans="1:12" ht="16.5" thickBot="1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</row>
    <row r="7" spans="1:12" ht="16.5" thickBot="1">
      <c r="A7" s="257" t="s">
        <v>2</v>
      </c>
      <c r="B7" s="258"/>
      <c r="C7" s="258"/>
      <c r="D7" s="258"/>
      <c r="E7" s="258"/>
      <c r="F7" s="258"/>
      <c r="G7" s="288" t="s">
        <v>3</v>
      </c>
      <c r="H7" s="276"/>
      <c r="I7" s="276"/>
      <c r="J7" s="276"/>
      <c r="K7" s="276"/>
      <c r="L7" s="277"/>
    </row>
    <row r="8" spans="1:12" s="7" customFormat="1" ht="26.25" thickBot="1">
      <c r="A8" s="207" t="s">
        <v>0</v>
      </c>
      <c r="B8" s="208" t="s">
        <v>16</v>
      </c>
      <c r="C8" s="208" t="s">
        <v>79</v>
      </c>
      <c r="D8" s="208" t="s">
        <v>1</v>
      </c>
      <c r="E8" s="210" t="s">
        <v>79</v>
      </c>
      <c r="F8" s="215" t="s">
        <v>173</v>
      </c>
      <c r="G8" s="21" t="s">
        <v>0</v>
      </c>
      <c r="H8" s="22" t="s">
        <v>16</v>
      </c>
      <c r="I8" s="22" t="s">
        <v>79</v>
      </c>
      <c r="J8" s="22" t="s">
        <v>1</v>
      </c>
      <c r="K8" s="254" t="s">
        <v>79</v>
      </c>
      <c r="L8" s="215" t="s">
        <v>173</v>
      </c>
    </row>
    <row r="9" spans="1:12" s="6" customFormat="1" ht="25.5">
      <c r="A9" s="16" t="s">
        <v>89</v>
      </c>
      <c r="B9" s="143">
        <f>'3. melléklet'!J13+'3. melléklet'!J23+'3. melléklet'!J33+'3. melléklet'!J43+'3. melléklet'!J53+'3. melléklet'!J63+'3. melléklet'!J73+'3. melléklet'!J83+'3. melléklet'!J93+'3. melléklet'!J103</f>
        <v>30316046</v>
      </c>
      <c r="C9" s="143">
        <f>'3. melléklet'!K13+'3. melléklet'!K23+'3. melléklet'!K33+'3. melléklet'!K43+'3. melléklet'!K53+'3. melléklet'!K63+'3. melléklet'!K73+'3. melléklet'!K83+'3. melléklet'!K93+'3. melléklet'!K103</f>
        <v>30316046</v>
      </c>
      <c r="D9" s="143">
        <f>'3. melléklet'!L13+'3. melléklet'!L23+'3. melléklet'!L33+'3. melléklet'!L43+'3. melléklet'!L53+'3. melléklet'!L63+'3. melléklet'!L73+'3. melléklet'!L83+'3. melléklet'!L93+'3. melléklet'!L103</f>
        <v>109583</v>
      </c>
      <c r="E9" s="209">
        <f>'3. melléklet'!M13+'3. melléklet'!M23+'3. melléklet'!M33+'3. melléklet'!M43+'3. melléklet'!M53+'3. melléklet'!M63+'3. melléklet'!M73+'3. melléklet'!M83+'3. melléklet'!M93+'3. melléklet'!M103</f>
        <v>30425629</v>
      </c>
      <c r="F9" s="226">
        <f>'3. melléklet'!N13+'3. melléklet'!N23+'3. melléklet'!N33+'3. melléklet'!N43+'3. melléklet'!N53+'3. melléklet'!N63+'3. melléklet'!N73+'3. melléklet'!N83+'3. melléklet'!N93+'3. melléklet'!N103</f>
        <v>23361913</v>
      </c>
      <c r="G9" s="16" t="s">
        <v>8</v>
      </c>
      <c r="H9" s="143">
        <f>'4.melléklet'!J14+'4.melléklet'!J27+'4.melléklet'!J40+'4.melléklet'!J53+'4.melléklet'!J66+'4.melléklet'!J79+'4.melléklet'!J92+'4.melléklet'!J105+'4.melléklet'!J118+'4.melléklet'!J131+'4.melléklet'!J144+'4.melléklet'!J157+'4.melléklet'!J170+'4.melléklet'!J183+'4.melléklet'!J196+'4.melléklet'!J209+'4.melléklet'!J222+'4.melléklet'!J235+'4.melléklet'!J248+'4.melléklet'!J261+'4.melléklet'!J274+'4.melléklet'!J287+'4.melléklet'!J300+'4.melléklet'!J313+'4.melléklet'!J328+'4.melléklet'!J343+'4.melléklet'!J358+'4.melléklet'!J373+'4.melléklet'!J388+'4.melléklet'!J403</f>
        <v>12006888</v>
      </c>
      <c r="I9" s="143">
        <f>'4.melléklet'!K14+'4.melléklet'!K27+'4.melléklet'!K40+'4.melléklet'!K53+'4.melléklet'!K66+'4.melléklet'!K79+'4.melléklet'!K92+'4.melléklet'!K105+'4.melléklet'!K118+'4.melléklet'!K131+'4.melléklet'!K144+'4.melléklet'!K157+'4.melléklet'!K170+'4.melléklet'!K183+'4.melléklet'!K196+'4.melléklet'!K209+'4.melléklet'!K222+'4.melléklet'!K235+'4.melléklet'!K248+'4.melléklet'!K261+'4.melléklet'!K274+'4.melléklet'!K287+'4.melléklet'!K300+'4.melléklet'!K313+'4.melléklet'!K328+'4.melléklet'!K343+'4.melléklet'!K358+'4.melléklet'!K373+'4.melléklet'!K388+'4.melléklet'!K403</f>
        <v>12006888</v>
      </c>
      <c r="J9" s="143">
        <f>'4.melléklet'!L14+'4.melléklet'!L27+'4.melléklet'!L40+'4.melléklet'!L53+'4.melléklet'!L66+'4.melléklet'!L79+'4.melléklet'!L92+'4.melléklet'!L105+'4.melléklet'!L118+'4.melléklet'!L131+'4.melléklet'!L144+'4.melléklet'!L157+'4.melléklet'!L170+'4.melléklet'!L183+'4.melléklet'!L196+'4.melléklet'!L209+'4.melléklet'!L222+'4.melléklet'!L235+'4.melléklet'!L248+'4.melléklet'!L261+'4.melléklet'!L274+'4.melléklet'!L287+'4.melléklet'!L300+'4.melléklet'!L313+'4.melléklet'!L328+'4.melléklet'!L343+'4.melléklet'!L358+'4.melléklet'!L373+'4.melléklet'!L388+'4.melléklet'!L403</f>
        <v>186098</v>
      </c>
      <c r="K9" s="209">
        <f>'4.melléklet'!M14+'4.melléklet'!M27+'4.melléklet'!M40+'4.melléklet'!M53+'4.melléklet'!M66+'4.melléklet'!M79+'4.melléklet'!M92+'4.melléklet'!M105+'4.melléklet'!M118+'4.melléklet'!M131+'4.melléklet'!M144+'4.melléklet'!M157+'4.melléklet'!M170+'4.melléklet'!M183+'4.melléklet'!M196+'4.melléklet'!M209+'4.melléklet'!M222+'4.melléklet'!M235+'4.melléklet'!M248+'4.melléklet'!M261+'4.melléklet'!M274+'4.melléklet'!M287+'4.melléklet'!M300+'4.melléklet'!M313+'4.melléklet'!M328+'4.melléklet'!M343+'4.melléklet'!M358+'4.melléklet'!M373+'4.melléklet'!M388+'4.melléklet'!M403</f>
        <v>12192986</v>
      </c>
      <c r="L9" s="226">
        <f>'4.melléklet'!N14+'4.melléklet'!N27+'4.melléklet'!N40+'4.melléklet'!N53+'4.melléklet'!N66+'4.melléklet'!N79+'4.melléklet'!N92+'4.melléklet'!N105+'4.melléklet'!N118+'4.melléklet'!N131+'4.melléklet'!N144+'4.melléklet'!N157+'4.melléklet'!N170+'4.melléklet'!N183+'4.melléklet'!N196+'4.melléklet'!N209+'4.melléklet'!N222+'4.melléklet'!N235+'4.melléklet'!N248+'4.melléklet'!N261+'4.melléklet'!N274+'4.melléklet'!N287+'4.melléklet'!N300+'4.melléklet'!N313+'4.melléklet'!N328+'4.melléklet'!N343+'4.melléklet'!N358+'4.melléklet'!N373+'4.melléklet'!N388+'4.melléklet'!N403</f>
        <v>9425090</v>
      </c>
    </row>
    <row r="10" spans="1:12" s="6" customFormat="1" ht="22.5">
      <c r="A10" s="145" t="s">
        <v>124</v>
      </c>
      <c r="B10" s="231">
        <v>21073976</v>
      </c>
      <c r="C10" s="231">
        <v>21073976</v>
      </c>
      <c r="D10" s="231">
        <v>0</v>
      </c>
      <c r="E10" s="222">
        <v>21073976</v>
      </c>
      <c r="F10" s="227">
        <v>14501033</v>
      </c>
      <c r="G10" s="18"/>
      <c r="H10" s="143"/>
      <c r="I10" s="9"/>
      <c r="J10" s="9"/>
      <c r="K10" s="222"/>
      <c r="L10" s="227"/>
    </row>
    <row r="11" spans="1:12" s="6" customFormat="1" ht="33.75">
      <c r="A11" s="17" t="s">
        <v>13</v>
      </c>
      <c r="B11" s="231"/>
      <c r="C11" s="231"/>
      <c r="D11" s="231">
        <v>109583</v>
      </c>
      <c r="E11" s="222">
        <v>109583</v>
      </c>
      <c r="F11" s="227">
        <v>109583</v>
      </c>
      <c r="G11" s="16" t="s">
        <v>9</v>
      </c>
      <c r="H11" s="143">
        <f>'4.melléklet'!J15+'4.melléklet'!J28+'4.melléklet'!J41+'4.melléklet'!J54+'4.melléklet'!J67+'4.melléklet'!J80+'4.melléklet'!J93+'4.melléklet'!J106+'4.melléklet'!J119+'4.melléklet'!J132+'4.melléklet'!J145+'4.melléklet'!J158+'4.melléklet'!J171+'4.melléklet'!J184+'4.melléklet'!J197+'4.melléklet'!J210+'4.melléklet'!J223+'4.melléklet'!J236+'4.melléklet'!J249+'4.melléklet'!J262+'4.melléklet'!J275+'4.melléklet'!J288+'4.melléklet'!J301+'4.melléklet'!J314+'4.melléklet'!J329+'4.melléklet'!J344+'4.melléklet'!J359+'4.melléklet'!J374+'4.melléklet'!J389+'4.melléklet'!J404</f>
        <v>2346067</v>
      </c>
      <c r="I11" s="143">
        <f>'4.melléklet'!K15+'4.melléklet'!K28+'4.melléklet'!K41+'4.melléklet'!K54+'4.melléklet'!K67+'4.melléklet'!K80+'4.melléklet'!K93+'4.melléklet'!K106+'4.melléklet'!K119+'4.melléklet'!K132+'4.melléklet'!K145+'4.melléklet'!K158+'4.melléklet'!K171+'4.melléklet'!K184+'4.melléklet'!K197+'4.melléklet'!K210+'4.melléklet'!K223+'4.melléklet'!K236+'4.melléklet'!K249+'4.melléklet'!K262+'4.melléklet'!K275+'4.melléklet'!K288+'4.melléklet'!K301+'4.melléklet'!K314+'4.melléklet'!K329+'4.melléklet'!K344+'4.melléklet'!K359+'4.melléklet'!K374+'4.melléklet'!K389+'4.melléklet'!K404</f>
        <v>2346067</v>
      </c>
      <c r="J11" s="143">
        <f>'4.melléklet'!L15+'4.melléklet'!L28+'4.melléklet'!L41+'4.melléklet'!L54+'4.melléklet'!L67+'4.melléklet'!L80+'4.melléklet'!L93+'4.melléklet'!L106+'4.melléklet'!L119+'4.melléklet'!L132+'4.melléklet'!L145+'4.melléklet'!L158+'4.melléklet'!L171+'4.melléklet'!L184+'4.melléklet'!L197+'4.melléklet'!L210+'4.melléklet'!L223+'4.melléklet'!L236+'4.melléklet'!L249+'4.melléklet'!L262+'4.melléklet'!L275+'4.melléklet'!L288+'4.melléklet'!L301+'4.melléklet'!L314+'4.melléklet'!L329+'4.melléklet'!L344+'4.melléklet'!L359+'4.melléklet'!L374+'4.melléklet'!L389+'4.melléklet'!L404</f>
        <v>0</v>
      </c>
      <c r="K11" s="209">
        <f>'4.melléklet'!M15+'4.melléklet'!M28+'4.melléklet'!M41+'4.melléklet'!M54+'4.melléklet'!M67+'4.melléklet'!M80+'4.melléklet'!M93+'4.melléklet'!M106+'4.melléklet'!M119+'4.melléklet'!M132+'4.melléklet'!M145+'4.melléklet'!M158+'4.melléklet'!M171+'4.melléklet'!M184+'4.melléklet'!M197+'4.melléklet'!M210+'4.melléklet'!M223+'4.melléklet'!M236+'4.melléklet'!M249+'4.melléklet'!M262+'4.melléklet'!M275+'4.melléklet'!M288+'4.melléklet'!M301+'4.melléklet'!M314+'4.melléklet'!M329+'4.melléklet'!M344+'4.melléklet'!M359+'4.melléklet'!M374+'4.melléklet'!M389+'4.melléklet'!M404</f>
        <v>2346067</v>
      </c>
      <c r="L11" s="216">
        <f>'4.melléklet'!N15+'4.melléklet'!N28+'4.melléklet'!N41+'4.melléklet'!N54+'4.melléklet'!N67+'4.melléklet'!N80+'4.melléklet'!N93+'4.melléklet'!N106+'4.melléklet'!N119+'4.melléklet'!N132+'4.melléklet'!N145+'4.melléklet'!N158+'4.melléklet'!N171+'4.melléklet'!N184+'4.melléklet'!N197+'4.melléklet'!N210+'4.melléklet'!N223+'4.melléklet'!N236+'4.melléklet'!N249+'4.melléklet'!N262+'4.melléklet'!N275+'4.melléklet'!N288+'4.melléklet'!N301+'4.melléklet'!N314+'4.melléklet'!N329+'4.melléklet'!N344+'4.melléklet'!N359+'4.melléklet'!N374+'4.melléklet'!N389+'4.melléklet'!N404</f>
        <v>1415721</v>
      </c>
    </row>
    <row r="12" spans="1:12" s="6" customFormat="1">
      <c r="A12" s="17"/>
      <c r="B12" s="9"/>
      <c r="C12" s="9"/>
      <c r="D12" s="9"/>
      <c r="E12" s="211"/>
      <c r="F12" s="217"/>
      <c r="G12" s="18"/>
      <c r="H12" s="9"/>
      <c r="I12" s="9"/>
      <c r="J12" s="9"/>
      <c r="K12" s="222"/>
      <c r="L12" s="227"/>
    </row>
    <row r="13" spans="1:12" s="6" customFormat="1" ht="42.6" customHeight="1">
      <c r="A13" s="16" t="s">
        <v>90</v>
      </c>
      <c r="B13" s="143">
        <f>'3. melléklet'!J14+'3. melléklet'!J24+'3. melléklet'!J34+'3. melléklet'!J44+'3. melléklet'!J54+'3. melléklet'!J64+'3. melléklet'!J74+'3. melléklet'!J84+'3. melléklet'!J94+'3. melléklet'!J104</f>
        <v>65800000</v>
      </c>
      <c r="C13" s="143">
        <f>'3. melléklet'!K14+'3. melléklet'!K24+'3. melléklet'!K34+'3. melléklet'!K44+'3. melléklet'!K54+'3. melléklet'!K64+'3. melléklet'!K74+'3. melléklet'!K84+'3. melléklet'!K94+'3. melléklet'!K104</f>
        <v>65800000</v>
      </c>
      <c r="D13" s="143">
        <f>'3. melléklet'!L14+'3. melléklet'!L24+'3. melléklet'!L34+'3. melléklet'!L44+'3. melléklet'!L54+'3. melléklet'!L64+'3. melléklet'!L74+'3. melléklet'!L84+'3. melléklet'!L94+'3. melléklet'!L104</f>
        <v>0</v>
      </c>
      <c r="E13" s="209">
        <f>'3. melléklet'!M14+'3. melléklet'!M24+'3. melléklet'!M34+'3. melléklet'!M44+'3. melléklet'!M54+'3. melléklet'!M64+'3. melléklet'!M74+'3. melléklet'!M84+'3. melléklet'!M94+'3. melléklet'!M104</f>
        <v>65800000</v>
      </c>
      <c r="F13" s="216">
        <f>'3. melléklet'!N14+'3. melléklet'!N24+'3. melléklet'!N34+'3. melléklet'!N44+'3. melléklet'!N54+'3. melléklet'!N64+'3. melléklet'!N74+'3. melléklet'!N84+'3. melléklet'!N94+'3. melléklet'!N104</f>
        <v>14000000</v>
      </c>
      <c r="G13" s="16" t="s">
        <v>10</v>
      </c>
      <c r="H13" s="143">
        <f>'4.melléklet'!J16+'4.melléklet'!J29+'4.melléklet'!J42+'4.melléklet'!J55+'4.melléklet'!J68+'4.melléklet'!J81+'4.melléklet'!J94+'4.melléklet'!J107+'4.melléklet'!J120+'4.melléklet'!J133+'4.melléklet'!J146+'4.melléklet'!J159+'4.melléklet'!J172+'4.melléklet'!J185+'4.melléklet'!J198+'4.melléklet'!J211+'4.melléklet'!J224+'4.melléklet'!J237+'4.melléklet'!J250+'4.melléklet'!J263+'4.melléklet'!J276+'4.melléklet'!J289+'4.melléklet'!J302+'4.melléklet'!J315+'4.melléklet'!J330+'4.melléklet'!J345+'4.melléklet'!J360+'4.melléklet'!J375+'4.melléklet'!J390+'4.melléklet'!J405</f>
        <v>12654653</v>
      </c>
      <c r="I13" s="143">
        <f>'4.melléklet'!K16+'4.melléklet'!K29+'4.melléklet'!K42+'4.melléklet'!K55+'4.melléklet'!K68+'4.melléklet'!K81+'4.melléklet'!K94+'4.melléklet'!K107+'4.melléklet'!K120+'4.melléklet'!K133+'4.melléklet'!K146+'4.melléklet'!K159+'4.melléklet'!K172+'4.melléklet'!K185+'4.melléklet'!K198+'4.melléklet'!K211+'4.melléklet'!K224+'4.melléklet'!K237+'4.melléklet'!K250+'4.melléklet'!K263+'4.melléklet'!K276+'4.melléklet'!K289+'4.melléklet'!K302+'4.melléklet'!K315+'4.melléklet'!K330+'4.melléklet'!K345+'4.melléklet'!K360+'4.melléklet'!K375+'4.melléklet'!K390+'4.melléklet'!K405</f>
        <v>12654653</v>
      </c>
      <c r="J13" s="143">
        <f>'4.melléklet'!L16+'4.melléklet'!L29+'4.melléklet'!L42+'4.melléklet'!L55+'4.melléklet'!L68+'4.melléklet'!L81+'4.melléklet'!L94+'4.melléklet'!L107+'4.melléklet'!L120+'4.melléklet'!L133+'4.melléklet'!L146+'4.melléklet'!L159+'4.melléklet'!L172+'4.melléklet'!L185+'4.melléklet'!L198+'4.melléklet'!L211+'4.melléklet'!L224+'4.melléklet'!L237+'4.melléklet'!L250+'4.melléklet'!L263+'4.melléklet'!L276+'4.melléklet'!L289+'4.melléklet'!L302+'4.melléklet'!L315+'4.melléklet'!L330+'4.melléklet'!L345+'4.melléklet'!L360+'4.melléklet'!L375+'4.melléklet'!L390+'4.melléklet'!L405</f>
        <v>5077823</v>
      </c>
      <c r="K13" s="209">
        <f>'4.melléklet'!M16+'4.melléklet'!M29+'4.melléklet'!M42+'4.melléklet'!M55+'4.melléklet'!M68+'4.melléklet'!M81+'4.melléklet'!M94+'4.melléklet'!M107+'4.melléklet'!M120+'4.melléklet'!M133+'4.melléklet'!M146+'4.melléklet'!M159+'4.melléklet'!M172+'4.melléklet'!M185+'4.melléklet'!M198+'4.melléklet'!M211+'4.melléklet'!M224+'4.melléklet'!M237+'4.melléklet'!M250+'4.melléklet'!M263+'4.melléklet'!M276+'4.melléklet'!M289+'4.melléklet'!M302+'4.melléklet'!M315+'4.melléklet'!M330+'4.melléklet'!M345+'4.melléklet'!M360+'4.melléklet'!M375+'4.melléklet'!M390+'4.melléklet'!M405</f>
        <v>17732476</v>
      </c>
      <c r="L13" s="216">
        <f>'4.melléklet'!N16+'4.melléklet'!N29+'4.melléklet'!N42+'4.melléklet'!N55+'4.melléklet'!N68+'4.melléklet'!N81+'4.melléklet'!N94+'4.melléklet'!N107+'4.melléklet'!N120+'4.melléklet'!N133+'4.melléklet'!N146+'4.melléklet'!N159+'4.melléklet'!N172+'4.melléklet'!N185+'4.melléklet'!N198+'4.melléklet'!N211+'4.melléklet'!N224+'4.melléklet'!N237+'4.melléklet'!N250+'4.melléklet'!N263+'4.melléklet'!N276+'4.melléklet'!N289+'4.melléklet'!N302+'4.melléklet'!N315+'4.melléklet'!N330+'4.melléklet'!N345+'4.melléklet'!N360+'4.melléklet'!N375+'4.melléklet'!N390+'4.melléklet'!N405</f>
        <v>12937114</v>
      </c>
    </row>
    <row r="14" spans="1:12" s="6" customFormat="1">
      <c r="A14" s="146"/>
      <c r="B14" s="147"/>
      <c r="C14" s="147"/>
      <c r="D14" s="147"/>
      <c r="E14" s="212"/>
      <c r="F14" s="218"/>
      <c r="G14" s="17"/>
      <c r="H14" s="9"/>
      <c r="I14" s="9"/>
      <c r="J14" s="9"/>
      <c r="K14" s="209"/>
      <c r="L14" s="216"/>
    </row>
    <row r="15" spans="1:12" s="6" customFormat="1" ht="25.5">
      <c r="A15" s="16" t="s">
        <v>5</v>
      </c>
      <c r="B15" s="143">
        <f>'3. melléklet'!J15+'3. melléklet'!J25+'3. melléklet'!J35+'3. melléklet'!J45+'3. melléklet'!J55+'3. melléklet'!J65+'3. melléklet'!J75+'3. melléklet'!J85+'3. melléklet'!J95+'3. melléklet'!J105</f>
        <v>7270000</v>
      </c>
      <c r="C15" s="143">
        <f>'3. melléklet'!K15+'3. melléklet'!K25+'3. melléklet'!K35+'3. melléklet'!K45+'3. melléklet'!K55+'3. melléklet'!K65+'3. melléklet'!K75+'3. melléklet'!K85+'3. melléklet'!K95+'3. melléklet'!K105</f>
        <v>7270000</v>
      </c>
      <c r="D15" s="143">
        <f>'3. melléklet'!L15+'3. melléklet'!L25+'3. melléklet'!L35+'3. melléklet'!L45+'3. melléklet'!L55+'3. melléklet'!L65+'3. melléklet'!L75+'3. melléklet'!L85+'3. melléklet'!L95+'3. melléklet'!L105</f>
        <v>0</v>
      </c>
      <c r="E15" s="209">
        <f>'3. melléklet'!M15+'3. melléklet'!M25+'3. melléklet'!M35+'3. melléklet'!M45+'3. melléklet'!M55+'3. melléklet'!M65+'3. melléklet'!M75+'3. melléklet'!M85+'3. melléklet'!M95+'3. melléklet'!M105</f>
        <v>7270000</v>
      </c>
      <c r="F15" s="216">
        <f>'3. melléklet'!N15+'3. melléklet'!N25+'3. melléklet'!N35+'3. melléklet'!N45+'3. melléklet'!N55+'3. melléklet'!N65+'3. melléklet'!N75+'3. melléklet'!N85+'3. melléklet'!N95+'3. melléklet'!N105</f>
        <v>7620581</v>
      </c>
      <c r="G15" s="16" t="s">
        <v>11</v>
      </c>
      <c r="H15" s="143">
        <f>'4.melléklet'!J17+'4.melléklet'!J30+'4.melléklet'!J43+'4.melléklet'!J56+'4.melléklet'!J69+'4.melléklet'!J82+'4.melléklet'!J95+'4.melléklet'!J108+'4.melléklet'!J121+'4.melléklet'!J134+'4.melléklet'!J147+'4.melléklet'!J160+'4.melléklet'!J173+'4.melléklet'!J186+'4.melléklet'!J199+'4.melléklet'!J212+'4.melléklet'!J225+'4.melléklet'!J238+'4.melléklet'!J251+'4.melléklet'!J264+'4.melléklet'!J277+'4.melléklet'!J290+'4.melléklet'!J303+'4.melléklet'!J316+'4.melléklet'!J331+'4.melléklet'!J346+'4.melléklet'!J361+'4.melléklet'!J376+'4.melléklet'!J391+'4.melléklet'!J406</f>
        <v>800000</v>
      </c>
      <c r="I15" s="143">
        <f>'4.melléklet'!K17+'4.melléklet'!K30+'4.melléklet'!K43+'4.melléklet'!K56+'4.melléklet'!K69+'4.melléklet'!K82+'4.melléklet'!K95+'4.melléklet'!K108+'4.melléklet'!K121+'4.melléklet'!K134+'4.melléklet'!K147+'4.melléklet'!K160+'4.melléklet'!K173+'4.melléklet'!K186+'4.melléklet'!K199+'4.melléklet'!K212+'4.melléklet'!K225+'4.melléklet'!K238+'4.melléklet'!K251+'4.melléklet'!K264+'4.melléklet'!K277+'4.melléklet'!K290+'4.melléklet'!K303+'4.melléklet'!K316+'4.melléklet'!K331+'4.melléklet'!K346+'4.melléklet'!K361+'4.melléklet'!K376+'4.melléklet'!K391+'4.melléklet'!K406</f>
        <v>800000</v>
      </c>
      <c r="J15" s="143">
        <f>'4.melléklet'!L17+'4.melléklet'!L30+'4.melléklet'!L43+'4.melléklet'!L56+'4.melléklet'!L69+'4.melléklet'!L82+'4.melléklet'!L95+'4.melléklet'!L108+'4.melléklet'!L121+'4.melléklet'!L134+'4.melléklet'!L147+'4.melléklet'!L160+'4.melléklet'!L173+'4.melléklet'!L186+'4.melléklet'!L199+'4.melléklet'!L212+'4.melléklet'!L225+'4.melléklet'!L238+'4.melléklet'!L251+'4.melléklet'!L264+'4.melléklet'!L277+'4.melléklet'!L290+'4.melléklet'!L303+'4.melléklet'!L316+'4.melléklet'!L331+'4.melléklet'!L346+'4.melléklet'!L361+'4.melléklet'!L376+'4.melléklet'!L391+'4.melléklet'!L406</f>
        <v>0</v>
      </c>
      <c r="K15" s="209">
        <f>'4.melléklet'!M17+'4.melléklet'!M30+'4.melléklet'!M43+'4.melléklet'!M56+'4.melléklet'!M69+'4.melléklet'!M82+'4.melléklet'!M95+'4.melléklet'!M108+'4.melléklet'!M121+'4.melléklet'!M134+'4.melléklet'!M147+'4.melléklet'!M160+'4.melléklet'!M173+'4.melléklet'!M186+'4.melléklet'!M199+'4.melléklet'!M212+'4.melléklet'!M225+'4.melléklet'!M238+'4.melléklet'!M251+'4.melléklet'!M264+'4.melléklet'!M277+'4.melléklet'!M290+'4.melléklet'!M303+'4.melléklet'!M316+'4.melléklet'!M331+'4.melléklet'!M346+'4.melléklet'!M361+'4.melléklet'!M376+'4.melléklet'!M391+'4.melléklet'!M406</f>
        <v>800000</v>
      </c>
      <c r="L15" s="216">
        <f>'4.melléklet'!N17+'4.melléklet'!N30+'4.melléklet'!N43+'4.melléklet'!N56+'4.melléklet'!N69+'4.melléklet'!N82+'4.melléklet'!N95+'4.melléklet'!N108+'4.melléklet'!N121+'4.melléklet'!N134+'4.melléklet'!N147+'4.melléklet'!N160+'4.melléklet'!N173+'4.melléklet'!N186+'4.melléklet'!N199+'4.melléklet'!N212+'4.melléklet'!N225+'4.melléklet'!N238+'4.melléklet'!N251+'4.melléklet'!N264+'4.melléklet'!N277+'4.melléklet'!N290+'4.melléklet'!N303+'4.melléklet'!N316+'4.melléklet'!N331+'4.melléklet'!N346+'4.melléklet'!N361+'4.melléklet'!N376+'4.melléklet'!N391+'4.melléklet'!N406</f>
        <v>382000</v>
      </c>
    </row>
    <row r="16" spans="1:12" s="6" customFormat="1">
      <c r="A16" s="18"/>
      <c r="B16" s="9"/>
      <c r="C16" s="9"/>
      <c r="D16" s="9"/>
      <c r="E16" s="211"/>
      <c r="F16" s="217"/>
      <c r="G16" s="18"/>
      <c r="H16" s="9"/>
      <c r="I16" s="9"/>
      <c r="J16" s="9"/>
      <c r="K16" s="209"/>
      <c r="L16" s="216"/>
    </row>
    <row r="17" spans="1:12" s="6" customFormat="1" ht="25.5">
      <c r="A17" s="16" t="s">
        <v>6</v>
      </c>
      <c r="B17" s="143">
        <f>'3. melléklet'!J16+'3. melléklet'!J26+'3. melléklet'!J36+'3. melléklet'!J46+'3. melléklet'!J56+'3. melléklet'!J66+'3. melléklet'!J76+'3. melléklet'!J86+'3. melléklet'!J96+'3. melléklet'!J106</f>
        <v>790000</v>
      </c>
      <c r="C17" s="143">
        <f>'3. melléklet'!K16+'3. melléklet'!K26+'3. melléklet'!K36+'3. melléklet'!K46+'3. melléklet'!K56+'3. melléklet'!K66+'3. melléklet'!K76+'3. melléklet'!K86+'3. melléklet'!K96+'3. melléklet'!K106</f>
        <v>790000</v>
      </c>
      <c r="D17" s="143">
        <f>'3. melléklet'!L16+'3. melléklet'!L26+'3. melléklet'!L36+'3. melléklet'!L46+'3. melléklet'!L56+'3. melléklet'!L66+'3. melléklet'!L76+'3. melléklet'!L86+'3. melléklet'!L96+'3. melléklet'!L106</f>
        <v>0</v>
      </c>
      <c r="E17" s="209">
        <f>'3. melléklet'!M16+'3. melléklet'!M26+'3. melléklet'!M36+'3. melléklet'!M46+'3. melléklet'!M56+'3. melléklet'!M66+'3. melléklet'!M76+'3. melléklet'!M86+'3. melléklet'!M96+'3. melléklet'!M106</f>
        <v>790000</v>
      </c>
      <c r="F17" s="216">
        <f>'3. melléklet'!N16+'3. melléklet'!N26+'3. melléklet'!N36+'3. melléklet'!N46+'3. melléklet'!N56+'3. melléklet'!N66+'3. melléklet'!N76+'3. melléklet'!N86+'3. melléklet'!N96+'3. melléklet'!N106</f>
        <v>372971</v>
      </c>
      <c r="G17" s="16" t="s">
        <v>12</v>
      </c>
      <c r="H17" s="143">
        <f>'4.melléklet'!J18+'4.melléklet'!J31+'4.melléklet'!J44+'4.melléklet'!J57+'4.melléklet'!J70+'4.melléklet'!J83+'4.melléklet'!J96+'4.melléklet'!J109+'4.melléklet'!J122+'4.melléklet'!J135+'4.melléklet'!J148+'4.melléklet'!J161+'4.melléklet'!J174+'4.melléklet'!J187+'4.melléklet'!J200+'4.melléklet'!J213+'4.melléklet'!J226+'4.melléklet'!J239+'4.melléklet'!J252+'4.melléklet'!J265+'4.melléklet'!J278+'4.melléklet'!J291+'4.melléklet'!J304+'4.melléklet'!J317+'4.melléklet'!J332+'4.melléklet'!J347+'4.melléklet'!J362+'4.melléklet'!J377+'4.melléklet'!J392+'4.melléklet'!J407</f>
        <v>16568438</v>
      </c>
      <c r="I17" s="143">
        <f>'4.melléklet'!K18+'4.melléklet'!K31+'4.melléklet'!K44+'4.melléklet'!K57+'4.melléklet'!K70+'4.melléklet'!K83+'4.melléklet'!K96+'4.melléklet'!K109+'4.melléklet'!K122+'4.melléklet'!K135+'4.melléklet'!K148+'4.melléklet'!K161+'4.melléklet'!K174+'4.melléklet'!K187+'4.melléklet'!K200+'4.melléklet'!K213+'4.melléklet'!K226+'4.melléklet'!K239+'4.melléklet'!K252+'4.melléklet'!K265+'4.melléklet'!K278+'4.melléklet'!K291+'4.melléklet'!K304+'4.melléklet'!K317+'4.melléklet'!K332+'4.melléklet'!K347+'4.melléklet'!K362+'4.melléklet'!K377+'4.melléklet'!K392+'4.melléklet'!K407</f>
        <v>16568438</v>
      </c>
      <c r="J17" s="143">
        <f>'4.melléklet'!L18+'4.melléklet'!L31+'4.melléklet'!L44+'4.melléklet'!L57+'4.melléklet'!L70+'4.melléklet'!L83+'4.melléklet'!L96+'4.melléklet'!L109+'4.melléklet'!L122+'4.melléklet'!L135+'4.melléklet'!L148+'4.melléklet'!L161+'4.melléklet'!L174+'4.melléklet'!L187+'4.melléklet'!L200+'4.melléklet'!L213+'4.melléklet'!L226+'4.melléklet'!L239+'4.melléklet'!L252+'4.melléklet'!L265+'4.melléklet'!L278+'4.melléklet'!L291+'4.melléklet'!L304+'4.melléklet'!L317+'4.melléklet'!L332+'4.melléklet'!L347+'4.melléklet'!L362+'4.melléklet'!L377+'4.melléklet'!L392+'4.melléklet'!L407</f>
        <v>-1042528</v>
      </c>
      <c r="K17" s="209">
        <f>'4.melléklet'!M18+'4.melléklet'!M31+'4.melléklet'!M44+'4.melléklet'!M57+'4.melléklet'!M70+'4.melléklet'!M83+'4.melléklet'!M96+'4.melléklet'!M109+'4.melléklet'!M122+'4.melléklet'!M135+'4.melléklet'!M148+'4.melléklet'!M161+'4.melléklet'!M174+'4.melléklet'!M187+'4.melléklet'!M200+'4.melléklet'!M213+'4.melléklet'!M226+'4.melléklet'!M239+'4.melléklet'!M252+'4.melléklet'!M265+'4.melléklet'!M278+'4.melléklet'!M291+'4.melléklet'!M304+'4.melléklet'!M317+'4.melléklet'!M332+'4.melléklet'!M347+'4.melléklet'!M362+'4.melléklet'!M377+'4.melléklet'!M392+'4.melléklet'!M407</f>
        <v>15525910</v>
      </c>
      <c r="L17" s="216">
        <f>'4.melléklet'!N18+'4.melléklet'!N31+'4.melléklet'!N44+'4.melléklet'!N57+'4.melléklet'!N70+'4.melléklet'!N83+'4.melléklet'!N96+'4.melléklet'!N109+'4.melléklet'!N122+'4.melléklet'!N135+'4.melléklet'!N148+'4.melléklet'!N161+'4.melléklet'!N174+'4.melléklet'!N187+'4.melléklet'!N200+'4.melléklet'!N213+'4.melléklet'!N226+'4.melléklet'!N239+'4.melléklet'!N252+'4.melléklet'!N265+'4.melléklet'!N278+'4.melléklet'!N291+'4.melléklet'!N304+'4.melléklet'!N317+'4.melléklet'!N332+'4.melléklet'!N347+'4.melléklet'!N362+'4.melléklet'!N377+'4.melléklet'!N392+'4.melléklet'!N407</f>
        <v>645828</v>
      </c>
    </row>
    <row r="18" spans="1:12" s="6" customFormat="1" ht="22.5">
      <c r="A18" s="17"/>
      <c r="B18" s="9"/>
      <c r="C18" s="9"/>
      <c r="D18" s="9"/>
      <c r="E18" s="211"/>
      <c r="F18" s="217"/>
      <c r="G18" s="17" t="s">
        <v>17</v>
      </c>
      <c r="H18" s="231">
        <v>15844638</v>
      </c>
      <c r="I18" s="231">
        <v>15844638</v>
      </c>
      <c r="J18" s="231">
        <v>-1324528</v>
      </c>
      <c r="K18" s="222">
        <f t="shared" ref="K18:K21" si="0">I18+J18</f>
        <v>14520110</v>
      </c>
      <c r="L18" s="227">
        <v>0</v>
      </c>
    </row>
    <row r="19" spans="1:12" s="6" customFormat="1" ht="22.5">
      <c r="A19" s="16" t="s">
        <v>22</v>
      </c>
      <c r="B19" s="143">
        <f>'3. melléklet'!J17+'3. melléklet'!J27+'3. melléklet'!J37+'3. melléklet'!J47+'3. melléklet'!J57+'3. melléklet'!J67+'3. melléklet'!J77+'3. melléklet'!J87+'3. melléklet'!J97+'3. melléklet'!J107</f>
        <v>0</v>
      </c>
      <c r="C19" s="143">
        <f>'3. melléklet'!K17+'3. melléklet'!K27+'3. melléklet'!K37+'3. melléklet'!K47+'3. melléklet'!K57+'3. melléklet'!K67+'3. melléklet'!K77+'3. melléklet'!K87+'3. melléklet'!K97+'3. melléklet'!K107</f>
        <v>0</v>
      </c>
      <c r="D19" s="143">
        <f>'3. melléklet'!L17+'3. melléklet'!L27+'3. melléklet'!L37+'3. melléklet'!L47+'3. melléklet'!L57+'3. melléklet'!L67+'3. melléklet'!L77+'3. melléklet'!L87+'3. melléklet'!L97+'3. melléklet'!L107</f>
        <v>0</v>
      </c>
      <c r="E19" s="209">
        <f>'3. melléklet'!M17+'3. melléklet'!M27+'3. melléklet'!M37+'3. melléklet'!M47+'3. melléklet'!M57+'3. melléklet'!M67+'3. melléklet'!M77+'3. melléklet'!M87+'3. melléklet'!M97+'3. melléklet'!M107</f>
        <v>0</v>
      </c>
      <c r="F19" s="216">
        <f>'3. melléklet'!N17+'3. melléklet'!N27+'3. melléklet'!N37+'3. melléklet'!N47+'3. melléklet'!N57+'3. melléklet'!N67+'3. melléklet'!N77+'3. melléklet'!N87+'3. melléklet'!N97+'3. melléklet'!N107</f>
        <v>240000</v>
      </c>
      <c r="G19" s="17" t="s">
        <v>169</v>
      </c>
      <c r="H19" s="231">
        <v>240000</v>
      </c>
      <c r="I19" s="231">
        <v>240000</v>
      </c>
      <c r="J19" s="231">
        <v>525800</v>
      </c>
      <c r="K19" s="222">
        <f t="shared" si="0"/>
        <v>765800</v>
      </c>
      <c r="L19" s="227">
        <v>635828</v>
      </c>
    </row>
    <row r="20" spans="1:12" s="6" customFormat="1">
      <c r="A20" s="146"/>
      <c r="B20" s="147"/>
      <c r="C20" s="147"/>
      <c r="D20" s="147"/>
      <c r="E20" s="212"/>
      <c r="F20" s="218"/>
      <c r="G20" s="17"/>
      <c r="H20" s="231"/>
      <c r="I20" s="231"/>
      <c r="J20" s="231"/>
      <c r="K20" s="209"/>
      <c r="L20" s="216"/>
    </row>
    <row r="21" spans="1:12" s="6" customFormat="1" ht="25.5">
      <c r="A21" s="16" t="s">
        <v>91</v>
      </c>
      <c r="B21" s="143">
        <f>'3. melléklet'!J18+'3. melléklet'!J28+'3. melléklet'!J38+'3. melléklet'!J48+'3. melléklet'!J58+'3. melléklet'!J68+'3. melléklet'!J78+'3. melléklet'!J88+'3. melléklet'!J98+'3. melléklet'!J108</f>
        <v>0</v>
      </c>
      <c r="C21" s="143">
        <f>'3. melléklet'!K18+'3. melléklet'!K28+'3. melléklet'!K38+'3. melléklet'!K48+'3. melléklet'!K58+'3. melléklet'!K68+'3. melléklet'!K78+'3. melléklet'!K88+'3. melléklet'!K98+'3. melléklet'!K108</f>
        <v>0</v>
      </c>
      <c r="D21" s="143">
        <f>'3. melléklet'!L18+'3. melléklet'!L28+'3. melléklet'!L38+'3. melléklet'!L48+'3. melléklet'!L58+'3. melléklet'!L68+'3. melléklet'!L78+'3. melléklet'!L88+'3. melléklet'!L98+'3. melléklet'!L108</f>
        <v>0</v>
      </c>
      <c r="E21" s="209">
        <f>'3. melléklet'!M18+'3. melléklet'!M28+'3. melléklet'!M38+'3. melléklet'!M48+'3. melléklet'!M58+'3. melléklet'!M68+'3. melléklet'!M78+'3. melléklet'!M88+'3. melléklet'!M98+'3. melléklet'!M108</f>
        <v>0</v>
      </c>
      <c r="F21" s="216">
        <f>'3. melléklet'!N18+'3. melléklet'!N28+'3. melléklet'!N38+'3. melléklet'!N48+'3. melléklet'!N58+'3. melléklet'!N68+'3. melléklet'!N78+'3. melléklet'!N88+'3. melléklet'!N98+'3. melléklet'!N108</f>
        <v>0</v>
      </c>
      <c r="G21" s="17" t="s">
        <v>67</v>
      </c>
      <c r="H21" s="231">
        <v>483800</v>
      </c>
      <c r="I21" s="231">
        <v>483800</v>
      </c>
      <c r="J21" s="231">
        <v>-243800</v>
      </c>
      <c r="K21" s="222">
        <f t="shared" si="0"/>
        <v>240000</v>
      </c>
      <c r="L21" s="227">
        <v>10000</v>
      </c>
    </row>
    <row r="22" spans="1:12" s="6" customFormat="1">
      <c r="A22" s="17"/>
      <c r="B22" s="9"/>
      <c r="C22" s="9"/>
      <c r="D22" s="9"/>
      <c r="E22" s="211"/>
      <c r="F22" s="217"/>
      <c r="G22" s="17"/>
      <c r="H22" s="9"/>
      <c r="I22" s="9"/>
      <c r="J22" s="9"/>
      <c r="K22" s="209"/>
      <c r="L22" s="216"/>
    </row>
    <row r="23" spans="1:12" s="6" customFormat="1">
      <c r="A23" s="17"/>
      <c r="B23" s="9"/>
      <c r="C23" s="9"/>
      <c r="D23" s="9"/>
      <c r="E23" s="211"/>
      <c r="F23" s="217"/>
      <c r="G23" s="19" t="s">
        <v>23</v>
      </c>
      <c r="H23" s="143">
        <f>'4.melléklet'!J20+'4.melléklet'!J33+'4.melléklet'!J46+'4.melléklet'!J59+'4.melléklet'!J72+'4.melléklet'!J85+'4.melléklet'!J98+'4.melléklet'!J111+'4.melléklet'!J124+'4.melléklet'!J137+'4.melléklet'!J150+'4.melléklet'!J163+'4.melléklet'!J176+'4.melléklet'!J189+'4.melléklet'!J202+'4.melléklet'!J215+'4.melléklet'!J228+'4.melléklet'!J241+'4.melléklet'!J254+'4.melléklet'!J267+'4.melléklet'!J280+'4.melléklet'!J293+'4.melléklet'!J306+'4.melléklet'!J319+'4.melléklet'!J334+'4.melléklet'!J349+'4.melléklet'!J364+'4.melléklet'!J379+'4.melléklet'!J394+'4.melléklet'!J409</f>
        <v>79800000</v>
      </c>
      <c r="I23" s="143">
        <f>'4.melléklet'!K20+'4.melléklet'!K33+'4.melléklet'!K46+'4.melléklet'!K59+'4.melléklet'!K72+'4.melléklet'!K85+'4.melléklet'!K98+'4.melléklet'!K111+'4.melléklet'!K124+'4.melléklet'!K137+'4.melléklet'!K150+'4.melléklet'!K163+'4.melléklet'!K176+'4.melléklet'!K189+'4.melléklet'!K202+'4.melléklet'!K215+'4.melléklet'!K228+'4.melléklet'!K241+'4.melléklet'!K254+'4.melléklet'!K267+'4.melléklet'!K280+'4.melléklet'!K293+'4.melléklet'!K306+'4.melléklet'!K319+'4.melléklet'!K334+'4.melléklet'!K349+'4.melléklet'!K364+'4.melléklet'!K379+'4.melléklet'!K394+'4.melléklet'!K409</f>
        <v>79800000</v>
      </c>
      <c r="J23" s="143">
        <f>'4.melléklet'!L20+'4.melléklet'!L33+'4.melléklet'!L46+'4.melléklet'!L59+'4.melléklet'!L72+'4.melléklet'!L85+'4.melléklet'!L98+'4.melléklet'!L111+'4.melléklet'!L124+'4.melléklet'!L137+'4.melléklet'!L150+'4.melléklet'!L163+'4.melléklet'!L176+'4.melléklet'!L189+'4.melléklet'!L202+'4.melléklet'!L215+'4.melléklet'!L228+'4.melléklet'!L241+'4.melléklet'!L254+'4.melléklet'!L267+'4.melléklet'!L280+'4.melléklet'!L293+'4.melléklet'!L306+'4.melléklet'!L319+'4.melléklet'!L334+'4.melléklet'!L349+'4.melléklet'!L364+'4.melléklet'!L379+'4.melléklet'!L394+'4.melléklet'!L409</f>
        <v>-14000000</v>
      </c>
      <c r="K23" s="209">
        <f>'4.melléklet'!M20+'4.melléklet'!M33+'4.melléklet'!M46+'4.melléklet'!M59+'4.melléklet'!M72+'4.melléklet'!M85+'4.melléklet'!M98+'4.melléklet'!M111+'4.melléklet'!M124+'4.melléklet'!M137+'4.melléklet'!M150+'4.melléklet'!M163+'4.melléklet'!M176+'4.melléklet'!M189+'4.melléklet'!M202+'4.melléklet'!M215+'4.melléklet'!M228+'4.melléklet'!M241+'4.melléklet'!M254+'4.melléklet'!M267+'4.melléklet'!M280+'4.melléklet'!M293+'4.melléklet'!M306+'4.melléklet'!M319+'4.melléklet'!M334+'4.melléklet'!M349+'4.melléklet'!M364+'4.melléklet'!M379+'4.melléklet'!M394+'4.melléklet'!M409</f>
        <v>65800000</v>
      </c>
      <c r="L23" s="216">
        <f>'4.melléklet'!N20+'4.melléklet'!N33+'4.melléklet'!N46+'4.melléklet'!N59+'4.melléklet'!N72+'4.melléklet'!N85+'4.melléklet'!N98+'4.melléklet'!N111+'4.melléklet'!N124+'4.melléklet'!N137+'4.melléklet'!N150+'4.melléklet'!N163+'4.melléklet'!N176+'4.melléklet'!N189+'4.melléklet'!N202+'4.melléklet'!N215+'4.melléklet'!N228+'4.melléklet'!N241+'4.melléklet'!N254+'4.melléklet'!N267+'4.melléklet'!N280+'4.melléklet'!N293+'4.melléklet'!N306+'4.melléklet'!N319+'4.melléklet'!N334+'4.melléklet'!N349+'4.melléklet'!N364+'4.melléklet'!N379+'4.melléklet'!N394+'4.melléklet'!N409</f>
        <v>1092200</v>
      </c>
    </row>
    <row r="24" spans="1:12" s="6" customFormat="1">
      <c r="A24" s="17"/>
      <c r="B24" s="9"/>
      <c r="C24" s="9"/>
      <c r="D24" s="9"/>
      <c r="E24" s="211"/>
      <c r="F24" s="217"/>
      <c r="G24" s="19"/>
      <c r="H24" s="12"/>
      <c r="I24" s="12"/>
      <c r="J24" s="12"/>
      <c r="K24" s="209"/>
      <c r="L24" s="216"/>
    </row>
    <row r="25" spans="1:12" s="6" customFormat="1" ht="25.5">
      <c r="A25" s="16" t="s">
        <v>92</v>
      </c>
      <c r="B25" s="143">
        <f>'3. melléklet'!J19+'3. melléklet'!J29+'3. melléklet'!J39+'3. melléklet'!J49+'3. melléklet'!J59+'3. melléklet'!J69+'3. melléklet'!J79+'3. melléklet'!J89+'3. melléklet'!J99+'3. melléklet'!J109</f>
        <v>0</v>
      </c>
      <c r="C25" s="143">
        <f>'3. melléklet'!K19+'3. melléklet'!K29+'3. melléklet'!K39+'3. melléklet'!K49+'3. melléklet'!K59+'3. melléklet'!K69+'3. melléklet'!K79+'3. melléklet'!K89+'3. melléklet'!K99+'3. melléklet'!K109</f>
        <v>0</v>
      </c>
      <c r="D25" s="143">
        <f>'3. melléklet'!L19+'3. melléklet'!L29+'3. melléklet'!L39+'3. melléklet'!L49+'3. melléklet'!L59+'3. melléklet'!L69+'3. melléklet'!L79+'3. melléklet'!L89+'3. melléklet'!L99+'3. melléklet'!L109</f>
        <v>0</v>
      </c>
      <c r="E25" s="209">
        <f>'3. melléklet'!M19+'3. melléklet'!M29+'3. melléklet'!M39+'3. melléklet'!M49+'3. melléklet'!M59+'3. melléklet'!M69+'3. melléklet'!M79+'3. melléklet'!M89+'3. melléklet'!M99+'3. melléklet'!M109</f>
        <v>0</v>
      </c>
      <c r="F25" s="216">
        <f>'3. melléklet'!N19+'3. melléklet'!N29+'3. melléklet'!N39+'3. melléklet'!N49+'3. melléklet'!N59+'3. melléklet'!N69+'3. melléklet'!N79+'3. melléklet'!N89+'3. melléklet'!N99+'3. melléklet'!N109</f>
        <v>0</v>
      </c>
      <c r="G25" s="19" t="s">
        <v>24</v>
      </c>
      <c r="H25" s="143">
        <f>'4.melléklet'!J21+'4.melléklet'!J34+'4.melléklet'!J47+'4.melléklet'!J60+'4.melléklet'!J73+'4.melléklet'!J86+'4.melléklet'!J99+'4.melléklet'!J112+'4.melléklet'!J125+'4.melléklet'!J138+'4.melléklet'!J151+'4.melléklet'!J164+'4.melléklet'!J177+'4.melléklet'!J190+'4.melléklet'!J203+'4.melléklet'!J216+'4.melléklet'!J229+'4.melléklet'!J242+'4.melléklet'!J255+'4.melléklet'!J268+'4.melléklet'!J281+'4.melléklet'!J294+'4.melléklet'!J307+'4.melléklet'!J320+'4.melléklet'!J335+'4.melléklet'!J350+'4.melléklet'!J365+'4.melléklet'!J380+'4.melléklet'!J395+'4.melléklet'!J410</f>
        <v>0</v>
      </c>
      <c r="I25" s="143">
        <f>'4.melléklet'!K21+'4.melléklet'!K34+'4.melléklet'!K47+'4.melléklet'!K60+'4.melléklet'!K73+'4.melléklet'!K86+'4.melléklet'!K99+'4.melléklet'!K112+'4.melléklet'!K125+'4.melléklet'!K138+'4.melléklet'!K151+'4.melléklet'!K164+'4.melléklet'!K177+'4.melléklet'!K190+'4.melléklet'!K203+'4.melléklet'!K216+'4.melléklet'!K229+'4.melléklet'!K242+'4.melléklet'!K255+'4.melléklet'!K268+'4.melléklet'!K281+'4.melléklet'!K294+'4.melléklet'!K307+'4.melléklet'!K320+'4.melléklet'!K335+'4.melléklet'!K350+'4.melléklet'!K365+'4.melléklet'!K380+'4.melléklet'!K395+'4.melléklet'!K410</f>
        <v>0</v>
      </c>
      <c r="J25" s="143">
        <f>'4.melléklet'!L21+'4.melléklet'!L34+'4.melléklet'!L47+'4.melléklet'!L60+'4.melléklet'!L73+'4.melléklet'!L86+'4.melléklet'!L99+'4.melléklet'!L112+'4.melléklet'!L125+'4.melléklet'!L138+'4.melléklet'!L151+'4.melléklet'!L164+'4.melléklet'!L177+'4.melléklet'!L190+'4.melléklet'!L203+'4.melléklet'!L216+'4.melléklet'!L229+'4.melléklet'!L242+'4.melléklet'!L255+'4.melléklet'!L268+'4.melléklet'!L281+'4.melléklet'!L294+'4.melléklet'!L307+'4.melléklet'!L320+'4.melléklet'!L335+'4.melléklet'!L350+'4.melléklet'!L365+'4.melléklet'!L380+'4.melléklet'!L395+'4.melléklet'!L410</f>
        <v>18966384</v>
      </c>
      <c r="K25" s="209">
        <f>'4.melléklet'!M21+'4.melléklet'!M34+'4.melléklet'!M47+'4.melléklet'!M60+'4.melléklet'!M73+'4.melléklet'!M86+'4.melléklet'!M99+'4.melléklet'!M112+'4.melléklet'!M125+'4.melléklet'!M138+'4.melléklet'!M151+'4.melléklet'!M164+'4.melléklet'!M177+'4.melléklet'!M190+'4.melléklet'!M203+'4.melléklet'!M216+'4.melléklet'!M229+'4.melléklet'!M242+'4.melléklet'!M255+'4.melléklet'!M268+'4.melléklet'!M281+'4.melléklet'!M294+'4.melléklet'!M307+'4.melléklet'!M320+'4.melléklet'!M335+'4.melléklet'!M350+'4.melléklet'!M365+'4.melléklet'!M380+'4.melléklet'!M395+'4.melléklet'!M410</f>
        <v>18966384</v>
      </c>
      <c r="L25" s="216">
        <f>'4.melléklet'!N21+'4.melléklet'!N34+'4.melléklet'!N47+'4.melléklet'!N60+'4.melléklet'!N73+'4.melléklet'!N86+'4.melléklet'!N99+'4.melléklet'!N112+'4.melléklet'!N125+'4.melléklet'!N138+'4.melléklet'!N151+'4.melléklet'!N164+'4.melléklet'!N177+'4.melléklet'!N190+'4.melléklet'!N203+'4.melléklet'!N216+'4.melléklet'!N229+'4.melléklet'!N242+'4.melléklet'!N255+'4.melléklet'!N268+'4.melléklet'!N281+'4.melléklet'!N294+'4.melléklet'!N307+'4.melléklet'!N320+'4.melléklet'!N335+'4.melléklet'!N350+'4.melléklet'!N365+'4.melléklet'!N380+'4.melléklet'!N395+'4.melléklet'!N410</f>
        <v>18966384</v>
      </c>
    </row>
    <row r="26" spans="1:12" s="6" customFormat="1">
      <c r="A26" s="18"/>
      <c r="B26" s="9"/>
      <c r="C26" s="9"/>
      <c r="D26" s="9"/>
      <c r="E26" s="211"/>
      <c r="F26" s="217"/>
      <c r="G26" s="19"/>
      <c r="H26" s="12"/>
      <c r="I26" s="12"/>
      <c r="J26" s="12"/>
      <c r="K26" s="209"/>
      <c r="L26" s="216"/>
    </row>
    <row r="27" spans="1:12" s="6" customFormat="1" ht="25.5">
      <c r="A27" s="19" t="s">
        <v>14</v>
      </c>
      <c r="B27" s="143">
        <f>'3. melléklet'!J20+'3. melléklet'!J30+'3. melléklet'!J40+'3. melléklet'!J50+'3. melléklet'!J60+'3. melléklet'!J70+'3. melléklet'!J80+'3. melléklet'!J90+'3. melléklet'!J100+'3. melléklet'!J110</f>
        <v>20000000</v>
      </c>
      <c r="C27" s="143">
        <f>'3. melléklet'!K20+'3. melléklet'!K30+'3. melléklet'!K40+'3. melléklet'!K50+'3. melléklet'!K60+'3. melléklet'!K70+'3. melléklet'!K80+'3. melléklet'!K90+'3. melléklet'!K100+'3. melléklet'!K110</f>
        <v>20000000</v>
      </c>
      <c r="D27" s="143">
        <f>'3. melléklet'!L20+'3. melléklet'!L30+'3. melléklet'!L40+'3. melléklet'!L50+'3. melléklet'!L60+'3. melléklet'!L70+'3. melléklet'!L80+'3. melléklet'!L90+'3. melléklet'!L100+'3. melléklet'!L110</f>
        <v>9921153</v>
      </c>
      <c r="E27" s="209">
        <f>'3. melléklet'!M20+'3. melléklet'!M30+'3. melléklet'!M40+'3. melléklet'!M50+'3. melléklet'!M60+'3. melléklet'!M70+'3. melléklet'!M80+'3. melléklet'!M90+'3. melléklet'!M100+'3. melléklet'!M110</f>
        <v>29921153</v>
      </c>
      <c r="F27" s="216">
        <f>'3. melléklet'!N20+'3. melléklet'!N30+'3. melléklet'!N40+'3. melléklet'!N50+'3. melléklet'!N60+'3. melléklet'!N70+'3. melléklet'!N80+'3. melléklet'!N90+'3. melléklet'!N100+'3. melléklet'!N110</f>
        <v>29921153</v>
      </c>
      <c r="G27" s="16" t="s">
        <v>25</v>
      </c>
      <c r="H27" s="143">
        <f>'4.melléklet'!J22+'4.melléklet'!J35+'4.melléklet'!J48+'4.melléklet'!J61+'4.melléklet'!J74+'4.melléklet'!J87+'4.melléklet'!J100+'4.melléklet'!J113+'4.melléklet'!J126+'4.melléklet'!J139+'4.melléklet'!J152+'4.melléklet'!J165+'4.melléklet'!J178+'4.melléklet'!J191+'4.melléklet'!J204+'4.melléklet'!J217+'4.melléklet'!J230+'4.melléklet'!J243+'4.melléklet'!J256+'4.melléklet'!J269+'4.melléklet'!J282+'4.melléklet'!J295+'4.melléklet'!J308+'4.melléklet'!J321+'4.melléklet'!J336+'4.melléklet'!J351+'4.melléklet'!J366+'4.melléklet'!J381+'4.melléklet'!J396+'4.melléklet'!J411</f>
        <v>0</v>
      </c>
      <c r="I27" s="143">
        <f>'4.melléklet'!K22+'4.melléklet'!K35+'4.melléklet'!K48+'4.melléklet'!K61+'4.melléklet'!K74+'4.melléklet'!K87+'4.melléklet'!K100+'4.melléklet'!K113+'4.melléklet'!K126+'4.melléklet'!K139+'4.melléklet'!K152+'4.melléklet'!K165+'4.melléklet'!K178+'4.melléklet'!K191+'4.melléklet'!K204+'4.melléklet'!K217+'4.melléklet'!K230+'4.melléklet'!K243+'4.melléklet'!K256+'4.melléklet'!K269+'4.melléklet'!K282+'4.melléklet'!K295+'4.melléklet'!K308+'4.melléklet'!K321+'4.melléklet'!K336+'4.melléklet'!K351+'4.melléklet'!K366+'4.melléklet'!K381+'4.melléklet'!K396+'4.melléklet'!K411</f>
        <v>0</v>
      </c>
      <c r="J27" s="143">
        <f>'4.melléklet'!L22+'4.melléklet'!L35+'4.melléklet'!L48+'4.melléklet'!L61+'4.melléklet'!L74+'4.melléklet'!L87+'4.melléklet'!L100+'4.melléklet'!L113+'4.melléklet'!L126+'4.melléklet'!L139+'4.melléklet'!L152+'4.melléklet'!L165+'4.melléklet'!L178+'4.melléklet'!L191+'4.melléklet'!L204+'4.melléklet'!L217+'4.melléklet'!L230+'4.melléklet'!L243+'4.melléklet'!L256+'4.melléklet'!L269+'4.melléklet'!L282+'4.melléklet'!L295+'4.melléklet'!L308+'4.melléklet'!L321+'4.melléklet'!L336+'4.melléklet'!L351+'4.melléklet'!L366+'4.melléklet'!L381+'4.melléklet'!L396+'4.melléklet'!L411</f>
        <v>0</v>
      </c>
      <c r="K27" s="209">
        <f>I27+J27</f>
        <v>0</v>
      </c>
      <c r="L27" s="216"/>
    </row>
    <row r="28" spans="1:12" s="6" customFormat="1" ht="22.5">
      <c r="A28" s="17" t="s">
        <v>33</v>
      </c>
      <c r="B28" s="231">
        <v>20000000</v>
      </c>
      <c r="C28" s="231">
        <v>20000000</v>
      </c>
      <c r="D28" s="231">
        <v>9921153</v>
      </c>
      <c r="E28" s="222">
        <v>29921153</v>
      </c>
      <c r="F28" s="227">
        <v>29921153</v>
      </c>
      <c r="G28" s="17" t="s">
        <v>26</v>
      </c>
      <c r="H28" s="15"/>
      <c r="I28" s="15"/>
      <c r="J28" s="15"/>
      <c r="K28" s="223"/>
      <c r="L28" s="228"/>
    </row>
    <row r="29" spans="1:12" s="6" customFormat="1" ht="22.5">
      <c r="A29" s="18"/>
      <c r="B29" s="9"/>
      <c r="C29" s="9"/>
      <c r="D29" s="9"/>
      <c r="E29" s="211"/>
      <c r="F29" s="217"/>
      <c r="G29" s="17" t="s">
        <v>27</v>
      </c>
      <c r="H29" s="15"/>
      <c r="I29" s="15"/>
      <c r="J29" s="15"/>
      <c r="K29" s="223">
        <f>I29+J29</f>
        <v>0</v>
      </c>
      <c r="L29" s="228"/>
    </row>
    <row r="30" spans="1:12" s="6" customFormat="1">
      <c r="A30" s="17"/>
      <c r="B30" s="9"/>
      <c r="C30" s="9"/>
      <c r="D30" s="9"/>
      <c r="E30" s="211"/>
      <c r="F30" s="217"/>
      <c r="G30" s="18"/>
      <c r="H30" s="9"/>
      <c r="I30" s="9"/>
      <c r="J30" s="9"/>
      <c r="K30" s="222"/>
      <c r="L30" s="227"/>
    </row>
    <row r="31" spans="1:12">
      <c r="A31" s="20"/>
      <c r="B31" s="149"/>
      <c r="C31" s="149"/>
      <c r="D31" s="149"/>
      <c r="E31" s="213"/>
      <c r="F31" s="219"/>
      <c r="G31" s="19" t="s">
        <v>15</v>
      </c>
      <c r="H31" s="143">
        <f>'4.melléklet'!J23+'4.melléklet'!J36+'4.melléklet'!J49+'4.melléklet'!J62+'4.melléklet'!J75+'4.melléklet'!J88+'4.melléklet'!J101+'4.melléklet'!J114+'4.melléklet'!J127+'4.melléklet'!J140+'4.melléklet'!J153+'4.melléklet'!J166+'4.melléklet'!J179+'4.melléklet'!J192+'4.melléklet'!J205+'4.melléklet'!J218+'4.melléklet'!J231+'4.melléklet'!J244+'4.melléklet'!J257+'4.melléklet'!J270+'4.melléklet'!J283+'4.melléklet'!J296+'4.melléklet'!J309+'4.melléklet'!J322+'4.melléklet'!J337+'4.melléklet'!J352+'4.melléklet'!J367+'4.melléklet'!J382+'4.melléklet'!J397+'4.melléklet'!J412</f>
        <v>0</v>
      </c>
      <c r="I31" s="143">
        <f>'4.melléklet'!K23+'4.melléklet'!K36+'4.melléklet'!K49+'4.melléklet'!K62+'4.melléklet'!K75+'4.melléklet'!K88+'4.melléklet'!K101+'4.melléklet'!K114+'4.melléklet'!K127+'4.melléklet'!K140+'4.melléklet'!K153+'4.melléklet'!K166+'4.melléklet'!K179+'4.melléklet'!K192+'4.melléklet'!K205+'4.melléklet'!K218+'4.melléklet'!K231+'4.melléklet'!K244+'4.melléklet'!K257+'4.melléklet'!K270+'4.melléklet'!K283+'4.melléklet'!K296+'4.melléklet'!K309+'4.melléklet'!K322+'4.melléklet'!K337+'4.melléklet'!K352+'4.melléklet'!K367+'4.melléklet'!K382+'4.melléklet'!K397+'4.melléklet'!K412</f>
        <v>0</v>
      </c>
      <c r="J31" s="143">
        <f>'4.melléklet'!L23+'4.melléklet'!L36+'4.melléklet'!L49+'4.melléklet'!L62+'4.melléklet'!L75+'4.melléklet'!L88+'4.melléklet'!L101+'4.melléklet'!L114+'4.melléklet'!L127+'4.melléklet'!L140+'4.melléklet'!L153+'4.melléklet'!L166+'4.melléklet'!L179+'4.melléklet'!L192+'4.melléklet'!L205+'4.melléklet'!L218+'4.melléklet'!L231+'4.melléklet'!L244+'4.melléklet'!L257+'4.melléklet'!L270+'4.melléklet'!L283+'4.melléklet'!L296+'4.melléklet'!L309+'4.melléklet'!L322+'4.melléklet'!L337+'4.melléklet'!L352+'4.melléklet'!L367+'4.melléklet'!L382+'4.melléklet'!L397+'4.melléklet'!L412</f>
        <v>842959</v>
      </c>
      <c r="K31" s="209">
        <f>'4.melléklet'!M23+'4.melléklet'!M36+'4.melléklet'!M49+'4.melléklet'!M62+'4.melléklet'!M75+'4.melléklet'!M88+'4.melléklet'!M101+'4.melléklet'!M114+'4.melléklet'!M127+'4.melléklet'!M140+'4.melléklet'!M153+'4.melléklet'!M166+'4.melléklet'!M179+'4.melléklet'!M192+'4.melléklet'!M205+'4.melléklet'!M218+'4.melléklet'!M231+'4.melléklet'!M244+'4.melléklet'!M257+'4.melléklet'!M270+'4.melléklet'!M283+'4.melléklet'!M296+'4.melléklet'!M309+'4.melléklet'!M322+'4.melléklet'!M337+'4.melléklet'!M352+'4.melléklet'!M367+'4.melléklet'!M382+'4.melléklet'!M397+'4.melléklet'!M412</f>
        <v>842959</v>
      </c>
      <c r="L31" s="216">
        <f>'4.melléklet'!N23+'4.melléklet'!N36+'4.melléklet'!N49+'4.melléklet'!N62+'4.melléklet'!N75+'4.melléklet'!N88+'4.melléklet'!N101+'4.melléklet'!N114+'4.melléklet'!N127+'4.melléklet'!N140+'4.melléklet'!N153+'4.melléklet'!N166+'4.melléklet'!N179+'4.melléklet'!N192+'4.melléklet'!N205+'4.melléklet'!N218+'4.melléklet'!N231+'4.melléklet'!N244+'4.melléklet'!N257+'4.melléklet'!N270+'4.melléklet'!N283+'4.melléklet'!N296+'4.melléklet'!N309+'4.melléklet'!N322+'4.melléklet'!N337+'4.melléklet'!N352+'4.melléklet'!N367+'4.melléklet'!N382+'4.melléklet'!N397+'4.melléklet'!N412</f>
        <v>842959</v>
      </c>
    </row>
    <row r="32" spans="1:12">
      <c r="A32" s="20"/>
      <c r="B32" s="149"/>
      <c r="C32" s="149"/>
      <c r="D32" s="149"/>
      <c r="E32" s="213"/>
      <c r="F32" s="220"/>
      <c r="G32" s="34" t="s">
        <v>170</v>
      </c>
      <c r="H32" s="30">
        <v>0</v>
      </c>
      <c r="I32" s="30">
        <v>0</v>
      </c>
      <c r="J32" s="30">
        <v>842959</v>
      </c>
      <c r="K32" s="224">
        <f>I32+J32</f>
        <v>842959</v>
      </c>
      <c r="L32" s="229">
        <v>842959</v>
      </c>
    </row>
    <row r="33" spans="1:12" ht="16.5" thickBot="1">
      <c r="A33" s="48"/>
      <c r="B33" s="49"/>
      <c r="C33" s="49"/>
      <c r="D33" s="49"/>
      <c r="E33" s="214"/>
      <c r="F33" s="221"/>
      <c r="G33" s="112"/>
      <c r="H33" s="111"/>
      <c r="I33" s="111"/>
      <c r="J33" s="111"/>
      <c r="K33" s="225">
        <f>I33+J33</f>
        <v>0</v>
      </c>
      <c r="L33" s="230"/>
    </row>
    <row r="34" spans="1:12" s="3" customFormat="1">
      <c r="A34" s="272" t="s">
        <v>31</v>
      </c>
      <c r="B34" s="260">
        <f>B9+B13+B15+B17+B19+B21+B25+B27</f>
        <v>124176046</v>
      </c>
      <c r="C34" s="260">
        <f t="shared" ref="C34:E34" si="1">C9+C13+C15+C17+C21+C25+C27</f>
        <v>124176046</v>
      </c>
      <c r="D34" s="260">
        <f t="shared" si="1"/>
        <v>10030736</v>
      </c>
      <c r="E34" s="287">
        <f t="shared" si="1"/>
        <v>134206782</v>
      </c>
      <c r="F34" s="290">
        <f>F9+F13+F15+F17+F21+F25+F27+F19</f>
        <v>75516618</v>
      </c>
      <c r="G34" s="272" t="s">
        <v>32</v>
      </c>
      <c r="H34" s="260">
        <f>H9+H11+H13+H15+H17+H23+H25+H27+H31</f>
        <v>124176046</v>
      </c>
      <c r="I34" s="260">
        <f t="shared" ref="I34" si="2">I9+I11+I13+I15+I17+I23+I25+I27+I31</f>
        <v>124176046</v>
      </c>
      <c r="J34" s="260">
        <f t="shared" ref="J34:L34" si="3">J9+J11+J13+J15+J17+J23+J25+J27+J31</f>
        <v>10030736</v>
      </c>
      <c r="K34" s="287">
        <f t="shared" si="3"/>
        <v>134206782</v>
      </c>
      <c r="L34" s="290">
        <f t="shared" si="3"/>
        <v>45707296</v>
      </c>
    </row>
    <row r="35" spans="1:12" s="3" customFormat="1" ht="16.5" thickBot="1">
      <c r="A35" s="273"/>
      <c r="B35" s="261"/>
      <c r="C35" s="261"/>
      <c r="D35" s="261"/>
      <c r="E35" s="263"/>
      <c r="F35" s="291"/>
      <c r="G35" s="273"/>
      <c r="H35" s="261"/>
      <c r="I35" s="261"/>
      <c r="J35" s="261"/>
      <c r="K35" s="263"/>
      <c r="L35" s="291"/>
    </row>
    <row r="36" spans="1:12">
      <c r="A36" s="5"/>
      <c r="B36" s="10"/>
      <c r="C36" s="10"/>
      <c r="D36" s="10"/>
      <c r="E36" s="10"/>
      <c r="F36" s="10"/>
      <c r="G36" s="5"/>
      <c r="H36" s="10"/>
      <c r="I36" s="10"/>
      <c r="J36" s="10"/>
      <c r="K36" s="10"/>
    </row>
    <row r="37" spans="1:12">
      <c r="A37" s="5"/>
      <c r="B37" s="10"/>
      <c r="C37" s="10"/>
      <c r="D37" s="10"/>
      <c r="E37" s="10"/>
      <c r="F37" s="10"/>
      <c r="G37" s="5"/>
      <c r="H37" s="10"/>
      <c r="I37" s="10"/>
      <c r="J37" s="10"/>
      <c r="K37" s="10"/>
    </row>
    <row r="38" spans="1:12" ht="16.5" hidden="1" thickBot="1">
      <c r="A38" s="281" t="s">
        <v>84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spans="1:12" ht="16.5" hidden="1" thickBot="1">
      <c r="A39" s="284" t="s">
        <v>2</v>
      </c>
      <c r="B39" s="285"/>
      <c r="C39" s="285"/>
      <c r="D39" s="285"/>
      <c r="E39" s="285"/>
      <c r="F39" s="190"/>
      <c r="G39" s="264" t="s">
        <v>3</v>
      </c>
      <c r="H39" s="285"/>
      <c r="I39" s="285"/>
      <c r="J39" s="285"/>
      <c r="K39" s="286"/>
    </row>
    <row r="40" spans="1:12" ht="26.25" hidden="1" thickBot="1">
      <c r="A40" s="21" t="s">
        <v>0</v>
      </c>
      <c r="B40" s="22" t="s">
        <v>16</v>
      </c>
      <c r="C40" s="22" t="s">
        <v>79</v>
      </c>
      <c r="D40" s="22" t="s">
        <v>1</v>
      </c>
      <c r="E40" s="121" t="s">
        <v>79</v>
      </c>
      <c r="F40" s="196"/>
      <c r="G40" s="21" t="s">
        <v>0</v>
      </c>
      <c r="H40" s="22" t="s">
        <v>16</v>
      </c>
      <c r="I40" s="22" t="s">
        <v>79</v>
      </c>
      <c r="J40" s="22" t="s">
        <v>1</v>
      </c>
      <c r="K40" s="121" t="s">
        <v>79</v>
      </c>
    </row>
    <row r="41" spans="1:12" ht="25.5" hidden="1">
      <c r="A41" s="16" t="s">
        <v>89</v>
      </c>
      <c r="B41" s="143">
        <f>'3. melléklet'!J123+'3. melléklet'!J135+'3. melléklet'!J147+'3. melléklet'!J159+'3. melléklet'!J171+'3. melléklet'!J183+'3. melléklet'!J195+'3. melléklet'!J207+'3. melléklet'!J219+'3. melléklet'!J231</f>
        <v>0</v>
      </c>
      <c r="C41" s="143">
        <f>'3. melléklet'!K123+'3. melléklet'!K135+'3. melléklet'!K147+'3. melléklet'!K159+'3. melléklet'!K171+'3. melléklet'!K183+'3. melléklet'!K195+'3. melléklet'!K207+'3. melléklet'!K219+'3. melléklet'!K231</f>
        <v>0</v>
      </c>
      <c r="D41" s="143">
        <f>'3. melléklet'!L123+'3. melléklet'!L135+'3. melléklet'!L147+'3. melléklet'!L159+'3. melléklet'!L171+'3. melléklet'!L183+'3. melléklet'!L195+'3. melléklet'!L207+'3. melléklet'!L219+'3. melléklet'!L231</f>
        <v>0</v>
      </c>
      <c r="E41" s="143">
        <f>C41+D41</f>
        <v>0</v>
      </c>
      <c r="F41" s="193"/>
      <c r="G41" s="16" t="s">
        <v>8</v>
      </c>
      <c r="H41" s="143">
        <f>'4.melléklet'!J426+'4.melléklet'!J441+'4.melléklet'!J456+'4.melléklet'!J471+'4.melléklet'!J486+'4.melléklet'!J501+'4.melléklet'!J516+'4.melléklet'!J531+'4.melléklet'!J546+'4.melléklet'!J561+'4.melléklet'!J576+'4.melléklet'!J591+'4.melléklet'!J606+'4.melléklet'!J621+'4.melléklet'!J636+'4.melléklet'!J651+'4.melléklet'!J666+'4.melléklet'!J681+'4.melléklet'!J696+'4.melléklet'!J711+'4.melléklet'!J726+'4.melléklet'!J741+'4.melléklet'!J756+'4.melléklet'!J771+'4.melléklet'!J786+'4.melléklet'!J801+'4.melléklet'!J816+'4.melléklet'!J831+'4.melléklet'!J846+'4.melléklet'!J861</f>
        <v>0</v>
      </c>
      <c r="I41" s="143">
        <f>'4.melléklet'!K426+'4.melléklet'!K441+'4.melléklet'!K456+'4.melléklet'!K471+'4.melléklet'!K486+'4.melléklet'!K501+'4.melléklet'!K516+'4.melléklet'!K531+'4.melléklet'!K546+'4.melléklet'!K561+'4.melléklet'!K576+'4.melléklet'!K591+'4.melléklet'!K606+'4.melléklet'!K621+'4.melléklet'!K636+'4.melléklet'!K651+'4.melléklet'!K666+'4.melléklet'!K681+'4.melléklet'!K696+'4.melléklet'!K711+'4.melléklet'!K726+'4.melléklet'!K741+'4.melléklet'!K756+'4.melléklet'!K771+'4.melléklet'!K786+'4.melléklet'!K801+'4.melléklet'!K816+'4.melléklet'!K831+'4.melléklet'!K846+'4.melléklet'!K861</f>
        <v>0</v>
      </c>
      <c r="J41" s="143">
        <f>'4.melléklet'!L426+'4.melléklet'!L441+'4.melléklet'!L456+'4.melléklet'!L471+'4.melléklet'!L486+'4.melléklet'!L501+'4.melléklet'!L516+'4.melléklet'!L531+'4.melléklet'!L546+'4.melléklet'!L561+'4.melléklet'!L576+'4.melléklet'!L591+'4.melléklet'!L606+'4.melléklet'!L621+'4.melléklet'!L636+'4.melléklet'!L651+'4.melléklet'!L666+'4.melléklet'!L681+'4.melléklet'!L696+'4.melléklet'!L711+'4.melléklet'!L726+'4.melléklet'!L741+'4.melléklet'!L756+'4.melléklet'!L771+'4.melléklet'!L786+'4.melléklet'!L801+'4.melléklet'!L816+'4.melléklet'!L831+'4.melléklet'!L846+'4.melléklet'!L861</f>
        <v>0</v>
      </c>
      <c r="K41" s="143">
        <f>I41+J41</f>
        <v>0</v>
      </c>
    </row>
    <row r="42" spans="1:12" ht="22.5" hidden="1">
      <c r="A42" s="145" t="s">
        <v>124</v>
      </c>
      <c r="B42" s="9"/>
      <c r="C42" s="9"/>
      <c r="D42" s="9"/>
      <c r="E42" s="9"/>
      <c r="F42" s="192"/>
      <c r="G42" s="18"/>
      <c r="H42" s="143"/>
      <c r="I42" s="9"/>
      <c r="J42" s="9"/>
      <c r="K42" s="123"/>
    </row>
    <row r="43" spans="1:12" ht="33.75" hidden="1">
      <c r="A43" s="17" t="s">
        <v>13</v>
      </c>
      <c r="B43" s="9"/>
      <c r="C43" s="9"/>
      <c r="D43" s="9"/>
      <c r="E43" s="9"/>
      <c r="F43" s="192"/>
      <c r="G43" s="16" t="s">
        <v>9</v>
      </c>
      <c r="H43" s="143">
        <f>'4.melléklet'!J427+'4.melléklet'!J442+'4.melléklet'!J457+'4.melléklet'!J472+'4.melléklet'!J487+'4.melléklet'!J502+'4.melléklet'!J517+'4.melléklet'!J532+'4.melléklet'!J547+'4.melléklet'!J562+'4.melléklet'!J577+'4.melléklet'!J592+'4.melléklet'!J607+'4.melléklet'!J622+'4.melléklet'!J637+'4.melléklet'!J652+'4.melléklet'!J667+'4.melléklet'!J682+'4.melléklet'!J697+'4.melléklet'!J712+'4.melléklet'!J727+'4.melléklet'!J742+'4.melléklet'!J757+'4.melléklet'!J772+'4.melléklet'!J787+'4.melléklet'!J802+'4.melléklet'!J817+'4.melléklet'!J832+'4.melléklet'!J847+'4.melléklet'!J862</f>
        <v>0</v>
      </c>
      <c r="I43" s="143">
        <f>'4.melléklet'!K427+'4.melléklet'!K442+'4.melléklet'!K457+'4.melléklet'!K472+'4.melléklet'!K487+'4.melléklet'!K502+'4.melléklet'!K517+'4.melléklet'!K532+'4.melléklet'!K547+'4.melléklet'!K562+'4.melléklet'!K577+'4.melléklet'!K592+'4.melléklet'!K607+'4.melléklet'!K622+'4.melléklet'!K637+'4.melléklet'!K652+'4.melléklet'!K667+'4.melléklet'!K682+'4.melléklet'!K697+'4.melléklet'!K712+'4.melléklet'!K727+'4.melléklet'!K742+'4.melléklet'!K757+'4.melléklet'!K772+'4.melléklet'!K787+'4.melléklet'!K802+'4.melléklet'!K817+'4.melléklet'!K832+'4.melléklet'!K847+'4.melléklet'!K862</f>
        <v>0</v>
      </c>
      <c r="J43" s="143">
        <f>'4.melléklet'!L427+'4.melléklet'!L442+'4.melléklet'!L457+'4.melléklet'!L472+'4.melléklet'!L487+'4.melléklet'!L502+'4.melléklet'!L517+'4.melléklet'!L532+'4.melléklet'!L547+'4.melléklet'!L562+'4.melléklet'!L577+'4.melléklet'!L592+'4.melléklet'!L607+'4.melléklet'!L622+'4.melléklet'!L637+'4.melléklet'!L652+'4.melléklet'!L667+'4.melléklet'!L682+'4.melléklet'!L697+'4.melléklet'!L712+'4.melléklet'!L727+'4.melléklet'!L742+'4.melléklet'!L757+'4.melléklet'!L772+'4.melléklet'!L787+'4.melléklet'!L802+'4.melléklet'!L817+'4.melléklet'!L832+'4.melléklet'!L847+'4.melléklet'!L862</f>
        <v>0</v>
      </c>
      <c r="K43" s="143">
        <f>I43+J43</f>
        <v>0</v>
      </c>
    </row>
    <row r="44" spans="1:12" hidden="1">
      <c r="A44" s="17"/>
      <c r="B44" s="9"/>
      <c r="C44" s="9"/>
      <c r="D44" s="9"/>
      <c r="E44" s="9"/>
      <c r="F44" s="192"/>
      <c r="G44" s="18"/>
      <c r="H44" s="9"/>
      <c r="I44" s="9"/>
      <c r="J44" s="9"/>
      <c r="K44" s="123"/>
    </row>
    <row r="45" spans="1:12" ht="38.25" hidden="1">
      <c r="A45" s="16" t="s">
        <v>90</v>
      </c>
      <c r="B45" s="143">
        <f>'3. melléklet'!J124+'3. melléklet'!J136+'3. melléklet'!J148+'3. melléklet'!J160+'3. melléklet'!J172+'3. melléklet'!J184+'3. melléklet'!J196+'3. melléklet'!J208+'3. melléklet'!J220+'3. melléklet'!J232</f>
        <v>0</v>
      </c>
      <c r="C45" s="143">
        <f>'3. melléklet'!K124+'3. melléklet'!K136+'3. melléklet'!K148+'3. melléklet'!K160+'3. melléklet'!K172+'3. melléklet'!K184+'3. melléklet'!K196+'3. melléklet'!K208+'3. melléklet'!K220+'3. melléklet'!K232</f>
        <v>0</v>
      </c>
      <c r="D45" s="143">
        <f>'3. melléklet'!L124+'3. melléklet'!L136+'3. melléklet'!L148+'3. melléklet'!L160+'3. melléklet'!L172+'3. melléklet'!L184+'3. melléklet'!L196+'3. melléklet'!L208+'3. melléklet'!L220+'3. melléklet'!L232</f>
        <v>0</v>
      </c>
      <c r="E45" s="158">
        <f>C45+D45</f>
        <v>0</v>
      </c>
      <c r="F45" s="197"/>
      <c r="G45" s="16" t="s">
        <v>10</v>
      </c>
      <c r="H45" s="143">
        <f>'4.melléklet'!J428+'4.melléklet'!J443+'4.melléklet'!J458+'4.melléklet'!J473+'4.melléklet'!J488+'4.melléklet'!J503+'4.melléklet'!J518+'4.melléklet'!J533+'4.melléklet'!J548+'4.melléklet'!J563+'4.melléklet'!J578+'4.melléklet'!J593+'4.melléklet'!J608+'4.melléklet'!J623+'4.melléklet'!J638+'4.melléklet'!J653+'4.melléklet'!J668+'4.melléklet'!J683+'4.melléklet'!J698+'4.melléklet'!J713+'4.melléklet'!J728+'4.melléklet'!J743+'4.melléklet'!J758+'4.melléklet'!J773+'4.melléklet'!J788+'4.melléklet'!J803+'4.melléklet'!J818+'4.melléklet'!J833+'4.melléklet'!J848+'4.melléklet'!J863</f>
        <v>0</v>
      </c>
      <c r="I45" s="143">
        <f>'4.melléklet'!K428+'4.melléklet'!K443+'4.melléklet'!K458+'4.melléklet'!K473+'4.melléklet'!K488+'4.melléklet'!K503+'4.melléklet'!K518+'4.melléklet'!K533+'4.melléklet'!K548+'4.melléklet'!K563+'4.melléklet'!K578+'4.melléklet'!K593+'4.melléklet'!K608+'4.melléklet'!K623+'4.melléklet'!K638+'4.melléklet'!K653+'4.melléklet'!K668+'4.melléklet'!K683+'4.melléklet'!K698+'4.melléklet'!K713+'4.melléklet'!K728+'4.melléklet'!K743+'4.melléklet'!K758+'4.melléklet'!K773+'4.melléklet'!K788+'4.melléklet'!K803+'4.melléklet'!K818+'4.melléklet'!K833+'4.melléklet'!K848+'4.melléklet'!K863</f>
        <v>0</v>
      </c>
      <c r="J45" s="143">
        <f>'4.melléklet'!L428+'4.melléklet'!L443+'4.melléklet'!L458+'4.melléklet'!L473+'4.melléklet'!L488+'4.melléklet'!L503+'4.melléklet'!L518+'4.melléklet'!L533+'4.melléklet'!L548+'4.melléklet'!L563+'4.melléklet'!L578+'4.melléklet'!L593+'4.melléklet'!L608+'4.melléklet'!L623+'4.melléklet'!L638+'4.melléklet'!L653+'4.melléklet'!L668+'4.melléklet'!L683+'4.melléklet'!L698+'4.melléklet'!L713+'4.melléklet'!L728+'4.melléklet'!L743+'4.melléklet'!L758+'4.melléklet'!L773+'4.melléklet'!L788+'4.melléklet'!L803+'4.melléklet'!L818+'4.melléklet'!L833+'4.melléklet'!L848+'4.melléklet'!L863</f>
        <v>0</v>
      </c>
      <c r="K45" s="122">
        <f>I45+J45</f>
        <v>0</v>
      </c>
    </row>
    <row r="46" spans="1:12" hidden="1">
      <c r="A46" s="146"/>
      <c r="B46" s="147"/>
      <c r="C46" s="147"/>
      <c r="D46" s="147"/>
      <c r="E46" s="148"/>
      <c r="F46" s="198"/>
      <c r="G46" s="17"/>
      <c r="H46" s="9"/>
      <c r="I46" s="9"/>
      <c r="J46" s="9"/>
      <c r="K46" s="123"/>
    </row>
    <row r="47" spans="1:12" ht="25.5" hidden="1">
      <c r="A47" s="16" t="s">
        <v>5</v>
      </c>
      <c r="B47" s="143">
        <f>'3. melléklet'!J125+'3. melléklet'!J137+'3. melléklet'!J149+'3. melléklet'!J161+'3. melléklet'!J173+'3. melléklet'!J185+'3. melléklet'!J197+'3. melléklet'!J209+'3. melléklet'!J221+'3. melléklet'!J233</f>
        <v>0</v>
      </c>
      <c r="C47" s="143">
        <f>'3. melléklet'!K125+'3. melléklet'!K137+'3. melléklet'!K149+'3. melléklet'!K161+'3. melléklet'!K173+'3. melléklet'!K185+'3. melléklet'!K197+'3. melléklet'!K209+'3. melléklet'!K221+'3. melléklet'!K233</f>
        <v>0</v>
      </c>
      <c r="D47" s="143">
        <f>'3. melléklet'!L125+'3. melléklet'!L137+'3. melléklet'!L149+'3. melléklet'!L161+'3. melléklet'!L173+'3. melléklet'!L185+'3. melléklet'!L197+'3. melléklet'!L209+'3. melléklet'!L221+'3. melléklet'!L233</f>
        <v>0</v>
      </c>
      <c r="E47" s="143">
        <f>C47+D47</f>
        <v>0</v>
      </c>
      <c r="F47" s="193"/>
      <c r="G47" s="16" t="s">
        <v>11</v>
      </c>
      <c r="H47" s="143">
        <f>'4.melléklet'!J429+'4.melléklet'!J444+'4.melléklet'!J459+'4.melléklet'!J474+'4.melléklet'!J489+'4.melléklet'!J504+'4.melléklet'!J519+'4.melléklet'!J534+'4.melléklet'!J549+'4.melléklet'!J564+'4.melléklet'!J579+'4.melléklet'!J594+'4.melléklet'!J609+'4.melléklet'!J624+'4.melléklet'!J639+'4.melléklet'!J654+'4.melléklet'!J669+'4.melléklet'!J684+'4.melléklet'!J699+'4.melléklet'!J714+'4.melléklet'!J729+'4.melléklet'!J744+'4.melléklet'!J759+'4.melléklet'!J774+'4.melléklet'!J789+'4.melléklet'!J804+'4.melléklet'!J819+'4.melléklet'!J834+'4.melléklet'!J849+'4.melléklet'!J864</f>
        <v>0</v>
      </c>
      <c r="I47" s="143">
        <f>'4.melléklet'!K429+'4.melléklet'!K444+'4.melléklet'!K459+'4.melléklet'!K474+'4.melléklet'!K489+'4.melléklet'!K504+'4.melléklet'!K519+'4.melléklet'!K534+'4.melléklet'!K549+'4.melléklet'!K564+'4.melléklet'!K579+'4.melléklet'!K594+'4.melléklet'!K609+'4.melléklet'!K624+'4.melléklet'!K639+'4.melléklet'!K654+'4.melléklet'!K669+'4.melléklet'!K684+'4.melléklet'!K699+'4.melléklet'!K714+'4.melléklet'!K729+'4.melléklet'!K744+'4.melléklet'!K759+'4.melléklet'!K774+'4.melléklet'!K789+'4.melléklet'!K804+'4.melléklet'!K819+'4.melléklet'!K834+'4.melléklet'!K849+'4.melléklet'!K864</f>
        <v>0</v>
      </c>
      <c r="J47" s="143">
        <f>'4.melléklet'!L429+'4.melléklet'!L444+'4.melléklet'!L459+'4.melléklet'!L474+'4.melléklet'!L489+'4.melléklet'!L504+'4.melléklet'!L519+'4.melléklet'!L534+'4.melléklet'!L549+'4.melléklet'!L564+'4.melléklet'!L579+'4.melléklet'!L594+'4.melléklet'!L609+'4.melléklet'!L624+'4.melléklet'!L639+'4.melléklet'!L654+'4.melléklet'!L669+'4.melléklet'!L684+'4.melléklet'!L699+'4.melléklet'!L714+'4.melléklet'!L729+'4.melléklet'!L744+'4.melléklet'!L759+'4.melléklet'!L774+'4.melléklet'!L789+'4.melléklet'!L804+'4.melléklet'!L819+'4.melléklet'!L834+'4.melléklet'!L849+'4.melléklet'!L864</f>
        <v>0</v>
      </c>
      <c r="K47" s="122">
        <v>0</v>
      </c>
    </row>
    <row r="48" spans="1:12" s="3" customFormat="1" hidden="1">
      <c r="A48" s="18"/>
      <c r="B48" s="9"/>
      <c r="C48" s="9"/>
      <c r="D48" s="9"/>
      <c r="E48" s="9"/>
      <c r="F48" s="192"/>
      <c r="G48" s="18"/>
      <c r="H48" s="9"/>
      <c r="I48" s="9"/>
      <c r="J48" s="9"/>
      <c r="K48" s="123"/>
    </row>
    <row r="49" spans="1:11" ht="25.5" hidden="1">
      <c r="A49" s="16" t="s">
        <v>6</v>
      </c>
      <c r="B49" s="143">
        <f>'3. melléklet'!J126+'3. melléklet'!J138+'3. melléklet'!J150+'3. melléklet'!J162+'3. melléklet'!J174+'3. melléklet'!J186+'3. melléklet'!J198+'3. melléklet'!J210+'3. melléklet'!J222+'3. melléklet'!J234</f>
        <v>0</v>
      </c>
      <c r="C49" s="143">
        <f>'3. melléklet'!K126+'3. melléklet'!K138+'3. melléklet'!K150+'3. melléklet'!K162+'3. melléklet'!K174+'3. melléklet'!K186+'3. melléklet'!K198+'3. melléklet'!K210+'3. melléklet'!K222+'3. melléklet'!K234</f>
        <v>0</v>
      </c>
      <c r="D49" s="143">
        <f>'3. melléklet'!L126+'3. melléklet'!L138+'3. melléklet'!L150+'3. melléklet'!L162+'3. melléklet'!L174+'3. melléklet'!L186+'3. melléklet'!L198+'3. melléklet'!L210+'3. melléklet'!L222+'3. melléklet'!L234</f>
        <v>0</v>
      </c>
      <c r="E49" s="143">
        <f>C49+D49</f>
        <v>0</v>
      </c>
      <c r="F49" s="193"/>
      <c r="G49" s="16" t="s">
        <v>12</v>
      </c>
      <c r="H49" s="143">
        <f>'4.melléklet'!J430+'4.melléklet'!J445+'4.melléklet'!J460+'4.melléklet'!J475+'4.melléklet'!J490+'4.melléklet'!J505+'4.melléklet'!J520+'4.melléklet'!J535+'4.melléklet'!J550+'4.melléklet'!J565+'4.melléklet'!J580+'4.melléklet'!J595+'4.melléklet'!J610+'4.melléklet'!J625+'4.melléklet'!J640+'4.melléklet'!J655+'4.melléklet'!J670+'4.melléklet'!J685+'4.melléklet'!J700+'4.melléklet'!J715+'4.melléklet'!J730+'4.melléklet'!J745+'4.melléklet'!J760+'4.melléklet'!J775+'4.melléklet'!J790+'4.melléklet'!J805+'4.melléklet'!J820+'4.melléklet'!J835+'4.melléklet'!J850+'4.melléklet'!J865</f>
        <v>0</v>
      </c>
      <c r="I49" s="143">
        <f>'4.melléklet'!K430+'4.melléklet'!K445+'4.melléklet'!K460+'4.melléklet'!K475+'4.melléklet'!K490+'4.melléklet'!K505+'4.melléklet'!K520+'4.melléklet'!K535+'4.melléklet'!K550+'4.melléklet'!K565+'4.melléklet'!K580+'4.melléklet'!K595+'4.melléklet'!K610+'4.melléklet'!K625+'4.melléklet'!K640+'4.melléklet'!K655+'4.melléklet'!K670+'4.melléklet'!K685+'4.melléklet'!K700+'4.melléklet'!K715+'4.melléklet'!K730+'4.melléklet'!K745+'4.melléklet'!K760+'4.melléklet'!K775+'4.melléklet'!K790+'4.melléklet'!K805+'4.melléklet'!K820+'4.melléklet'!K835+'4.melléklet'!K850+'4.melléklet'!K865</f>
        <v>0</v>
      </c>
      <c r="J49" s="143">
        <f>'4.melléklet'!L430+'4.melléklet'!L445+'4.melléklet'!L460+'4.melléklet'!L475+'4.melléklet'!L490+'4.melléklet'!L505+'4.melléklet'!L520+'4.melléklet'!L535+'4.melléklet'!L550+'4.melléklet'!L565+'4.melléklet'!L580+'4.melléklet'!L595+'4.melléklet'!L610+'4.melléklet'!L625+'4.melléklet'!L640+'4.melléklet'!L655+'4.melléklet'!L670+'4.melléklet'!L685+'4.melléklet'!L700+'4.melléklet'!L715+'4.melléklet'!L730+'4.melléklet'!L745+'4.melléklet'!L760+'4.melléklet'!L775+'4.melléklet'!L790+'4.melléklet'!L805+'4.melléklet'!L820+'4.melléklet'!L835+'4.melléklet'!L850+'4.melléklet'!L865</f>
        <v>0</v>
      </c>
      <c r="K49" s="12">
        <f t="shared" ref="K49" si="4">SUM(K50:K54)</f>
        <v>0</v>
      </c>
    </row>
    <row r="50" spans="1:11" ht="22.5" hidden="1">
      <c r="A50" s="17"/>
      <c r="B50" s="9"/>
      <c r="C50" s="9"/>
      <c r="D50" s="9"/>
      <c r="E50" s="9"/>
      <c r="F50" s="192"/>
      <c r="G50" s="17" t="s">
        <v>17</v>
      </c>
      <c r="H50" s="9"/>
      <c r="I50" s="9"/>
      <c r="J50" s="9"/>
      <c r="K50" s="123">
        <f>I50+J50</f>
        <v>0</v>
      </c>
    </row>
    <row r="51" spans="1:11" ht="22.5" hidden="1">
      <c r="A51" s="16" t="s">
        <v>22</v>
      </c>
      <c r="B51" s="143">
        <f>'3. melléklet'!J127+'3. melléklet'!J139+'3. melléklet'!J151+'3. melléklet'!J163+'3. melléklet'!J175+'3. melléklet'!J187+'3. melléklet'!J199+'3. melléklet'!J211+'3. melléklet'!J223+'3. melléklet'!J235</f>
        <v>0</v>
      </c>
      <c r="C51" s="143">
        <f>'3. melléklet'!K127+'3. melléklet'!K139+'3. melléklet'!K151+'3. melléklet'!K163+'3. melléklet'!K175+'3. melléklet'!K187+'3. melléklet'!K199+'3. melléklet'!K211+'3. melléklet'!K223+'3. melléklet'!K235</f>
        <v>0</v>
      </c>
      <c r="D51" s="143">
        <f>'3. melléklet'!L127+'3. melléklet'!L139+'3. melléklet'!L151+'3. melléklet'!L163+'3. melléklet'!L175+'3. melléklet'!L187+'3. melléklet'!L199+'3. melléklet'!L211+'3. melléklet'!L223+'3. melléklet'!L235</f>
        <v>0</v>
      </c>
      <c r="E51" s="158">
        <f>C51+D51</f>
        <v>0</v>
      </c>
      <c r="F51" s="197"/>
      <c r="G51" s="25" t="s">
        <v>28</v>
      </c>
      <c r="H51" s="9"/>
      <c r="I51" s="9"/>
      <c r="J51" s="9"/>
      <c r="K51" s="123">
        <f t="shared" ref="K51:K54" si="5">I51+J51</f>
        <v>0</v>
      </c>
    </row>
    <row r="52" spans="1:11" hidden="1">
      <c r="A52" s="146"/>
      <c r="B52" s="147"/>
      <c r="C52" s="147"/>
      <c r="D52" s="147"/>
      <c r="E52" s="148"/>
      <c r="F52" s="198"/>
      <c r="G52" s="25"/>
      <c r="H52" s="9"/>
      <c r="I52" s="9"/>
      <c r="J52" s="9"/>
      <c r="K52" s="123">
        <f t="shared" si="5"/>
        <v>0</v>
      </c>
    </row>
    <row r="53" spans="1:11" ht="25.5" hidden="1">
      <c r="A53" s="16" t="s">
        <v>91</v>
      </c>
      <c r="B53" s="143">
        <f>'3. melléklet'!J128+'3. melléklet'!J140+'3. melléklet'!J152+'3. melléklet'!J164+'3. melléklet'!J176+'3. melléklet'!J188+'3. melléklet'!J200+'3. melléklet'!J212+'3. melléklet'!J224+'3. melléklet'!J236</f>
        <v>0</v>
      </c>
      <c r="C53" s="143">
        <f>'3. melléklet'!K128+'3. melléklet'!K140+'3. melléklet'!K152+'3. melléklet'!K164+'3. melléklet'!K176+'3. melléklet'!K188+'3. melléklet'!K200+'3. melléklet'!K212+'3. melléklet'!K224+'3. melléklet'!K236</f>
        <v>0</v>
      </c>
      <c r="D53" s="143">
        <f>'3. melléklet'!L128+'3. melléklet'!L140+'3. melléklet'!L152+'3. melléklet'!L164+'3. melléklet'!L176+'3. melléklet'!L188+'3. melléklet'!L200+'3. melléklet'!L212+'3. melléklet'!L224+'3. melléklet'!L236</f>
        <v>0</v>
      </c>
      <c r="E53" s="143">
        <f>C53+D53</f>
        <v>0</v>
      </c>
      <c r="F53" s="193"/>
      <c r="G53" s="17" t="s">
        <v>67</v>
      </c>
      <c r="H53" s="9"/>
      <c r="I53" s="9"/>
      <c r="J53" s="9"/>
      <c r="K53" s="123">
        <f t="shared" si="5"/>
        <v>0</v>
      </c>
    </row>
    <row r="54" spans="1:11" hidden="1">
      <c r="A54" s="17"/>
      <c r="B54" s="9"/>
      <c r="C54" s="9"/>
      <c r="D54" s="9"/>
      <c r="E54" s="9"/>
      <c r="F54" s="192"/>
      <c r="G54" s="17"/>
      <c r="H54" s="9"/>
      <c r="I54" s="9"/>
      <c r="J54" s="9"/>
      <c r="K54" s="123">
        <f t="shared" si="5"/>
        <v>0</v>
      </c>
    </row>
    <row r="55" spans="1:11" hidden="1">
      <c r="A55" s="17"/>
      <c r="B55" s="9"/>
      <c r="C55" s="9"/>
      <c r="D55" s="9"/>
      <c r="E55" s="9"/>
      <c r="F55" s="192"/>
      <c r="G55" s="19" t="s">
        <v>23</v>
      </c>
      <c r="H55" s="143">
        <f>'4.melléklet'!J432+'4.melléklet'!J447+'4.melléklet'!J462+'4.melléklet'!J477+'4.melléklet'!J492+'4.melléklet'!J507+'4.melléklet'!J522+'4.melléklet'!J537+'4.melléklet'!J552+'4.melléklet'!J567+'4.melléklet'!J582+'4.melléklet'!J597+'4.melléklet'!J612+'4.melléklet'!J627+'4.melléklet'!J642+'4.melléklet'!J657+'4.melléklet'!J672+'4.melléklet'!J687+'4.melléklet'!J702+'4.melléklet'!J717+'4.melléklet'!J732+'4.melléklet'!J747+'4.melléklet'!J762+'4.melléklet'!J777+'4.melléklet'!J792+'4.melléklet'!J807+'4.melléklet'!J822+'4.melléklet'!J837+'4.melléklet'!J852+'4.melléklet'!J867</f>
        <v>0</v>
      </c>
      <c r="I55" s="143">
        <f>'4.melléklet'!K432+'4.melléklet'!K447+'4.melléklet'!K462+'4.melléklet'!K477+'4.melléklet'!K492+'4.melléklet'!K507+'4.melléklet'!K522+'4.melléklet'!K537+'4.melléklet'!K552+'4.melléklet'!K567+'4.melléklet'!K582+'4.melléklet'!K597+'4.melléklet'!K612+'4.melléklet'!K627+'4.melléklet'!K642+'4.melléklet'!K657+'4.melléklet'!K672+'4.melléklet'!K687+'4.melléklet'!K702+'4.melléklet'!K717+'4.melléklet'!K732+'4.melléklet'!K747+'4.melléklet'!K762+'4.melléklet'!K777+'4.melléklet'!K792+'4.melléklet'!K807+'4.melléklet'!K822+'4.melléklet'!K837+'4.melléklet'!K852+'4.melléklet'!K867</f>
        <v>0</v>
      </c>
      <c r="J55" s="143">
        <f>'4.melléklet'!L432+'4.melléklet'!L447+'4.melléklet'!L462+'4.melléklet'!L477+'4.melléklet'!L492+'4.melléklet'!L507+'4.melléklet'!L522+'4.melléklet'!L537+'4.melléklet'!L552+'4.melléklet'!L567+'4.melléklet'!L582+'4.melléklet'!L597+'4.melléklet'!L612+'4.melléklet'!L627+'4.melléklet'!L642+'4.melléklet'!L657+'4.melléklet'!L672+'4.melléklet'!L687+'4.melléklet'!L702+'4.melléklet'!L717+'4.melléklet'!L732+'4.melléklet'!L747+'4.melléklet'!L762+'4.melléklet'!L777+'4.melléklet'!L792+'4.melléklet'!L807+'4.melléklet'!L822+'4.melléklet'!L837+'4.melléklet'!L852+'4.melléklet'!L867</f>
        <v>0</v>
      </c>
      <c r="K55" s="122">
        <f>I55+J55</f>
        <v>0</v>
      </c>
    </row>
    <row r="56" spans="1:11" hidden="1">
      <c r="A56" s="17"/>
      <c r="B56" s="9"/>
      <c r="C56" s="9"/>
      <c r="D56" s="9"/>
      <c r="E56" s="9"/>
      <c r="F56" s="192"/>
      <c r="G56" s="19"/>
      <c r="H56" s="12"/>
      <c r="I56" s="12"/>
      <c r="J56" s="12"/>
      <c r="K56" s="122"/>
    </row>
    <row r="57" spans="1:11" ht="25.5" hidden="1">
      <c r="A57" s="16" t="s">
        <v>92</v>
      </c>
      <c r="B57" s="143">
        <f>'3. melléklet'!J129+'3. melléklet'!J141+'3. melléklet'!J153+'3. melléklet'!J165+'3. melléklet'!J177+'3. melléklet'!J189+'3. melléklet'!J201+'3. melléklet'!J213+'3. melléklet'!J225+'3. melléklet'!J237</f>
        <v>0</v>
      </c>
      <c r="C57" s="143">
        <f>'3. melléklet'!K129+'3. melléklet'!K141+'3. melléklet'!K153+'3. melléklet'!K165+'3. melléklet'!K177+'3. melléklet'!K189+'3. melléklet'!K201+'3. melléklet'!K213+'3. melléklet'!K225+'3. melléklet'!K237</f>
        <v>0</v>
      </c>
      <c r="D57" s="143">
        <f>'3. melléklet'!L129+'3. melléklet'!L141+'3. melléklet'!L153+'3. melléklet'!L165+'3. melléklet'!L177+'3. melléklet'!L189+'3. melléklet'!L201+'3. melléklet'!L213+'3. melléklet'!L225+'3. melléklet'!L237</f>
        <v>0</v>
      </c>
      <c r="E57" s="143">
        <f>C57+D57</f>
        <v>0</v>
      </c>
      <c r="F57" s="193"/>
      <c r="G57" s="19" t="s">
        <v>24</v>
      </c>
      <c r="H57" s="143">
        <f>'4.melléklet'!J433+'4.melléklet'!J448+'4.melléklet'!J463+'4.melléklet'!J478+'4.melléklet'!J493+'4.melléklet'!J508+'4.melléklet'!J523+'4.melléklet'!J538+'4.melléklet'!J553+'4.melléklet'!J568+'4.melléklet'!J583+'4.melléklet'!J598+'4.melléklet'!J613+'4.melléklet'!J628+'4.melléklet'!J643+'4.melléklet'!J658+'4.melléklet'!J673+'4.melléklet'!J688+'4.melléklet'!J703+'4.melléklet'!J718+'4.melléklet'!J733+'4.melléklet'!J748+'4.melléklet'!J763+'4.melléklet'!J778+'4.melléklet'!J793+'4.melléklet'!J808+'4.melléklet'!J823+'4.melléklet'!J838+'4.melléklet'!J853+'4.melléklet'!J868</f>
        <v>0</v>
      </c>
      <c r="I57" s="143">
        <f>'4.melléklet'!K433+'4.melléklet'!K448+'4.melléklet'!K463+'4.melléklet'!K478+'4.melléklet'!K493+'4.melléklet'!K508+'4.melléklet'!K523+'4.melléklet'!K538+'4.melléklet'!K553+'4.melléklet'!K568+'4.melléklet'!K583+'4.melléklet'!K598+'4.melléklet'!K613+'4.melléklet'!K628+'4.melléklet'!K643+'4.melléklet'!K658+'4.melléklet'!K673+'4.melléklet'!K688+'4.melléklet'!K703+'4.melléklet'!K718+'4.melléklet'!K733+'4.melléklet'!K748+'4.melléklet'!K763+'4.melléklet'!K778+'4.melléklet'!K793+'4.melléklet'!K808+'4.melléklet'!K823+'4.melléklet'!K838+'4.melléklet'!K853+'4.melléklet'!K868</f>
        <v>0</v>
      </c>
      <c r="J57" s="143">
        <f>'4.melléklet'!L433+'4.melléklet'!L448+'4.melléklet'!L463+'4.melléklet'!L478+'4.melléklet'!L493+'4.melléklet'!L508+'4.melléklet'!L523+'4.melléklet'!L538+'4.melléklet'!L553+'4.melléklet'!L568+'4.melléklet'!L583+'4.melléklet'!L598+'4.melléklet'!L613+'4.melléklet'!L628+'4.melléklet'!L643+'4.melléklet'!L658+'4.melléklet'!L673+'4.melléklet'!L688+'4.melléklet'!L703+'4.melléklet'!L718+'4.melléklet'!L733+'4.melléklet'!L748+'4.melléklet'!L763+'4.melléklet'!L778+'4.melléklet'!L793+'4.melléklet'!L808+'4.melléklet'!L823+'4.melléklet'!L838+'4.melléklet'!L853+'4.melléklet'!L868</f>
        <v>0</v>
      </c>
      <c r="K57" s="122">
        <f>I57+J57</f>
        <v>0</v>
      </c>
    </row>
    <row r="58" spans="1:11" hidden="1">
      <c r="A58" s="18"/>
      <c r="B58" s="9"/>
      <c r="C58" s="9"/>
      <c r="D58" s="9"/>
      <c r="E58" s="9"/>
      <c r="F58" s="192"/>
      <c r="G58" s="19"/>
      <c r="H58" s="12"/>
      <c r="I58" s="12"/>
      <c r="J58" s="12"/>
      <c r="K58" s="122"/>
    </row>
    <row r="59" spans="1:11" ht="25.5" hidden="1">
      <c r="A59" s="19" t="s">
        <v>14</v>
      </c>
      <c r="B59" s="143">
        <f>'3. melléklet'!J130+'3. melléklet'!J142+'3. melléklet'!J154+'3. melléklet'!J166+'3. melléklet'!J178+'3. melléklet'!J190+'3. melléklet'!J202+'3. melléklet'!J214+'3. melléklet'!J226+'3. melléklet'!J238</f>
        <v>0</v>
      </c>
      <c r="C59" s="143">
        <f>'3. melléklet'!K130+'3. melléklet'!K142+'3. melléklet'!K154+'3. melléklet'!K166+'3. melléklet'!K178+'3. melléklet'!K190+'3. melléklet'!K202+'3. melléklet'!K214+'3. melléklet'!K226+'3. melléklet'!K238</f>
        <v>0</v>
      </c>
      <c r="D59" s="143">
        <f>'3. melléklet'!L130+'3. melléklet'!L142+'3. melléklet'!L154+'3. melléklet'!L166+'3. melléklet'!L178+'3. melléklet'!L190+'3. melléklet'!L202+'3. melléklet'!L214+'3. melléklet'!L226+'3. melléklet'!L238</f>
        <v>0</v>
      </c>
      <c r="E59" s="143">
        <f>C59+D59</f>
        <v>0</v>
      </c>
      <c r="F59" s="193"/>
      <c r="G59" s="16" t="s">
        <v>25</v>
      </c>
      <c r="H59" s="143">
        <f>'4.melléklet'!J434+'4.melléklet'!J449+'4.melléklet'!J464+'4.melléklet'!J479+'4.melléklet'!J494+'4.melléklet'!J509+'4.melléklet'!J524+'4.melléklet'!J539+'4.melléklet'!J554+'4.melléklet'!J569+'4.melléklet'!J584+'4.melléklet'!J599+'4.melléklet'!J614+'4.melléklet'!J629+'4.melléklet'!J644+'4.melléklet'!J659+'4.melléklet'!J674+'4.melléklet'!J689+'4.melléklet'!J704+'4.melléklet'!J719+'4.melléklet'!J734+'4.melléklet'!J749+'4.melléklet'!J764+'4.melléklet'!J779+'4.melléklet'!J794+'4.melléklet'!J809+'4.melléklet'!J824+'4.melléklet'!J839+'4.melléklet'!J854+'4.melléklet'!J869</f>
        <v>0</v>
      </c>
      <c r="I59" s="143">
        <f>'4.melléklet'!K434+'4.melléklet'!K449+'4.melléklet'!K464+'4.melléklet'!K479+'4.melléklet'!K494+'4.melléklet'!K509+'4.melléklet'!K524+'4.melléklet'!K539+'4.melléklet'!K554+'4.melléklet'!K569+'4.melléklet'!K584+'4.melléklet'!K599+'4.melléklet'!K614+'4.melléklet'!K629+'4.melléklet'!K644+'4.melléklet'!K659+'4.melléklet'!K674+'4.melléklet'!K689+'4.melléklet'!K704+'4.melléklet'!K719+'4.melléklet'!K734+'4.melléklet'!K749+'4.melléklet'!K764+'4.melléklet'!K779+'4.melléklet'!K794+'4.melléklet'!K809+'4.melléklet'!K824+'4.melléklet'!K839+'4.melléklet'!K854+'4.melléklet'!K869</f>
        <v>0</v>
      </c>
      <c r="J59" s="143">
        <f>'4.melléklet'!L434+'4.melléklet'!L449+'4.melléklet'!L464+'4.melléklet'!L479+'4.melléklet'!L494+'4.melléklet'!L509+'4.melléklet'!L524+'4.melléklet'!L539+'4.melléklet'!L554+'4.melléklet'!L569+'4.melléklet'!L584+'4.melléklet'!L599+'4.melléklet'!L614+'4.melléklet'!L629+'4.melléklet'!L644+'4.melléklet'!L659+'4.melléklet'!L674+'4.melléklet'!L689+'4.melléklet'!L704+'4.melléklet'!L719+'4.melléklet'!L734+'4.melléklet'!L749+'4.melléklet'!L764+'4.melléklet'!L779+'4.melléklet'!L794+'4.melléklet'!L809+'4.melléklet'!L824+'4.melléklet'!L839+'4.melléklet'!L854+'4.melléklet'!L869</f>
        <v>0</v>
      </c>
      <c r="K59" s="122">
        <f t="shared" ref="K59" si="6">K60+K61</f>
        <v>0</v>
      </c>
    </row>
    <row r="60" spans="1:11" ht="22.5" hidden="1">
      <c r="A60" s="17" t="s">
        <v>33</v>
      </c>
      <c r="B60" s="9"/>
      <c r="C60" s="9"/>
      <c r="D60" s="9"/>
      <c r="E60" s="9"/>
      <c r="F60" s="192"/>
      <c r="G60" s="17" t="s">
        <v>26</v>
      </c>
      <c r="H60" s="15"/>
      <c r="I60" s="15"/>
      <c r="J60" s="15"/>
      <c r="K60" s="124"/>
    </row>
    <row r="61" spans="1:11" ht="22.5" hidden="1">
      <c r="A61" s="18"/>
      <c r="B61" s="9"/>
      <c r="C61" s="9"/>
      <c r="D61" s="9"/>
      <c r="E61" s="9"/>
      <c r="F61" s="192"/>
      <c r="G61" s="17" t="s">
        <v>27</v>
      </c>
      <c r="H61" s="15"/>
      <c r="I61" s="15"/>
      <c r="J61" s="15"/>
      <c r="K61" s="124">
        <f>I61+J61</f>
        <v>0</v>
      </c>
    </row>
    <row r="62" spans="1:11" hidden="1">
      <c r="A62" s="17"/>
      <c r="B62" s="9"/>
      <c r="C62" s="9"/>
      <c r="D62" s="9"/>
      <c r="E62" s="9"/>
      <c r="F62" s="192"/>
      <c r="G62" s="18"/>
      <c r="H62" s="9"/>
      <c r="I62" s="9"/>
      <c r="J62" s="9"/>
      <c r="K62" s="123"/>
    </row>
    <row r="63" spans="1:11" hidden="1">
      <c r="A63" s="20"/>
      <c r="B63" s="149"/>
      <c r="C63" s="149"/>
      <c r="D63" s="149"/>
      <c r="E63" s="150"/>
      <c r="F63" s="199"/>
      <c r="G63" s="19" t="s">
        <v>15</v>
      </c>
      <c r="H63" s="143">
        <f>'4.melléklet'!J435+'4.melléklet'!J450+'4.melléklet'!J465+'4.melléklet'!J480+'4.melléklet'!J495+'4.melléklet'!J510+'4.melléklet'!J525+'4.melléklet'!J540+'4.melléklet'!J555+'4.melléklet'!J570+'4.melléklet'!J585+'4.melléklet'!J600+'4.melléklet'!J615+'4.melléklet'!J630+'4.melléklet'!J645+'4.melléklet'!J660+'4.melléklet'!J675+'4.melléklet'!J690+'4.melléklet'!J705+'4.melléklet'!J720+'4.melléklet'!J735+'4.melléklet'!J750+'4.melléklet'!J765+'4.melléklet'!J780+'4.melléklet'!J795+'4.melléklet'!J810+'4.melléklet'!J825+'4.melléklet'!J840+'4.melléklet'!J855+'4.melléklet'!J870</f>
        <v>0</v>
      </c>
      <c r="I63" s="143">
        <f>'4.melléklet'!K435+'4.melléklet'!K450+'4.melléklet'!K465+'4.melléklet'!K480+'4.melléklet'!K495+'4.melléklet'!K510+'4.melléklet'!K525+'4.melléklet'!K540+'4.melléklet'!K555+'4.melléklet'!K570+'4.melléklet'!K585+'4.melléklet'!K600+'4.melléklet'!K615+'4.melléklet'!K630+'4.melléklet'!K645+'4.melléklet'!K660+'4.melléklet'!K675+'4.melléklet'!K690+'4.melléklet'!K705+'4.melléklet'!K720+'4.melléklet'!K735+'4.melléklet'!K750+'4.melléklet'!K765+'4.melléklet'!K780+'4.melléklet'!K795+'4.melléklet'!K810+'4.melléklet'!K825+'4.melléklet'!K840+'4.melléklet'!K855+'4.melléklet'!K870</f>
        <v>0</v>
      </c>
      <c r="J63" s="143">
        <f>'4.melléklet'!L435+'4.melléklet'!L450+'4.melléklet'!L465+'4.melléklet'!L480+'4.melléklet'!L495+'4.melléklet'!L510+'4.melléklet'!L525+'4.melléklet'!L540+'4.melléklet'!L555+'4.melléklet'!L570+'4.melléklet'!L585+'4.melléklet'!L600+'4.melléklet'!L615+'4.melléklet'!L630+'4.melléklet'!L645+'4.melléklet'!L660+'4.melléklet'!L675+'4.melléklet'!L690+'4.melléklet'!L705+'4.melléklet'!L720+'4.melléklet'!L735+'4.melléklet'!L750+'4.melléklet'!L765+'4.melléklet'!L780+'4.melléklet'!L795+'4.melléklet'!L810+'4.melléklet'!L825+'4.melléklet'!L840+'4.melléklet'!L855+'4.melléklet'!L870</f>
        <v>0</v>
      </c>
      <c r="K63" s="122">
        <f t="shared" ref="K63" si="7">K64+K65</f>
        <v>0</v>
      </c>
    </row>
    <row r="64" spans="1:11" hidden="1">
      <c r="A64" s="20"/>
      <c r="B64" s="149"/>
      <c r="C64" s="149"/>
      <c r="D64" s="149"/>
      <c r="E64" s="150"/>
      <c r="F64" s="200"/>
      <c r="G64" s="34" t="s">
        <v>83</v>
      </c>
      <c r="H64" s="30"/>
      <c r="I64" s="30"/>
      <c r="J64" s="30"/>
      <c r="K64" s="125">
        <f>I64+J64</f>
        <v>0</v>
      </c>
    </row>
    <row r="65" spans="1:11" ht="16.5" hidden="1" thickBot="1">
      <c r="A65" s="48"/>
      <c r="B65" s="49"/>
      <c r="C65" s="49"/>
      <c r="D65" s="49"/>
      <c r="E65" s="151"/>
      <c r="F65" s="201"/>
      <c r="G65" s="112"/>
      <c r="H65" s="111"/>
      <c r="I65" s="111"/>
      <c r="J65" s="111"/>
      <c r="K65" s="126">
        <f>I65+J65</f>
        <v>0</v>
      </c>
    </row>
    <row r="66" spans="1:11" hidden="1">
      <c r="A66" s="272" t="s">
        <v>31</v>
      </c>
      <c r="B66" s="295">
        <f>B41+B45+B47+B49+B53+B57+B59</f>
        <v>0</v>
      </c>
      <c r="C66" s="295">
        <f t="shared" ref="C66:E66" si="8">C41+C45+C47+C49+C53+C57+C59</f>
        <v>0</v>
      </c>
      <c r="D66" s="295">
        <f t="shared" si="8"/>
        <v>0</v>
      </c>
      <c r="E66" s="295">
        <f t="shared" si="8"/>
        <v>0</v>
      </c>
      <c r="F66" s="202"/>
      <c r="G66" s="272" t="s">
        <v>32</v>
      </c>
      <c r="H66" s="295">
        <f>H41+H43+H45+H47+H49+H55+H57+H59+H63</f>
        <v>0</v>
      </c>
      <c r="I66" s="295">
        <f t="shared" ref="I66:K66" si="9">I41+I43+I45+I47+I49+I55+I57+I59+I63</f>
        <v>0</v>
      </c>
      <c r="J66" s="295">
        <f t="shared" si="9"/>
        <v>0</v>
      </c>
      <c r="K66" s="292">
        <f t="shared" si="9"/>
        <v>0</v>
      </c>
    </row>
    <row r="67" spans="1:11" ht="16.5" hidden="1" thickBot="1">
      <c r="A67" s="273"/>
      <c r="B67" s="274"/>
      <c r="C67" s="274"/>
      <c r="D67" s="274"/>
      <c r="E67" s="274"/>
      <c r="F67" s="189"/>
      <c r="G67" s="273"/>
      <c r="H67" s="274"/>
      <c r="I67" s="274"/>
      <c r="J67" s="274"/>
      <c r="K67" s="293"/>
    </row>
    <row r="68" spans="1:11" hidden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6.5" hidden="1" thickBo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16.5" hidden="1" thickBot="1">
      <c r="A70" s="281" t="s">
        <v>116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3"/>
    </row>
    <row r="71" spans="1:11" ht="16.5" hidden="1" thickBot="1">
      <c r="A71" s="257" t="s">
        <v>2</v>
      </c>
      <c r="B71" s="258"/>
      <c r="C71" s="258"/>
      <c r="D71" s="258"/>
      <c r="E71" s="264"/>
      <c r="F71" s="191"/>
      <c r="G71" s="294" t="s">
        <v>3</v>
      </c>
      <c r="H71" s="258"/>
      <c r="I71" s="258"/>
      <c r="J71" s="258"/>
      <c r="K71" s="259"/>
    </row>
    <row r="72" spans="1:11" ht="26.25" hidden="1" thickBot="1">
      <c r="A72" s="21" t="s">
        <v>0</v>
      </c>
      <c r="B72" s="22" t="s">
        <v>16</v>
      </c>
      <c r="C72" s="22" t="s">
        <v>79</v>
      </c>
      <c r="D72" s="22" t="s">
        <v>1</v>
      </c>
      <c r="E72" s="121" t="s">
        <v>79</v>
      </c>
      <c r="F72" s="196"/>
      <c r="G72" s="21" t="s">
        <v>0</v>
      </c>
      <c r="H72" s="22" t="s">
        <v>16</v>
      </c>
      <c r="I72" s="22" t="s">
        <v>79</v>
      </c>
      <c r="J72" s="22" t="s">
        <v>1</v>
      </c>
      <c r="K72" s="121" t="s">
        <v>79</v>
      </c>
    </row>
    <row r="73" spans="1:11" ht="25.5" hidden="1">
      <c r="A73" s="16" t="s">
        <v>89</v>
      </c>
      <c r="B73" s="143">
        <f>'3. melléklet'!J251+'3. melléklet'!J263+'3. melléklet'!J275+'3. melléklet'!J287+'3. melléklet'!J299+'3. melléklet'!J311+'3. melléklet'!J323+'3. melléklet'!J335+'3. melléklet'!J347+'3. melléklet'!J359</f>
        <v>0</v>
      </c>
      <c r="C73" s="143">
        <f>'3. melléklet'!K251+'3. melléklet'!K263+'3. melléklet'!K275+'3. melléklet'!K287+'3. melléklet'!K299+'3. melléklet'!K311+'3. melléklet'!K323+'3. melléklet'!K335+'3. melléklet'!K347+'3. melléklet'!K359</f>
        <v>0</v>
      </c>
      <c r="D73" s="143">
        <f>'3. melléklet'!L251+'3. melléklet'!L263+'3. melléklet'!L275+'3. melléklet'!L287+'3. melléklet'!L299+'3. melléklet'!L311+'3. melléklet'!L323+'3. melléklet'!L335+'3. melléklet'!L347+'3. melléklet'!L359</f>
        <v>0</v>
      </c>
      <c r="E73" s="143">
        <f>C73+D73</f>
        <v>0</v>
      </c>
      <c r="F73" s="193"/>
      <c r="G73" s="16" t="s">
        <v>8</v>
      </c>
      <c r="H73" s="143">
        <f>'4.melléklet'!J884+'4.melléklet'!J899+'4.melléklet'!J914+'4.melléklet'!J929+'4.melléklet'!J944+'4.melléklet'!J959+'4.melléklet'!J974+'4.melléklet'!J989+'4.melléklet'!J1004+'4.melléklet'!J1019+'4.melléklet'!J1034+'4.melléklet'!J1049+'4.melléklet'!J1064+'4.melléklet'!J1079+'4.melléklet'!J1094+'4.melléklet'!J1109+'4.melléklet'!J1124+'4.melléklet'!J1139+'4.melléklet'!J1154+'4.melléklet'!J1169+'4.melléklet'!J1184+'4.melléklet'!J1199+'4.melléklet'!J1214+'4.melléklet'!J1229+'4.melléklet'!J1244+'4.melléklet'!J1259+'4.melléklet'!J1274+'4.melléklet'!J1289+'4.melléklet'!J1304+'4.melléklet'!J1319</f>
        <v>0</v>
      </c>
      <c r="I73" s="143">
        <f>'4.melléklet'!K884+'4.melléklet'!K899+'4.melléklet'!K914+'4.melléklet'!K929+'4.melléklet'!K944+'4.melléklet'!K959+'4.melléklet'!K974+'4.melléklet'!K989+'4.melléklet'!K1004+'4.melléklet'!K1019+'4.melléklet'!K1034+'4.melléklet'!K1049+'4.melléklet'!K1064+'4.melléklet'!K1079+'4.melléklet'!K1094+'4.melléklet'!K1109+'4.melléklet'!K1124+'4.melléklet'!K1139+'4.melléklet'!K1154+'4.melléklet'!K1169+'4.melléklet'!K1184+'4.melléklet'!K1199+'4.melléklet'!K1214+'4.melléklet'!K1229+'4.melléklet'!K1244+'4.melléklet'!K1259+'4.melléklet'!K1274+'4.melléklet'!K1289+'4.melléklet'!K1304+'4.melléklet'!K1319</f>
        <v>0</v>
      </c>
      <c r="J73" s="143">
        <f>'4.melléklet'!L884+'4.melléklet'!L899+'4.melléklet'!L914+'4.melléklet'!L929+'4.melléklet'!L944+'4.melléklet'!L959+'4.melléklet'!L974+'4.melléklet'!L989+'4.melléklet'!L1004+'4.melléklet'!L1019+'4.melléklet'!L1034+'4.melléklet'!L1049+'4.melléklet'!L1064+'4.melléklet'!L1079+'4.melléklet'!L1094+'4.melléklet'!L1109+'4.melléklet'!L1124+'4.melléklet'!L1139+'4.melléklet'!L1154+'4.melléklet'!L1169+'4.melléklet'!L1184+'4.melléklet'!L1199+'4.melléklet'!L1214+'4.melléklet'!L1229+'4.melléklet'!L1244+'4.melléklet'!L1259+'4.melléklet'!L1274+'4.melléklet'!L1289+'4.melléklet'!L1304+'4.melléklet'!L1319</f>
        <v>0</v>
      </c>
      <c r="K73" s="122">
        <f>I73+J73</f>
        <v>0</v>
      </c>
    </row>
    <row r="74" spans="1:11" ht="22.5" hidden="1">
      <c r="A74" s="145" t="s">
        <v>124</v>
      </c>
      <c r="B74" s="9"/>
      <c r="C74" s="9"/>
      <c r="D74" s="9"/>
      <c r="E74" s="9"/>
      <c r="F74" s="192"/>
      <c r="G74" s="18"/>
      <c r="H74" s="143"/>
      <c r="I74" s="9"/>
      <c r="J74" s="9"/>
      <c r="K74" s="123"/>
    </row>
    <row r="75" spans="1:11" ht="33.75" hidden="1">
      <c r="A75" s="17" t="s">
        <v>13</v>
      </c>
      <c r="B75" s="9"/>
      <c r="C75" s="9"/>
      <c r="D75" s="9"/>
      <c r="E75" s="9"/>
      <c r="F75" s="192"/>
      <c r="G75" s="16" t="s">
        <v>9</v>
      </c>
      <c r="H75" s="143">
        <f>'4.melléklet'!J885+'4.melléklet'!J900+'4.melléklet'!J915+'4.melléklet'!J930+'4.melléklet'!J945+'4.melléklet'!J960+'4.melléklet'!J975+'4.melléklet'!J990+'4.melléklet'!J1005+'4.melléklet'!J1020+'4.melléklet'!J1035+'4.melléklet'!J1050+'4.melléklet'!J1065+'4.melléklet'!J1080+'4.melléklet'!J1095+'4.melléklet'!J1110+'4.melléklet'!J1125+'4.melléklet'!J1140+'4.melléklet'!J1155+'4.melléklet'!J1170+'4.melléklet'!J1185+'4.melléklet'!J1200+'4.melléklet'!J1215+'4.melléklet'!J1230+'4.melléklet'!J1245+'4.melléklet'!J1260+'4.melléklet'!J1275+'4.melléklet'!J1290+'4.melléklet'!J1305+'4.melléklet'!J1320</f>
        <v>0</v>
      </c>
      <c r="I75" s="143">
        <f>'4.melléklet'!K885+'4.melléklet'!K900+'4.melléklet'!K915+'4.melléklet'!K930+'4.melléklet'!K945+'4.melléklet'!K960+'4.melléklet'!K975+'4.melléklet'!K990+'4.melléklet'!K1005+'4.melléklet'!K1020+'4.melléklet'!K1035+'4.melléklet'!K1050+'4.melléklet'!K1065+'4.melléklet'!K1080+'4.melléklet'!K1095+'4.melléklet'!K1110+'4.melléklet'!K1125+'4.melléklet'!K1140+'4.melléklet'!K1155+'4.melléklet'!K1170+'4.melléklet'!K1185+'4.melléklet'!K1200+'4.melléklet'!K1215+'4.melléklet'!K1230+'4.melléklet'!K1245+'4.melléklet'!K1260+'4.melléklet'!K1275+'4.melléklet'!K1290+'4.melléklet'!K1305+'4.melléklet'!K1320</f>
        <v>0</v>
      </c>
      <c r="J75" s="143">
        <f>'4.melléklet'!L885+'4.melléklet'!L900+'4.melléklet'!L915+'4.melléklet'!L930+'4.melléklet'!L945+'4.melléklet'!L960+'4.melléklet'!L975+'4.melléklet'!L990+'4.melléklet'!L1005+'4.melléklet'!L1020+'4.melléklet'!L1035+'4.melléklet'!L1050+'4.melléklet'!L1065+'4.melléklet'!L1080+'4.melléklet'!L1095+'4.melléklet'!L1110+'4.melléklet'!L1125+'4.melléklet'!L1140+'4.melléklet'!L1155+'4.melléklet'!L1170+'4.melléklet'!L1185+'4.melléklet'!L1200+'4.melléklet'!L1215+'4.melléklet'!L1230+'4.melléklet'!L1245+'4.melléklet'!L1260+'4.melléklet'!L1275+'4.melléklet'!L1290+'4.melléklet'!L1305+'4.melléklet'!L1320</f>
        <v>0</v>
      </c>
      <c r="K75" s="122">
        <f>I75+J75</f>
        <v>0</v>
      </c>
    </row>
    <row r="76" spans="1:11" hidden="1">
      <c r="A76" s="17"/>
      <c r="B76" s="9"/>
      <c r="C76" s="9"/>
      <c r="D76" s="9"/>
      <c r="E76" s="9"/>
      <c r="F76" s="192"/>
      <c r="G76" s="18"/>
      <c r="H76" s="9"/>
      <c r="I76" s="9"/>
      <c r="J76" s="9"/>
      <c r="K76" s="123"/>
    </row>
    <row r="77" spans="1:11" ht="38.25" hidden="1">
      <c r="A77" s="16" t="s">
        <v>90</v>
      </c>
      <c r="B77" s="143">
        <f>'3. melléklet'!J252+'3. melléklet'!J264+'3. melléklet'!J276+'3. melléklet'!J288+'3. melléklet'!J300+'3. melléklet'!J312+'3. melléklet'!J324+'3. melléklet'!J336+'3. melléklet'!J348+'3. melléklet'!J360</f>
        <v>0</v>
      </c>
      <c r="C77" s="143">
        <f>'3. melléklet'!K252+'3. melléklet'!K264+'3. melléklet'!K276+'3. melléklet'!K288+'3. melléklet'!K300+'3. melléklet'!K312+'3. melléklet'!K324+'3. melléklet'!K336+'3. melléklet'!K348+'3. melléklet'!K360</f>
        <v>0</v>
      </c>
      <c r="D77" s="143">
        <f>'3. melléklet'!L252+'3. melléklet'!L264+'3. melléklet'!L276+'3. melléklet'!L288+'3. melléklet'!L300+'3. melléklet'!L312+'3. melléklet'!L324+'3. melléklet'!L336+'3. melléklet'!L348+'3. melléklet'!L360</f>
        <v>0</v>
      </c>
      <c r="E77" s="158">
        <f>C77+D77</f>
        <v>0</v>
      </c>
      <c r="F77" s="197"/>
      <c r="G77" s="16" t="s">
        <v>10</v>
      </c>
      <c r="H77" s="143">
        <f>'4.melléklet'!J886+'4.melléklet'!J901+'4.melléklet'!J916+'4.melléklet'!J931+'4.melléklet'!J946+'4.melléklet'!J961+'4.melléklet'!J976+'4.melléklet'!J991+'4.melléklet'!J1006+'4.melléklet'!J1021+'4.melléklet'!J1036+'4.melléklet'!J1051+'4.melléklet'!J1066+'4.melléklet'!J1081+'4.melléklet'!J1096+'4.melléklet'!J1111+'4.melléklet'!J1126+'4.melléklet'!J1141+'4.melléklet'!J1156+'4.melléklet'!J1171+'4.melléklet'!J1186+'4.melléklet'!J1201+'4.melléklet'!J1216+'4.melléklet'!J1231+'4.melléklet'!J1246+'4.melléklet'!J1261+'4.melléklet'!J1276+'4.melléklet'!J1291+'4.melléklet'!J1306+'4.melléklet'!J1321</f>
        <v>0</v>
      </c>
      <c r="I77" s="143">
        <f>'4.melléklet'!K886+'4.melléklet'!K901+'4.melléklet'!K916+'4.melléklet'!K931+'4.melléklet'!K946+'4.melléklet'!K961+'4.melléklet'!K976+'4.melléklet'!K991+'4.melléklet'!K1006+'4.melléklet'!K1021+'4.melléklet'!K1036+'4.melléklet'!K1051+'4.melléklet'!K1066+'4.melléklet'!K1081+'4.melléklet'!K1096+'4.melléklet'!K1111+'4.melléklet'!K1126+'4.melléklet'!K1141+'4.melléklet'!K1156+'4.melléklet'!K1171+'4.melléklet'!K1186+'4.melléklet'!K1201+'4.melléklet'!K1216+'4.melléklet'!K1231+'4.melléklet'!K1246+'4.melléklet'!K1261+'4.melléklet'!K1276+'4.melléklet'!K1291+'4.melléklet'!K1306+'4.melléklet'!K1321</f>
        <v>0</v>
      </c>
      <c r="J77" s="143">
        <f>'4.melléklet'!L886+'4.melléklet'!L901+'4.melléklet'!L916+'4.melléklet'!L931+'4.melléklet'!L946+'4.melléklet'!L961+'4.melléklet'!L976+'4.melléklet'!L991+'4.melléklet'!L1006+'4.melléklet'!L1021+'4.melléklet'!L1036+'4.melléklet'!L1051+'4.melléklet'!L1066+'4.melléklet'!L1081+'4.melléklet'!L1096+'4.melléklet'!L1111+'4.melléklet'!L1126+'4.melléklet'!L1141+'4.melléklet'!L1156+'4.melléklet'!L1171+'4.melléklet'!L1186+'4.melléklet'!L1201+'4.melléklet'!L1216+'4.melléklet'!L1231+'4.melléklet'!L1246+'4.melléklet'!L1261+'4.melléklet'!L1276+'4.melléklet'!L1291+'4.melléklet'!L1306+'4.melléklet'!L1321</f>
        <v>0</v>
      </c>
      <c r="K77" s="122">
        <f>I77+J77</f>
        <v>0</v>
      </c>
    </row>
    <row r="78" spans="1:11" hidden="1">
      <c r="A78" s="146"/>
      <c r="B78" s="147"/>
      <c r="C78" s="147"/>
      <c r="D78" s="147"/>
      <c r="E78" s="148"/>
      <c r="F78" s="198"/>
      <c r="G78" s="17"/>
      <c r="H78" s="9"/>
      <c r="I78" s="9"/>
      <c r="J78" s="9"/>
      <c r="K78" s="123"/>
    </row>
    <row r="79" spans="1:11" ht="25.5" hidden="1">
      <c r="A79" s="16" t="s">
        <v>5</v>
      </c>
      <c r="B79" s="143">
        <f>'3. melléklet'!J253+'3. melléklet'!J265+'3. melléklet'!J277+'3. melléklet'!J289+'3. melléklet'!J301+'3. melléklet'!J313+'3. melléklet'!J325+'3. melléklet'!J337+'3. melléklet'!J349+'3. melléklet'!J361</f>
        <v>0</v>
      </c>
      <c r="C79" s="143">
        <f>'3. melléklet'!K253+'3. melléklet'!K265+'3. melléklet'!K277+'3. melléklet'!K289+'3. melléklet'!K301+'3. melléklet'!K313+'3. melléklet'!K325+'3. melléklet'!K337+'3. melléklet'!K349+'3. melléklet'!K361</f>
        <v>0</v>
      </c>
      <c r="D79" s="143">
        <f>'3. melléklet'!L253+'3. melléklet'!L265+'3. melléklet'!L277+'3. melléklet'!L289+'3. melléklet'!L301+'3. melléklet'!L313+'3. melléklet'!L325+'3. melléklet'!L337+'3. melléklet'!L349+'3. melléklet'!L361</f>
        <v>0</v>
      </c>
      <c r="E79" s="143">
        <f>C79+D79</f>
        <v>0</v>
      </c>
      <c r="F79" s="193"/>
      <c r="G79" s="16" t="s">
        <v>11</v>
      </c>
      <c r="H79" s="143">
        <f>'4.melléklet'!J887+'4.melléklet'!J902+'4.melléklet'!J917+'4.melléklet'!J932+'4.melléklet'!J947+'4.melléklet'!J962+'4.melléklet'!J977+'4.melléklet'!J992+'4.melléklet'!J1007+'4.melléklet'!J1022+'4.melléklet'!J1037+'4.melléklet'!J1052+'4.melléklet'!J1067+'4.melléklet'!J1082+'4.melléklet'!J1097+'4.melléklet'!J1112+'4.melléklet'!J1127+'4.melléklet'!J1142+'4.melléklet'!J1157+'4.melléklet'!J1172+'4.melléklet'!J1187+'4.melléklet'!J1202+'4.melléklet'!J1217+'4.melléklet'!J1232+'4.melléklet'!J1247+'4.melléklet'!J1262+'4.melléklet'!J1277+'4.melléklet'!J1292+'4.melléklet'!J1307+'4.melléklet'!J1322</f>
        <v>0</v>
      </c>
      <c r="I79" s="143">
        <f>'4.melléklet'!K887+'4.melléklet'!K902+'4.melléklet'!K917+'4.melléklet'!K932+'4.melléklet'!K947+'4.melléklet'!K962+'4.melléklet'!K977+'4.melléklet'!K992+'4.melléklet'!K1007+'4.melléklet'!K1022+'4.melléklet'!K1037+'4.melléklet'!K1052+'4.melléklet'!K1067+'4.melléklet'!K1082+'4.melléklet'!K1097+'4.melléklet'!K1112+'4.melléklet'!K1127+'4.melléklet'!K1142+'4.melléklet'!K1157+'4.melléklet'!K1172+'4.melléklet'!K1187+'4.melléklet'!K1202+'4.melléklet'!K1217+'4.melléklet'!K1232+'4.melléklet'!K1247+'4.melléklet'!K1262+'4.melléklet'!K1277+'4.melléklet'!K1292+'4.melléklet'!K1307+'4.melléklet'!K1322</f>
        <v>0</v>
      </c>
      <c r="J79" s="143">
        <f>'4.melléklet'!L887+'4.melléklet'!L902+'4.melléklet'!L917+'4.melléklet'!L932+'4.melléklet'!L947+'4.melléklet'!L962+'4.melléklet'!L977+'4.melléklet'!L992+'4.melléklet'!L1007+'4.melléklet'!L1022+'4.melléklet'!L1037+'4.melléklet'!L1052+'4.melléklet'!L1067+'4.melléklet'!L1082+'4.melléklet'!L1097+'4.melléklet'!L1112+'4.melléklet'!L1127+'4.melléklet'!L1142+'4.melléklet'!L1157+'4.melléklet'!L1172+'4.melléklet'!L1187+'4.melléklet'!L1202+'4.melléklet'!L1217+'4.melléklet'!L1232+'4.melléklet'!L1247+'4.melléklet'!L1262+'4.melléklet'!L1277+'4.melléklet'!L1292+'4.melléklet'!L1307+'4.melléklet'!L1322</f>
        <v>0</v>
      </c>
      <c r="K79" s="122">
        <v>0</v>
      </c>
    </row>
    <row r="80" spans="1:11" s="3" customFormat="1" hidden="1">
      <c r="A80" s="18"/>
      <c r="B80" s="9"/>
      <c r="C80" s="9"/>
      <c r="D80" s="9"/>
      <c r="E80" s="9"/>
      <c r="F80" s="192"/>
      <c r="G80" s="18"/>
      <c r="H80" s="9"/>
      <c r="I80" s="9"/>
      <c r="J80" s="9"/>
      <c r="K80" s="123"/>
    </row>
    <row r="81" spans="1:11" ht="25.5" hidden="1">
      <c r="A81" s="16" t="s">
        <v>6</v>
      </c>
      <c r="B81" s="143">
        <f>'3. melléklet'!J254+'3. melléklet'!J266+'3. melléklet'!J278+'3. melléklet'!J290+'3. melléklet'!J302+'3. melléklet'!J314+'3. melléklet'!J326+'3. melléklet'!J338+'3. melléklet'!J350+'3. melléklet'!J362</f>
        <v>0</v>
      </c>
      <c r="C81" s="143">
        <f>'3. melléklet'!K254+'3. melléklet'!K266+'3. melléklet'!K278+'3. melléklet'!K290+'3. melléklet'!K302+'3. melléklet'!K314+'3. melléklet'!K326+'3. melléklet'!K338+'3. melléklet'!K350+'3. melléklet'!K362</f>
        <v>0</v>
      </c>
      <c r="D81" s="143">
        <f>'3. melléklet'!L254+'3. melléklet'!L266+'3. melléklet'!L278+'3. melléklet'!L290+'3. melléklet'!L302+'3. melléklet'!L314+'3. melléklet'!L326+'3. melléklet'!L338+'3. melléklet'!L350+'3. melléklet'!L362</f>
        <v>0</v>
      </c>
      <c r="E81" s="143">
        <f>C81+D81</f>
        <v>0</v>
      </c>
      <c r="F81" s="193"/>
      <c r="G81" s="16" t="s">
        <v>12</v>
      </c>
      <c r="H81" s="143">
        <f>'4.melléklet'!J888+'4.melléklet'!J903+'4.melléklet'!J918+'4.melléklet'!J933+'4.melléklet'!J948+'4.melléklet'!J963+'4.melléklet'!J978+'4.melléklet'!J993+'4.melléklet'!J1008+'4.melléklet'!J1023+'4.melléklet'!J1038+'4.melléklet'!J1053+'4.melléklet'!J1068+'4.melléklet'!J1083+'4.melléklet'!J1098+'4.melléklet'!J1113+'4.melléklet'!J1128+'4.melléklet'!J1143+'4.melléklet'!J1158+'4.melléklet'!J1173+'4.melléklet'!J1188+'4.melléklet'!J1203+'4.melléklet'!J1218+'4.melléklet'!J1233+'4.melléklet'!J1248+'4.melléklet'!J1263+'4.melléklet'!J1278+'4.melléklet'!J1293+'4.melléklet'!J1308+'4.melléklet'!J1323</f>
        <v>0</v>
      </c>
      <c r="I81" s="143">
        <f>'4.melléklet'!K888+'4.melléklet'!K903+'4.melléklet'!K918+'4.melléklet'!K933+'4.melléklet'!K948+'4.melléklet'!K963+'4.melléklet'!K978+'4.melléklet'!K993+'4.melléklet'!K1008+'4.melléklet'!K1023+'4.melléklet'!K1038+'4.melléklet'!K1053+'4.melléklet'!K1068+'4.melléklet'!K1083+'4.melléklet'!K1098+'4.melléklet'!K1113+'4.melléklet'!K1128+'4.melléklet'!K1143+'4.melléklet'!K1158+'4.melléklet'!K1173+'4.melléklet'!K1188+'4.melléklet'!K1203+'4.melléklet'!K1218+'4.melléklet'!K1233+'4.melléklet'!K1248+'4.melléklet'!K1263+'4.melléklet'!K1278+'4.melléklet'!K1293+'4.melléklet'!K1308+'4.melléklet'!K1323</f>
        <v>0</v>
      </c>
      <c r="J81" s="143">
        <f>'4.melléklet'!L888+'4.melléklet'!L903+'4.melléklet'!L918+'4.melléklet'!L933+'4.melléklet'!L948+'4.melléklet'!L963+'4.melléklet'!L978+'4.melléklet'!L993+'4.melléklet'!L1008+'4.melléklet'!L1023+'4.melléklet'!L1038+'4.melléklet'!L1053+'4.melléklet'!L1068+'4.melléklet'!L1083+'4.melléklet'!L1098+'4.melléklet'!L1113+'4.melléklet'!L1128+'4.melléklet'!L1143+'4.melléklet'!L1158+'4.melléklet'!L1173+'4.melléklet'!L1188+'4.melléklet'!L1203+'4.melléklet'!L1218+'4.melléklet'!L1233+'4.melléklet'!L1248+'4.melléklet'!L1263+'4.melléklet'!L1278+'4.melléklet'!L1293+'4.melléklet'!L1308+'4.melléklet'!L1323</f>
        <v>0</v>
      </c>
      <c r="K81" s="12">
        <f t="shared" ref="K81" si="10">SUM(K82:K86)</f>
        <v>0</v>
      </c>
    </row>
    <row r="82" spans="1:11" ht="22.5" hidden="1">
      <c r="A82" s="17"/>
      <c r="B82" s="9"/>
      <c r="C82" s="9"/>
      <c r="D82" s="9"/>
      <c r="E82" s="9"/>
      <c r="F82" s="192"/>
      <c r="G82" s="17" t="s">
        <v>17</v>
      </c>
      <c r="H82" s="9"/>
      <c r="I82" s="9"/>
      <c r="J82" s="9"/>
      <c r="K82" s="123">
        <f>I82+J82</f>
        <v>0</v>
      </c>
    </row>
    <row r="83" spans="1:11" ht="22.5" hidden="1">
      <c r="A83" s="16" t="s">
        <v>22</v>
      </c>
      <c r="B83" s="143">
        <f>'3. melléklet'!J255+'3. melléklet'!J267+'3. melléklet'!J279+'3. melléklet'!J291+'3. melléklet'!J303+'3. melléklet'!J315+'3. melléklet'!J327+'3. melléklet'!J339+'3. melléklet'!J351+'3. melléklet'!J363</f>
        <v>0</v>
      </c>
      <c r="C83" s="143">
        <f>'3. melléklet'!K255+'3. melléklet'!K267+'3. melléklet'!K279+'3. melléklet'!K291+'3. melléklet'!K303+'3. melléklet'!K315+'3. melléklet'!K327+'3. melléklet'!K339+'3. melléklet'!K351+'3. melléklet'!K363</f>
        <v>0</v>
      </c>
      <c r="D83" s="143">
        <f>'3. melléklet'!L255+'3. melléklet'!L267+'3. melléklet'!L279+'3. melléklet'!L291+'3. melléklet'!L303+'3. melléklet'!L315+'3. melléklet'!L327+'3. melléklet'!L339+'3. melléklet'!L351+'3. melléklet'!L363</f>
        <v>0</v>
      </c>
      <c r="E83" s="158">
        <f>C83+D83</f>
        <v>0</v>
      </c>
      <c r="F83" s="197"/>
      <c r="G83" s="25" t="s">
        <v>28</v>
      </c>
      <c r="H83" s="9"/>
      <c r="I83" s="9"/>
      <c r="J83" s="9"/>
      <c r="K83" s="123">
        <f t="shared" ref="K83:K86" si="11">I83+J83</f>
        <v>0</v>
      </c>
    </row>
    <row r="84" spans="1:11" hidden="1">
      <c r="A84" s="146"/>
      <c r="B84" s="147"/>
      <c r="C84" s="147"/>
      <c r="D84" s="147"/>
      <c r="E84" s="148"/>
      <c r="F84" s="198"/>
      <c r="G84" s="25"/>
      <c r="H84" s="9"/>
      <c r="I84" s="9"/>
      <c r="J84" s="9"/>
      <c r="K84" s="123">
        <f t="shared" si="11"/>
        <v>0</v>
      </c>
    </row>
    <row r="85" spans="1:11" ht="25.5" hidden="1">
      <c r="A85" s="16" t="s">
        <v>91</v>
      </c>
      <c r="B85" s="143">
        <f>'3. melléklet'!J256+'3. melléklet'!J268+'3. melléklet'!J280+'3. melléklet'!J292+'3. melléklet'!J304+'3. melléklet'!J316+'3. melléklet'!J328+'3. melléklet'!J340+'3. melléklet'!J352+'3. melléklet'!J364</f>
        <v>0</v>
      </c>
      <c r="C85" s="143">
        <f>'3. melléklet'!K256+'3. melléklet'!K268+'3. melléklet'!K280+'3. melléklet'!K292+'3. melléklet'!K304+'3. melléklet'!K316+'3. melléklet'!K328+'3. melléklet'!K340+'3. melléklet'!K352+'3. melléklet'!K364</f>
        <v>0</v>
      </c>
      <c r="D85" s="143">
        <f>'3. melléklet'!L256+'3. melléklet'!L268+'3. melléklet'!L280+'3. melléklet'!L292+'3. melléklet'!L304+'3. melléklet'!L316+'3. melléklet'!L328+'3. melléklet'!L340+'3. melléklet'!L352+'3. melléklet'!L364</f>
        <v>0</v>
      </c>
      <c r="E85" s="143">
        <f>C85+D85</f>
        <v>0</v>
      </c>
      <c r="F85" s="193"/>
      <c r="G85" s="17" t="s">
        <v>67</v>
      </c>
      <c r="H85" s="9"/>
      <c r="I85" s="9"/>
      <c r="J85" s="9"/>
      <c r="K85" s="123">
        <f t="shared" si="11"/>
        <v>0</v>
      </c>
    </row>
    <row r="86" spans="1:11" hidden="1">
      <c r="A86" s="17"/>
      <c r="B86" s="9"/>
      <c r="C86" s="9"/>
      <c r="D86" s="9"/>
      <c r="E86" s="9"/>
      <c r="F86" s="192"/>
      <c r="G86" s="17"/>
      <c r="H86" s="9"/>
      <c r="I86" s="9"/>
      <c r="J86" s="9"/>
      <c r="K86" s="123">
        <f t="shared" si="11"/>
        <v>0</v>
      </c>
    </row>
    <row r="87" spans="1:11" hidden="1">
      <c r="A87" s="17"/>
      <c r="B87" s="9"/>
      <c r="C87" s="9"/>
      <c r="D87" s="9"/>
      <c r="E87" s="9"/>
      <c r="F87" s="192"/>
      <c r="G87" s="19" t="s">
        <v>23</v>
      </c>
      <c r="H87" s="143">
        <f>'4.melléklet'!J890+'4.melléklet'!J905+'4.melléklet'!J920+'4.melléklet'!J935+'4.melléklet'!J950+'4.melléklet'!J965+'4.melléklet'!J980+'4.melléklet'!J995+'4.melléklet'!J1010+'4.melléklet'!J1025+'4.melléklet'!J1040+'4.melléklet'!J1055+'4.melléklet'!J1070+'4.melléklet'!J1085+'4.melléklet'!J1100+'4.melléklet'!J1115+'4.melléklet'!J1130+'4.melléklet'!J1145+'4.melléklet'!J1160+'4.melléklet'!J1175+'4.melléklet'!J1190+'4.melléklet'!J1205+'4.melléklet'!J1220+'4.melléklet'!J1235+'4.melléklet'!J1250+'4.melléklet'!J1265+'4.melléklet'!J1280+'4.melléklet'!J1295+'4.melléklet'!J1310+'4.melléklet'!J1325</f>
        <v>0</v>
      </c>
      <c r="I87" s="143">
        <f>'4.melléklet'!K890+'4.melléklet'!K905+'4.melléklet'!K920+'4.melléklet'!K935+'4.melléklet'!K950+'4.melléklet'!K965+'4.melléklet'!K980+'4.melléklet'!K995+'4.melléklet'!K1010+'4.melléklet'!K1025+'4.melléklet'!K1040+'4.melléklet'!K1055+'4.melléklet'!K1070+'4.melléklet'!K1085+'4.melléklet'!K1100+'4.melléklet'!K1115+'4.melléklet'!K1130+'4.melléklet'!K1145+'4.melléklet'!K1160+'4.melléklet'!K1175+'4.melléklet'!K1190+'4.melléklet'!K1205+'4.melléklet'!K1220+'4.melléklet'!K1235+'4.melléklet'!K1250+'4.melléklet'!K1265+'4.melléklet'!K1280+'4.melléklet'!K1295+'4.melléklet'!K1310+'4.melléklet'!K1325</f>
        <v>0</v>
      </c>
      <c r="J87" s="143">
        <f>'4.melléklet'!L890+'4.melléklet'!L905+'4.melléklet'!L920+'4.melléklet'!L935+'4.melléklet'!L950+'4.melléklet'!L965+'4.melléklet'!L980+'4.melléklet'!L995+'4.melléklet'!L1010+'4.melléklet'!L1025+'4.melléklet'!L1040+'4.melléklet'!L1055+'4.melléklet'!L1070+'4.melléklet'!L1085+'4.melléklet'!L1100+'4.melléklet'!L1115+'4.melléklet'!L1130+'4.melléklet'!L1145+'4.melléklet'!L1160+'4.melléklet'!L1175+'4.melléklet'!L1190+'4.melléklet'!L1205+'4.melléklet'!L1220+'4.melléklet'!L1235+'4.melléklet'!L1250+'4.melléklet'!L1265+'4.melléklet'!L1280+'4.melléklet'!L1295+'4.melléklet'!L1310+'4.melléklet'!L1325</f>
        <v>0</v>
      </c>
      <c r="K87" s="122">
        <f>I87+J87</f>
        <v>0</v>
      </c>
    </row>
    <row r="88" spans="1:11" hidden="1">
      <c r="A88" s="17"/>
      <c r="B88" s="9"/>
      <c r="C88" s="9"/>
      <c r="D88" s="9"/>
      <c r="E88" s="9"/>
      <c r="F88" s="192"/>
      <c r="G88" s="19"/>
      <c r="H88" s="12"/>
      <c r="I88" s="12"/>
      <c r="J88" s="12"/>
      <c r="K88" s="122"/>
    </row>
    <row r="89" spans="1:11" ht="25.5" hidden="1">
      <c r="A89" s="16" t="s">
        <v>92</v>
      </c>
      <c r="B89" s="143">
        <f>'3. melléklet'!J257+'3. melléklet'!J269+'3. melléklet'!J281+'3. melléklet'!J293+'3. melléklet'!J305+'3. melléklet'!J317+'3. melléklet'!J329+'3. melléklet'!J341+'3. melléklet'!J353+'3. melléklet'!J365</f>
        <v>0</v>
      </c>
      <c r="C89" s="143">
        <f>'3. melléklet'!K257+'3. melléklet'!K269+'3. melléklet'!K281+'3. melléklet'!K293+'3. melléklet'!K305+'3. melléklet'!K317+'3. melléklet'!K329+'3. melléklet'!K341+'3. melléklet'!K353+'3. melléklet'!K365</f>
        <v>0</v>
      </c>
      <c r="D89" s="143">
        <f>'3. melléklet'!L257+'3. melléklet'!L269+'3. melléklet'!L281+'3. melléklet'!L293+'3. melléklet'!L305+'3. melléklet'!L317+'3. melléklet'!L329+'3. melléklet'!L341+'3. melléklet'!L353+'3. melléklet'!L365</f>
        <v>0</v>
      </c>
      <c r="E89" s="143">
        <f>C89+D89</f>
        <v>0</v>
      </c>
      <c r="F89" s="193"/>
      <c r="G89" s="19" t="s">
        <v>24</v>
      </c>
      <c r="H89" s="143">
        <f>'4.melléklet'!J891+'4.melléklet'!J906+'4.melléklet'!J921+'4.melléklet'!J936+'4.melléklet'!J951+'4.melléklet'!J966+'4.melléklet'!J981+'4.melléklet'!J996+'4.melléklet'!J1011+'4.melléklet'!J1026+'4.melléklet'!J1041+'4.melléklet'!J1056+'4.melléklet'!J1071+'4.melléklet'!J1086+'4.melléklet'!J1101+'4.melléklet'!J1116+'4.melléklet'!J1131+'4.melléklet'!J1146+'4.melléklet'!J1161+'4.melléklet'!J1176+'4.melléklet'!J1191+'4.melléklet'!J1206+'4.melléklet'!J1221+'4.melléklet'!J1236+'4.melléklet'!J1251+'4.melléklet'!J1266+'4.melléklet'!J1281+'4.melléklet'!J1296+'4.melléklet'!J1311+'4.melléklet'!J1326</f>
        <v>0</v>
      </c>
      <c r="I89" s="143">
        <f>'4.melléklet'!K891+'4.melléklet'!K906+'4.melléklet'!K921+'4.melléklet'!K936+'4.melléklet'!K951+'4.melléklet'!K966+'4.melléklet'!K981+'4.melléklet'!K996+'4.melléklet'!K1011+'4.melléklet'!K1026+'4.melléklet'!K1041+'4.melléklet'!K1056+'4.melléklet'!K1071+'4.melléklet'!K1086+'4.melléklet'!K1101+'4.melléklet'!K1116+'4.melléklet'!K1131+'4.melléklet'!K1146+'4.melléklet'!K1161+'4.melléklet'!K1176+'4.melléklet'!K1191+'4.melléklet'!K1206+'4.melléklet'!K1221+'4.melléklet'!K1236+'4.melléklet'!K1251+'4.melléklet'!K1266+'4.melléklet'!K1281+'4.melléklet'!K1296+'4.melléklet'!K1311+'4.melléklet'!K1326</f>
        <v>0</v>
      </c>
      <c r="J89" s="143">
        <f>'4.melléklet'!L891+'4.melléklet'!L906+'4.melléklet'!L921+'4.melléklet'!L936+'4.melléklet'!L951+'4.melléklet'!L966+'4.melléklet'!L981+'4.melléklet'!L996+'4.melléklet'!L1011+'4.melléklet'!L1026+'4.melléklet'!L1041+'4.melléklet'!L1056+'4.melléklet'!L1071+'4.melléklet'!L1086+'4.melléklet'!L1101+'4.melléklet'!L1116+'4.melléklet'!L1131+'4.melléklet'!L1146+'4.melléklet'!L1161+'4.melléklet'!L1176+'4.melléklet'!L1191+'4.melléklet'!L1206+'4.melléklet'!L1221+'4.melléklet'!L1236+'4.melléklet'!L1251+'4.melléklet'!L1266+'4.melléklet'!L1281+'4.melléklet'!L1296+'4.melléklet'!L1311+'4.melléklet'!L1326</f>
        <v>0</v>
      </c>
      <c r="K89" s="122">
        <f>I89+J89</f>
        <v>0</v>
      </c>
    </row>
    <row r="90" spans="1:11" hidden="1">
      <c r="A90" s="18"/>
      <c r="B90" s="9"/>
      <c r="C90" s="9"/>
      <c r="D90" s="9"/>
      <c r="E90" s="9"/>
      <c r="F90" s="192"/>
      <c r="G90" s="19"/>
      <c r="H90" s="12"/>
      <c r="I90" s="12"/>
      <c r="J90" s="12"/>
      <c r="K90" s="122"/>
    </row>
    <row r="91" spans="1:11" ht="25.5" hidden="1">
      <c r="A91" s="19" t="s">
        <v>14</v>
      </c>
      <c r="B91" s="143">
        <f>'3. melléklet'!J258+'3. melléklet'!J270+'3. melléklet'!J282+'3. melléklet'!J294+'3. melléklet'!J306+'3. melléklet'!J318+'3. melléklet'!J330+'3. melléklet'!J342+'3. melléklet'!J354+'3. melléklet'!J366</f>
        <v>0</v>
      </c>
      <c r="C91" s="143">
        <f>'3. melléklet'!K258+'3. melléklet'!K270+'3. melléklet'!K282+'3. melléklet'!K294+'3. melléklet'!K306+'3. melléklet'!K318+'3. melléklet'!K330+'3. melléklet'!K342+'3. melléklet'!K354+'3. melléklet'!K366</f>
        <v>0</v>
      </c>
      <c r="D91" s="143">
        <f>'3. melléklet'!L258+'3. melléklet'!L270+'3. melléklet'!L282+'3. melléklet'!L294+'3. melléklet'!L306+'3. melléklet'!L318+'3. melléklet'!L330+'3. melléklet'!L342+'3. melléklet'!L354+'3. melléklet'!L366</f>
        <v>0</v>
      </c>
      <c r="E91" s="143">
        <f>C91+D91</f>
        <v>0</v>
      </c>
      <c r="F91" s="193"/>
      <c r="G91" s="16" t="s">
        <v>25</v>
      </c>
      <c r="H91" s="143">
        <f>'4.melléklet'!J892+'4.melléklet'!J907+'4.melléklet'!J922+'4.melléklet'!J937+'4.melléklet'!J952+'4.melléklet'!J967+'4.melléklet'!J982+'4.melléklet'!J997+'4.melléklet'!J1012+'4.melléklet'!J1027+'4.melléklet'!J1042+'4.melléklet'!J1057+'4.melléklet'!J1072+'4.melléklet'!J1087+'4.melléklet'!J1102+'4.melléklet'!J1117+'4.melléklet'!J1132+'4.melléklet'!J1147+'4.melléklet'!J1162+'4.melléklet'!J1177+'4.melléklet'!J1192+'4.melléklet'!J1207+'4.melléklet'!J1222+'4.melléklet'!J1237+'4.melléklet'!J1252+'4.melléklet'!J1267+'4.melléklet'!J1282+'4.melléklet'!J1297+'4.melléklet'!J1312+'4.melléklet'!J1327</f>
        <v>0</v>
      </c>
      <c r="I91" s="143">
        <f>'4.melléklet'!K892+'4.melléklet'!K907+'4.melléklet'!K922+'4.melléklet'!K937+'4.melléklet'!K952+'4.melléklet'!K967+'4.melléklet'!K982+'4.melléklet'!K997+'4.melléklet'!K1012+'4.melléklet'!K1027+'4.melléklet'!K1042+'4.melléklet'!K1057+'4.melléklet'!K1072+'4.melléklet'!K1087+'4.melléklet'!K1102+'4.melléklet'!K1117+'4.melléklet'!K1132+'4.melléklet'!K1147+'4.melléklet'!K1162+'4.melléklet'!K1177+'4.melléklet'!K1192+'4.melléklet'!K1207+'4.melléklet'!K1222+'4.melléklet'!K1237+'4.melléklet'!K1252+'4.melléklet'!K1267+'4.melléklet'!K1282+'4.melléklet'!K1297+'4.melléklet'!K1312+'4.melléklet'!K1327</f>
        <v>0</v>
      </c>
      <c r="J91" s="143">
        <f>'4.melléklet'!L892+'4.melléklet'!L907+'4.melléklet'!L922+'4.melléklet'!L937+'4.melléklet'!L952+'4.melléklet'!L967+'4.melléklet'!L982+'4.melléklet'!L997+'4.melléklet'!L1012+'4.melléklet'!L1027+'4.melléklet'!L1042+'4.melléklet'!L1057+'4.melléklet'!L1072+'4.melléklet'!L1087+'4.melléklet'!L1102+'4.melléklet'!L1117+'4.melléklet'!L1132+'4.melléklet'!L1147+'4.melléklet'!L1162+'4.melléklet'!L1177+'4.melléklet'!L1192+'4.melléklet'!L1207+'4.melléklet'!L1222+'4.melléklet'!L1237+'4.melléklet'!L1252+'4.melléklet'!L1267+'4.melléklet'!L1282+'4.melléklet'!L1297+'4.melléklet'!L1312+'4.melléklet'!L1327</f>
        <v>0</v>
      </c>
      <c r="K91" s="122">
        <f t="shared" ref="K91" si="12">K92+K93</f>
        <v>0</v>
      </c>
    </row>
    <row r="92" spans="1:11" ht="22.5" hidden="1">
      <c r="A92" s="17" t="s">
        <v>33</v>
      </c>
      <c r="B92" s="9"/>
      <c r="C92" s="9"/>
      <c r="D92" s="9"/>
      <c r="E92" s="9"/>
      <c r="F92" s="192"/>
      <c r="G92" s="17" t="s">
        <v>26</v>
      </c>
      <c r="H92" s="15"/>
      <c r="I92" s="15"/>
      <c r="J92" s="15"/>
      <c r="K92" s="124"/>
    </row>
    <row r="93" spans="1:11" ht="22.5" hidden="1">
      <c r="A93" s="18"/>
      <c r="B93" s="9"/>
      <c r="C93" s="9"/>
      <c r="D93" s="9"/>
      <c r="E93" s="9"/>
      <c r="F93" s="192"/>
      <c r="G93" s="17" t="s">
        <v>27</v>
      </c>
      <c r="H93" s="15"/>
      <c r="I93" s="15"/>
      <c r="J93" s="15"/>
      <c r="K93" s="124">
        <f>I93+J93</f>
        <v>0</v>
      </c>
    </row>
    <row r="94" spans="1:11" hidden="1">
      <c r="A94" s="17"/>
      <c r="B94" s="9"/>
      <c r="C94" s="9"/>
      <c r="D94" s="9"/>
      <c r="E94" s="9"/>
      <c r="F94" s="192"/>
      <c r="G94" s="18"/>
      <c r="H94" s="9"/>
      <c r="I94" s="9"/>
      <c r="J94" s="9"/>
      <c r="K94" s="123"/>
    </row>
    <row r="95" spans="1:11" hidden="1">
      <c r="A95" s="20"/>
      <c r="B95" s="149"/>
      <c r="C95" s="149"/>
      <c r="D95" s="149"/>
      <c r="E95" s="150"/>
      <c r="F95" s="199"/>
      <c r="G95" s="19" t="s">
        <v>15</v>
      </c>
      <c r="H95" s="143">
        <f>'4.melléklet'!J893+'4.melléklet'!J908+'4.melléklet'!J923+'4.melléklet'!J938+'4.melléklet'!J953+'4.melléklet'!J968+'4.melléklet'!J983+'4.melléklet'!J998+'4.melléklet'!J1013+'4.melléklet'!J1028+'4.melléklet'!J1043+'4.melléklet'!J1058+'4.melléklet'!J1073+'4.melléklet'!J1088+'4.melléklet'!J1103+'4.melléklet'!J1118+'4.melléklet'!J1133+'4.melléklet'!J1148+'4.melléklet'!J1163+'4.melléklet'!J1178+'4.melléklet'!J1193+'4.melléklet'!J1208+'4.melléklet'!J1223+'4.melléklet'!J1238+'4.melléklet'!J1253+'4.melléklet'!J1268+'4.melléklet'!J1283+'4.melléklet'!J1298+'4.melléklet'!J1313+'4.melléklet'!J1328</f>
        <v>0</v>
      </c>
      <c r="I95" s="143">
        <f>'4.melléklet'!K893+'4.melléklet'!K908+'4.melléklet'!K923+'4.melléklet'!K938+'4.melléklet'!K953+'4.melléklet'!K968+'4.melléklet'!K983+'4.melléklet'!K998+'4.melléklet'!K1013+'4.melléklet'!K1028+'4.melléklet'!K1043+'4.melléklet'!K1058+'4.melléklet'!K1073+'4.melléklet'!K1088+'4.melléklet'!K1103+'4.melléklet'!K1118+'4.melléklet'!K1133+'4.melléklet'!K1148+'4.melléklet'!K1163+'4.melléklet'!K1178+'4.melléklet'!K1193+'4.melléklet'!K1208+'4.melléklet'!K1223+'4.melléklet'!K1238+'4.melléklet'!K1253+'4.melléklet'!K1268+'4.melléklet'!K1283+'4.melléklet'!K1298+'4.melléklet'!K1313+'4.melléklet'!K1328</f>
        <v>0</v>
      </c>
      <c r="J95" s="143">
        <f>'4.melléklet'!L893+'4.melléklet'!L908+'4.melléklet'!L923+'4.melléklet'!L938+'4.melléklet'!L953+'4.melléklet'!L968+'4.melléklet'!L983+'4.melléklet'!L998+'4.melléklet'!L1013+'4.melléklet'!L1028+'4.melléklet'!L1043+'4.melléklet'!L1058+'4.melléklet'!L1073+'4.melléklet'!L1088+'4.melléklet'!L1103+'4.melléklet'!L1118+'4.melléklet'!L1133+'4.melléklet'!L1148+'4.melléklet'!L1163+'4.melléklet'!L1178+'4.melléklet'!L1193+'4.melléklet'!L1208+'4.melléklet'!L1223+'4.melléklet'!L1238+'4.melléklet'!L1253+'4.melléklet'!L1268+'4.melléklet'!L1283+'4.melléklet'!L1298+'4.melléklet'!L1313+'4.melléklet'!L1328</f>
        <v>0</v>
      </c>
      <c r="K95" s="122">
        <f t="shared" ref="K95" si="13">K96+K97</f>
        <v>0</v>
      </c>
    </row>
    <row r="96" spans="1:11" hidden="1">
      <c r="A96" s="20"/>
      <c r="B96" s="149"/>
      <c r="C96" s="149"/>
      <c r="D96" s="149"/>
      <c r="E96" s="150"/>
      <c r="F96" s="200"/>
      <c r="G96" s="34" t="s">
        <v>83</v>
      </c>
      <c r="H96" s="30"/>
      <c r="I96" s="30"/>
      <c r="J96" s="30"/>
      <c r="K96" s="125">
        <f>I96+J96</f>
        <v>0</v>
      </c>
    </row>
    <row r="97" spans="1:11" ht="16.5" hidden="1" thickBot="1">
      <c r="A97" s="48"/>
      <c r="B97" s="49"/>
      <c r="C97" s="49"/>
      <c r="D97" s="49"/>
      <c r="E97" s="151"/>
      <c r="F97" s="201"/>
      <c r="G97" s="112"/>
      <c r="H97" s="111"/>
      <c r="I97" s="111"/>
      <c r="J97" s="111"/>
      <c r="K97" s="126">
        <f>I97+J97</f>
        <v>0</v>
      </c>
    </row>
    <row r="98" spans="1:11" hidden="1">
      <c r="A98" s="296" t="s">
        <v>31</v>
      </c>
      <c r="B98" s="298">
        <f>B73+B77+B79+B81+B85+B89+B91</f>
        <v>0</v>
      </c>
      <c r="C98" s="298">
        <f t="shared" ref="C98:E98" si="14">C73+C77+C79+C81+C85+C89+C91</f>
        <v>0</v>
      </c>
      <c r="D98" s="298">
        <f t="shared" si="14"/>
        <v>0</v>
      </c>
      <c r="E98" s="300">
        <f t="shared" si="14"/>
        <v>0</v>
      </c>
      <c r="F98" s="203"/>
      <c r="G98" s="296" t="s">
        <v>32</v>
      </c>
      <c r="H98" s="298">
        <f>H73+H75+H77+H79+H81+H87+H89+H91+H95</f>
        <v>0</v>
      </c>
      <c r="I98" s="298">
        <f t="shared" ref="I98:K98" si="15">I73+I75+I77+I79+I81+I87+I89+I91+I95</f>
        <v>0</v>
      </c>
      <c r="J98" s="298">
        <f t="shared" si="15"/>
        <v>0</v>
      </c>
      <c r="K98" s="300">
        <f t="shared" si="15"/>
        <v>0</v>
      </c>
    </row>
    <row r="99" spans="1:11" ht="16.5" hidden="1" thickBot="1">
      <c r="A99" s="297"/>
      <c r="B99" s="299"/>
      <c r="C99" s="299"/>
      <c r="D99" s="299"/>
      <c r="E99" s="301"/>
      <c r="F99" s="204"/>
      <c r="G99" s="297"/>
      <c r="H99" s="299"/>
      <c r="I99" s="299"/>
      <c r="J99" s="299"/>
      <c r="K99" s="301"/>
    </row>
    <row r="100" spans="1:11" hidden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6.5" hidden="1" thickBo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6.5" hidden="1" thickBot="1">
      <c r="A102" s="281" t="s">
        <v>117</v>
      </c>
      <c r="B102" s="282"/>
      <c r="C102" s="282"/>
      <c r="D102" s="282"/>
      <c r="E102" s="282"/>
      <c r="F102" s="282"/>
      <c r="G102" s="282"/>
      <c r="H102" s="282"/>
      <c r="I102" s="282"/>
      <c r="J102" s="282"/>
      <c r="K102" s="283"/>
    </row>
    <row r="103" spans="1:11" ht="16.5" hidden="1" thickBot="1">
      <c r="A103" s="257" t="s">
        <v>2</v>
      </c>
      <c r="B103" s="258"/>
      <c r="C103" s="258"/>
      <c r="D103" s="258"/>
      <c r="E103" s="264"/>
      <c r="F103" s="191"/>
      <c r="G103" s="294" t="s">
        <v>3</v>
      </c>
      <c r="H103" s="258"/>
      <c r="I103" s="258"/>
      <c r="J103" s="258"/>
      <c r="K103" s="259"/>
    </row>
    <row r="104" spans="1:11" ht="26.25" hidden="1" thickBot="1">
      <c r="A104" s="21" t="s">
        <v>0</v>
      </c>
      <c r="B104" s="22" t="s">
        <v>16</v>
      </c>
      <c r="C104" s="22" t="s">
        <v>79</v>
      </c>
      <c r="D104" s="22" t="s">
        <v>1</v>
      </c>
      <c r="E104" s="121" t="s">
        <v>79</v>
      </c>
      <c r="F104" s="196"/>
      <c r="G104" s="21" t="s">
        <v>0</v>
      </c>
      <c r="H104" s="22" t="s">
        <v>16</v>
      </c>
      <c r="I104" s="22" t="s">
        <v>79</v>
      </c>
      <c r="J104" s="22" t="s">
        <v>1</v>
      </c>
      <c r="K104" s="121" t="s">
        <v>79</v>
      </c>
    </row>
    <row r="105" spans="1:11" ht="25.5" hidden="1">
      <c r="A105" s="16" t="s">
        <v>89</v>
      </c>
      <c r="B105" s="143">
        <f>'3. melléklet'!J379+'3. melléklet'!J391+'3. melléklet'!J403+'3. melléklet'!J415+'3. melléklet'!J427+'3. melléklet'!J439+'3. melléklet'!J451+'3. melléklet'!J463+'3. melléklet'!J475+'3. melléklet'!J487</f>
        <v>0</v>
      </c>
      <c r="C105" s="143">
        <f>'3. melléklet'!K379+'3. melléklet'!K391+'3. melléklet'!K403+'3. melléklet'!K415+'3. melléklet'!K427+'3. melléklet'!K439+'3. melléklet'!K451+'3. melléklet'!K463+'3. melléklet'!K475+'3. melléklet'!K487</f>
        <v>0</v>
      </c>
      <c r="D105" s="143">
        <f>'3. melléklet'!L379+'3. melléklet'!L391+'3. melléklet'!L403+'3. melléklet'!L415+'3. melléklet'!L427+'3. melléklet'!L439+'3. melléklet'!L451+'3. melléklet'!L463+'3. melléklet'!L475+'3. melléklet'!L487</f>
        <v>0</v>
      </c>
      <c r="E105" s="143">
        <f>C105+D105</f>
        <v>0</v>
      </c>
      <c r="F105" s="193"/>
      <c r="G105" s="16" t="s">
        <v>8</v>
      </c>
      <c r="H105" s="143">
        <f>'4.melléklet'!J1342+'4.melléklet'!J1357+'4.melléklet'!J1372+'4.melléklet'!J1387+'4.melléklet'!J1402+'4.melléklet'!J1417+'4.melléklet'!J1432+'4.melléklet'!J1447+'4.melléklet'!J1462+'4.melléklet'!J1477+'4.melléklet'!J1492+'4.melléklet'!J1507+'4.melléklet'!J1522+'4.melléklet'!J1537+'4.melléklet'!J1552+'4.melléklet'!J1567+'4.melléklet'!J1582+'4.melléklet'!J1597+'4.melléklet'!J1612+'4.melléklet'!J1627+'4.melléklet'!J1642+'4.melléklet'!J1657+'4.melléklet'!J1672+'4.melléklet'!J1687+'4.melléklet'!J1702+'4.melléklet'!J1717+'4.melléklet'!J1732+'4.melléklet'!J1747+'4.melléklet'!J1762+'4.melléklet'!J1777</f>
        <v>0</v>
      </c>
      <c r="I105" s="143">
        <f>'4.melléklet'!K1342+'4.melléklet'!K1357+'4.melléklet'!K1372+'4.melléklet'!K1387+'4.melléklet'!K1402+'4.melléklet'!K1417+'4.melléklet'!K1432+'4.melléklet'!K1447+'4.melléklet'!K1462+'4.melléklet'!K1477+'4.melléklet'!K1492+'4.melléklet'!K1507+'4.melléklet'!K1522+'4.melléklet'!K1537+'4.melléklet'!K1552+'4.melléklet'!K1567+'4.melléklet'!K1582+'4.melléklet'!K1597+'4.melléklet'!K1612+'4.melléklet'!K1627+'4.melléklet'!K1642+'4.melléklet'!K1657+'4.melléklet'!K1672+'4.melléklet'!K1687+'4.melléklet'!K1702+'4.melléklet'!K1717+'4.melléklet'!K1732+'4.melléklet'!K1747+'4.melléklet'!K1762+'4.melléklet'!K1777</f>
        <v>0</v>
      </c>
      <c r="J105" s="143">
        <f>'4.melléklet'!L1342+'4.melléklet'!L1357+'4.melléklet'!L1372+'4.melléklet'!L1387+'4.melléklet'!L1402+'4.melléklet'!L1417+'4.melléklet'!L1432+'4.melléklet'!L1447+'4.melléklet'!L1462+'4.melléklet'!L1477+'4.melléklet'!L1492+'4.melléklet'!L1507+'4.melléklet'!L1522+'4.melléklet'!L1537+'4.melléklet'!L1552+'4.melléklet'!L1567+'4.melléklet'!L1582+'4.melléklet'!L1597+'4.melléklet'!L1612+'4.melléklet'!L1627+'4.melléklet'!L1642+'4.melléklet'!L1657+'4.melléklet'!L1672+'4.melléklet'!L1687+'4.melléklet'!L1702+'4.melléklet'!L1717+'4.melléklet'!L1732+'4.melléklet'!L1747+'4.melléklet'!L1762+'4.melléklet'!L1777</f>
        <v>0</v>
      </c>
      <c r="K105" s="122">
        <f>I105+J105</f>
        <v>0</v>
      </c>
    </row>
    <row r="106" spans="1:11" ht="22.5" hidden="1">
      <c r="A106" s="145" t="s">
        <v>124</v>
      </c>
      <c r="B106" s="9"/>
      <c r="C106" s="9"/>
      <c r="D106" s="9"/>
      <c r="E106" s="9"/>
      <c r="F106" s="192"/>
      <c r="G106" s="18"/>
      <c r="H106" s="143"/>
      <c r="I106" s="9"/>
      <c r="J106" s="9"/>
      <c r="K106" s="123"/>
    </row>
    <row r="107" spans="1:11" ht="33.75" hidden="1">
      <c r="A107" s="17" t="s">
        <v>13</v>
      </c>
      <c r="B107" s="9"/>
      <c r="C107" s="9"/>
      <c r="D107" s="9"/>
      <c r="E107" s="9"/>
      <c r="F107" s="192"/>
      <c r="G107" s="16" t="s">
        <v>9</v>
      </c>
      <c r="H107" s="143">
        <f>'4.melléklet'!J1343+'4.melléklet'!J1358+'4.melléklet'!J1373+'4.melléklet'!J1388+'4.melléklet'!J1403+'4.melléklet'!J1418+'4.melléklet'!J1433+'4.melléklet'!J1448+'4.melléklet'!J1463+'4.melléklet'!J1478+'4.melléklet'!J1493+'4.melléklet'!J1508+'4.melléklet'!J1523+'4.melléklet'!J1538+'4.melléklet'!J1553+'4.melléklet'!J1568+'4.melléklet'!J1583+'4.melléklet'!J1598+'4.melléklet'!J1613+'4.melléklet'!J1628+'4.melléklet'!J1643+'4.melléklet'!J1658+'4.melléklet'!J1673+'4.melléklet'!J1688+'4.melléklet'!J1703+'4.melléklet'!J1718+'4.melléklet'!J1733+'4.melléklet'!J1748+'4.melléklet'!J1763+'4.melléklet'!J1778</f>
        <v>0</v>
      </c>
      <c r="I107" s="143">
        <f>'4.melléklet'!K1343+'4.melléklet'!K1358+'4.melléklet'!K1373+'4.melléklet'!K1388+'4.melléklet'!K1403+'4.melléklet'!K1418+'4.melléklet'!K1433+'4.melléklet'!K1448+'4.melléklet'!K1463+'4.melléklet'!K1478+'4.melléklet'!K1493+'4.melléklet'!K1508+'4.melléklet'!K1523+'4.melléklet'!K1538+'4.melléklet'!K1553+'4.melléklet'!K1568+'4.melléklet'!K1583+'4.melléklet'!K1598+'4.melléklet'!K1613+'4.melléklet'!K1628+'4.melléklet'!K1643+'4.melléklet'!K1658+'4.melléklet'!K1673+'4.melléklet'!K1688+'4.melléklet'!K1703+'4.melléklet'!K1718+'4.melléklet'!K1733+'4.melléklet'!K1748+'4.melléklet'!K1763+'4.melléklet'!K1778</f>
        <v>0</v>
      </c>
      <c r="J107" s="143">
        <f>'4.melléklet'!L1343+'4.melléklet'!L1358+'4.melléklet'!L1373+'4.melléklet'!L1388+'4.melléklet'!L1403+'4.melléklet'!L1418+'4.melléklet'!L1433+'4.melléklet'!L1448+'4.melléklet'!L1463+'4.melléklet'!L1478+'4.melléklet'!L1493+'4.melléklet'!L1508+'4.melléklet'!L1523+'4.melléklet'!L1538+'4.melléklet'!L1553+'4.melléklet'!L1568+'4.melléklet'!L1583+'4.melléklet'!L1598+'4.melléklet'!L1613+'4.melléklet'!L1628+'4.melléklet'!L1643+'4.melléklet'!L1658+'4.melléklet'!L1673+'4.melléklet'!L1688+'4.melléklet'!L1703+'4.melléklet'!L1718+'4.melléklet'!L1733+'4.melléklet'!L1748+'4.melléklet'!L1763+'4.melléklet'!L1778</f>
        <v>0</v>
      </c>
      <c r="K107" s="122">
        <f>I107+J107</f>
        <v>0</v>
      </c>
    </row>
    <row r="108" spans="1:11" hidden="1">
      <c r="A108" s="17"/>
      <c r="B108" s="9"/>
      <c r="C108" s="9"/>
      <c r="D108" s="9"/>
      <c r="E108" s="9"/>
      <c r="F108" s="192"/>
      <c r="G108" s="18"/>
      <c r="H108" s="9"/>
      <c r="I108" s="9"/>
      <c r="J108" s="9"/>
      <c r="K108" s="123"/>
    </row>
    <row r="109" spans="1:11" ht="38.25" hidden="1">
      <c r="A109" s="16" t="s">
        <v>90</v>
      </c>
      <c r="B109" s="143">
        <f>'3. melléklet'!J380+'3. melléklet'!J392+'3. melléklet'!J404+'3. melléklet'!J416+'3. melléklet'!J428+'3. melléklet'!J440+'3. melléklet'!J452+'3. melléklet'!J464+'3. melléklet'!J476+'3. melléklet'!J488</f>
        <v>0</v>
      </c>
      <c r="C109" s="143">
        <f>'3. melléklet'!K380+'3. melléklet'!K392+'3. melléklet'!K404+'3. melléklet'!K416+'3. melléklet'!K428+'3. melléklet'!K440+'3. melléklet'!K452+'3. melléklet'!K464+'3. melléklet'!K476+'3. melléklet'!K488</f>
        <v>0</v>
      </c>
      <c r="D109" s="143">
        <f>'3. melléklet'!L380+'3. melléklet'!L392+'3. melléklet'!L404+'3. melléklet'!L416+'3. melléklet'!L428+'3. melléklet'!L440+'3. melléklet'!L452+'3. melléklet'!L464+'3. melléklet'!L476+'3. melléklet'!L488</f>
        <v>0</v>
      </c>
      <c r="E109" s="158">
        <f>C109+D109</f>
        <v>0</v>
      </c>
      <c r="F109" s="197"/>
      <c r="G109" s="16" t="s">
        <v>10</v>
      </c>
      <c r="H109" s="143">
        <f>'4.melléklet'!J1344+'4.melléklet'!J1359+'4.melléklet'!J1374+'4.melléklet'!J1389+'4.melléklet'!J1404+'4.melléklet'!J1419+'4.melléklet'!J1434+'4.melléklet'!J1449+'4.melléklet'!J1464+'4.melléklet'!J1479+'4.melléklet'!J1494+'4.melléklet'!J1509+'4.melléklet'!J1524+'4.melléklet'!J1539+'4.melléklet'!J1554+'4.melléklet'!J1569+'4.melléklet'!J1584+'4.melléklet'!J1599+'4.melléklet'!J1614+'4.melléklet'!J1629+'4.melléklet'!J1644+'4.melléklet'!J1659+'4.melléklet'!J1674+'4.melléklet'!J1689+'4.melléklet'!J1704+'4.melléklet'!J1719+'4.melléklet'!J1734+'4.melléklet'!J1749+'4.melléklet'!J1764+'4.melléklet'!J1779</f>
        <v>0</v>
      </c>
      <c r="I109" s="143">
        <f>'4.melléklet'!K1344+'4.melléklet'!K1359+'4.melléklet'!K1374+'4.melléklet'!K1389+'4.melléklet'!K1404+'4.melléklet'!K1419+'4.melléklet'!K1434+'4.melléklet'!K1449+'4.melléklet'!K1464+'4.melléklet'!K1479+'4.melléklet'!K1494+'4.melléklet'!K1509+'4.melléklet'!K1524+'4.melléklet'!K1539+'4.melléklet'!K1554+'4.melléklet'!K1569+'4.melléklet'!K1584+'4.melléklet'!K1599+'4.melléklet'!K1614+'4.melléklet'!K1629+'4.melléklet'!K1644+'4.melléklet'!K1659+'4.melléklet'!K1674+'4.melléklet'!K1689+'4.melléklet'!K1704+'4.melléklet'!K1719+'4.melléklet'!K1734+'4.melléklet'!K1749+'4.melléklet'!K1764+'4.melléklet'!K1779</f>
        <v>0</v>
      </c>
      <c r="J109" s="143">
        <f>'4.melléklet'!L1344+'4.melléklet'!L1359+'4.melléklet'!L1374+'4.melléklet'!L1389+'4.melléklet'!L1404+'4.melléklet'!L1419+'4.melléklet'!L1434+'4.melléklet'!L1449+'4.melléklet'!L1464+'4.melléklet'!L1479+'4.melléklet'!L1494+'4.melléklet'!L1509+'4.melléklet'!L1524+'4.melléklet'!L1539+'4.melléklet'!L1554+'4.melléklet'!L1569+'4.melléklet'!L1584+'4.melléklet'!L1599+'4.melléklet'!L1614+'4.melléklet'!L1629+'4.melléklet'!L1644+'4.melléklet'!L1659+'4.melléklet'!L1674+'4.melléklet'!L1689+'4.melléklet'!L1704+'4.melléklet'!L1719+'4.melléklet'!L1734+'4.melléklet'!L1749+'4.melléklet'!L1764+'4.melléklet'!L1779</f>
        <v>0</v>
      </c>
      <c r="K109" s="122">
        <f>I109+J109</f>
        <v>0</v>
      </c>
    </row>
    <row r="110" spans="1:11" hidden="1">
      <c r="A110" s="146"/>
      <c r="B110" s="147"/>
      <c r="C110" s="147"/>
      <c r="D110" s="147"/>
      <c r="E110" s="148"/>
      <c r="F110" s="198"/>
      <c r="G110" s="17"/>
      <c r="H110" s="9"/>
      <c r="I110" s="9"/>
      <c r="J110" s="9"/>
      <c r="K110" s="123"/>
    </row>
    <row r="111" spans="1:11" ht="25.5" hidden="1">
      <c r="A111" s="16" t="s">
        <v>5</v>
      </c>
      <c r="B111" s="143">
        <f>'3. melléklet'!J381+'3. melléklet'!J393+'3. melléklet'!J405+'3. melléklet'!J417+'3. melléklet'!J429+'3. melléklet'!J441+'3. melléklet'!J453+'3. melléklet'!J465+'3. melléklet'!J477+'3. melléklet'!J489</f>
        <v>0</v>
      </c>
      <c r="C111" s="143">
        <f>'3. melléklet'!K381+'3. melléklet'!K393+'3. melléklet'!K405+'3. melléklet'!K417+'3. melléklet'!K429+'3. melléklet'!K441+'3. melléklet'!K453+'3. melléklet'!K465+'3. melléklet'!K477+'3. melléklet'!K489</f>
        <v>0</v>
      </c>
      <c r="D111" s="143">
        <f>'3. melléklet'!L381+'3. melléklet'!L393+'3. melléklet'!L405+'3. melléklet'!L417+'3. melléklet'!L429+'3. melléklet'!L441+'3. melléklet'!L453+'3. melléklet'!L465+'3. melléklet'!L477+'3. melléklet'!L489</f>
        <v>0</v>
      </c>
      <c r="E111" s="143">
        <f>C111+D111</f>
        <v>0</v>
      </c>
      <c r="F111" s="193"/>
      <c r="G111" s="16" t="s">
        <v>11</v>
      </c>
      <c r="H111" s="143">
        <f>'4.melléklet'!J1345+'4.melléklet'!J1360+'4.melléklet'!J1375+'4.melléklet'!J1390+'4.melléklet'!J1405+'4.melléklet'!J1420+'4.melléklet'!J1435+'4.melléklet'!J1450+'4.melléklet'!J1465+'4.melléklet'!J1480+'4.melléklet'!J1495+'4.melléklet'!J1510+'4.melléklet'!J1525+'4.melléklet'!J1540+'4.melléklet'!J1555+'4.melléklet'!J1570+'4.melléklet'!J1585+'4.melléklet'!J1600+'4.melléklet'!J1615+'4.melléklet'!J1630+'4.melléklet'!J1645+'4.melléklet'!J1660+'4.melléklet'!J1675+'4.melléklet'!J1690+'4.melléklet'!J1705+'4.melléklet'!J1720+'4.melléklet'!J1735+'4.melléklet'!J1750+'4.melléklet'!J1765+'4.melléklet'!J1780</f>
        <v>0</v>
      </c>
      <c r="I111" s="143">
        <f>'4.melléklet'!K1345+'4.melléklet'!K1360+'4.melléklet'!K1375+'4.melléklet'!K1390+'4.melléklet'!K1405+'4.melléklet'!K1420+'4.melléklet'!K1435+'4.melléklet'!K1450+'4.melléklet'!K1465+'4.melléklet'!K1480+'4.melléklet'!K1495+'4.melléklet'!K1510+'4.melléklet'!K1525+'4.melléklet'!K1540+'4.melléklet'!K1555+'4.melléklet'!K1570+'4.melléklet'!K1585+'4.melléklet'!K1600+'4.melléklet'!K1615+'4.melléklet'!K1630+'4.melléklet'!K1645+'4.melléklet'!K1660+'4.melléklet'!K1675+'4.melléklet'!K1690+'4.melléklet'!K1705+'4.melléklet'!K1720+'4.melléklet'!K1735+'4.melléklet'!K1750+'4.melléklet'!K1765+'4.melléklet'!K1780</f>
        <v>0</v>
      </c>
      <c r="J111" s="143">
        <f>'4.melléklet'!L1345+'4.melléklet'!L1360+'4.melléklet'!L1375+'4.melléklet'!L1390+'4.melléklet'!L1405+'4.melléklet'!L1420+'4.melléklet'!L1435+'4.melléklet'!L1450+'4.melléklet'!L1465+'4.melléklet'!L1480+'4.melléklet'!L1495+'4.melléklet'!L1510+'4.melléklet'!L1525+'4.melléklet'!L1540+'4.melléklet'!L1555+'4.melléklet'!L1570+'4.melléklet'!L1585+'4.melléklet'!L1600+'4.melléklet'!L1615+'4.melléklet'!L1630+'4.melléklet'!L1645+'4.melléklet'!L1660+'4.melléklet'!L1675+'4.melléklet'!L1690+'4.melléklet'!L1705+'4.melléklet'!L1720+'4.melléklet'!L1735+'4.melléklet'!L1750+'4.melléklet'!L1765+'4.melléklet'!L1780</f>
        <v>0</v>
      </c>
      <c r="K111" s="122">
        <v>0</v>
      </c>
    </row>
    <row r="112" spans="1:11" s="3" customFormat="1" hidden="1">
      <c r="A112" s="18"/>
      <c r="B112" s="9"/>
      <c r="C112" s="9"/>
      <c r="D112" s="9"/>
      <c r="E112" s="9"/>
      <c r="F112" s="192"/>
      <c r="G112" s="18"/>
      <c r="H112" s="9"/>
      <c r="I112" s="9"/>
      <c r="J112" s="9"/>
      <c r="K112" s="123"/>
    </row>
    <row r="113" spans="1:11" ht="25.5" hidden="1">
      <c r="A113" s="16" t="s">
        <v>6</v>
      </c>
      <c r="B113" s="143">
        <f>'3. melléklet'!J382+'3. melléklet'!J394+'3. melléklet'!J406+'3. melléklet'!J418+'3. melléklet'!J430+'3. melléklet'!J442+'3. melléklet'!J454+'3. melléklet'!J466+'3. melléklet'!J478+'3. melléklet'!J490</f>
        <v>0</v>
      </c>
      <c r="C113" s="143">
        <f>'3. melléklet'!K382+'3. melléklet'!K394+'3. melléklet'!K406+'3. melléklet'!K418+'3. melléklet'!K430+'3. melléklet'!K442+'3. melléklet'!K454+'3. melléklet'!K466+'3. melléklet'!K478+'3. melléklet'!K490</f>
        <v>0</v>
      </c>
      <c r="D113" s="143">
        <f>'3. melléklet'!L382+'3. melléklet'!L394+'3. melléklet'!L406+'3. melléklet'!L418+'3. melléklet'!L430+'3. melléklet'!L442+'3. melléklet'!L454+'3. melléklet'!L466+'3. melléklet'!L478+'3. melléklet'!L490</f>
        <v>0</v>
      </c>
      <c r="E113" s="143">
        <f>C113+D113</f>
        <v>0</v>
      </c>
      <c r="F113" s="193"/>
      <c r="G113" s="16" t="s">
        <v>12</v>
      </c>
      <c r="H113" s="143">
        <f>'4.melléklet'!J1346+'4.melléklet'!J1361+'4.melléklet'!J1376+'4.melléklet'!J1391+'4.melléklet'!J1406+'4.melléklet'!J1421+'4.melléklet'!J1436+'4.melléklet'!J1451+'4.melléklet'!J1466+'4.melléklet'!J1481+'4.melléklet'!J1496+'4.melléklet'!J1511+'4.melléklet'!J1526+'4.melléklet'!J1541+'4.melléklet'!J1556+'4.melléklet'!J1571+'4.melléklet'!J1586+'4.melléklet'!J1601+'4.melléklet'!J1616+'4.melléklet'!J1631+'4.melléklet'!J1646+'4.melléklet'!J1661+'4.melléklet'!J1676+'4.melléklet'!J1691+'4.melléklet'!J1706+'4.melléklet'!J1721+'4.melléklet'!J1736+'4.melléklet'!J1751+'4.melléklet'!J1766+'4.melléklet'!J1781</f>
        <v>0</v>
      </c>
      <c r="I113" s="143">
        <f>'4.melléklet'!K1346+'4.melléklet'!K1361+'4.melléklet'!K1376+'4.melléklet'!K1391+'4.melléklet'!K1406+'4.melléklet'!K1421+'4.melléklet'!K1436+'4.melléklet'!K1451+'4.melléklet'!K1466+'4.melléklet'!K1481+'4.melléklet'!K1496+'4.melléklet'!K1511+'4.melléklet'!K1526+'4.melléklet'!K1541+'4.melléklet'!K1556+'4.melléklet'!K1571+'4.melléklet'!K1586+'4.melléklet'!K1601+'4.melléklet'!K1616+'4.melléklet'!K1631+'4.melléklet'!K1646+'4.melléklet'!K1661+'4.melléklet'!K1676+'4.melléklet'!K1691+'4.melléklet'!K1706+'4.melléklet'!K1721+'4.melléklet'!K1736+'4.melléklet'!K1751+'4.melléklet'!K1766+'4.melléklet'!K1781</f>
        <v>0</v>
      </c>
      <c r="J113" s="143">
        <f>'4.melléklet'!L1346+'4.melléklet'!L1361+'4.melléklet'!L1376+'4.melléklet'!L1391+'4.melléklet'!L1406+'4.melléklet'!L1421+'4.melléklet'!L1436+'4.melléklet'!L1451+'4.melléklet'!L1466+'4.melléklet'!L1481+'4.melléklet'!L1496+'4.melléklet'!L1511+'4.melléklet'!L1526+'4.melléklet'!L1541+'4.melléklet'!L1556+'4.melléklet'!L1571+'4.melléklet'!L1586+'4.melléklet'!L1601+'4.melléklet'!L1616+'4.melléklet'!L1631+'4.melléklet'!L1646+'4.melléklet'!L1661+'4.melléklet'!L1676+'4.melléklet'!L1691+'4.melléklet'!L1706+'4.melléklet'!L1721+'4.melléklet'!L1736+'4.melléklet'!L1751+'4.melléklet'!L1766+'4.melléklet'!L1781</f>
        <v>0</v>
      </c>
      <c r="K113" s="12">
        <f t="shared" ref="K113" si="16">SUM(K114:K118)</f>
        <v>0</v>
      </c>
    </row>
    <row r="114" spans="1:11" ht="22.5" hidden="1">
      <c r="A114" s="17"/>
      <c r="B114" s="9"/>
      <c r="C114" s="9"/>
      <c r="D114" s="9"/>
      <c r="E114" s="9"/>
      <c r="F114" s="192"/>
      <c r="G114" s="17" t="s">
        <v>17</v>
      </c>
      <c r="H114" s="9"/>
      <c r="I114" s="9"/>
      <c r="J114" s="9"/>
      <c r="K114" s="123">
        <f>I114+J114</f>
        <v>0</v>
      </c>
    </row>
    <row r="115" spans="1:11" ht="22.5" hidden="1">
      <c r="A115" s="16" t="s">
        <v>22</v>
      </c>
      <c r="B115" s="143">
        <f>'3. melléklet'!J383+'3. melléklet'!J395+'3. melléklet'!J407+'3. melléklet'!J419+'3. melléklet'!J431+'3. melléklet'!J443+'3. melléklet'!J455+'3. melléklet'!J467+'3. melléklet'!J479+'3. melléklet'!J491</f>
        <v>0</v>
      </c>
      <c r="C115" s="143">
        <f>'3. melléklet'!K383+'3. melléklet'!K395+'3. melléklet'!K407+'3. melléklet'!K419+'3. melléklet'!K431+'3. melléklet'!K443+'3. melléklet'!K455+'3. melléklet'!K467+'3. melléklet'!K479+'3. melléklet'!K491</f>
        <v>0</v>
      </c>
      <c r="D115" s="143">
        <f>'3. melléklet'!L383+'3. melléklet'!L395+'3. melléklet'!L407+'3. melléklet'!L419+'3. melléklet'!L431+'3. melléklet'!L443+'3. melléklet'!L455+'3. melléklet'!L467+'3. melléklet'!L479+'3. melléklet'!L491</f>
        <v>0</v>
      </c>
      <c r="E115" s="158">
        <f>C115+D115</f>
        <v>0</v>
      </c>
      <c r="F115" s="197"/>
      <c r="G115" s="25" t="s">
        <v>28</v>
      </c>
      <c r="H115" s="9"/>
      <c r="I115" s="9"/>
      <c r="J115" s="9"/>
      <c r="K115" s="123">
        <f t="shared" ref="K115:K118" si="17">I115+J115</f>
        <v>0</v>
      </c>
    </row>
    <row r="116" spans="1:11" hidden="1">
      <c r="A116" s="146"/>
      <c r="B116" s="147"/>
      <c r="C116" s="147"/>
      <c r="D116" s="147"/>
      <c r="E116" s="148"/>
      <c r="F116" s="198"/>
      <c r="G116" s="25"/>
      <c r="H116" s="9"/>
      <c r="I116" s="9"/>
      <c r="J116" s="9"/>
      <c r="K116" s="123">
        <f t="shared" si="17"/>
        <v>0</v>
      </c>
    </row>
    <row r="117" spans="1:11" ht="25.5" hidden="1">
      <c r="A117" s="16" t="s">
        <v>91</v>
      </c>
      <c r="B117" s="143">
        <f>'3. melléklet'!J384+'3. melléklet'!J396+'3. melléklet'!J408+'3. melléklet'!J420+'3. melléklet'!J432+'3. melléklet'!J444+'3. melléklet'!J456+'3. melléklet'!J468+'3. melléklet'!J480+'3. melléklet'!J492</f>
        <v>0</v>
      </c>
      <c r="C117" s="143">
        <f>'3. melléklet'!K384+'3. melléklet'!K396+'3. melléklet'!K408+'3. melléklet'!K420+'3. melléklet'!K432+'3. melléklet'!K444+'3. melléklet'!K456+'3. melléklet'!K468+'3. melléklet'!K480+'3. melléklet'!K492</f>
        <v>0</v>
      </c>
      <c r="D117" s="143">
        <f>'3. melléklet'!L384+'3. melléklet'!L396+'3. melléklet'!L408+'3. melléklet'!L420+'3. melléklet'!L432+'3. melléklet'!L444+'3. melléklet'!L456+'3. melléklet'!L468+'3. melléklet'!L480+'3. melléklet'!L492</f>
        <v>0</v>
      </c>
      <c r="E117" s="143">
        <f>C117+D117</f>
        <v>0</v>
      </c>
      <c r="F117" s="193"/>
      <c r="G117" s="17" t="s">
        <v>67</v>
      </c>
      <c r="H117" s="9"/>
      <c r="I117" s="9"/>
      <c r="J117" s="9"/>
      <c r="K117" s="123">
        <f t="shared" si="17"/>
        <v>0</v>
      </c>
    </row>
    <row r="118" spans="1:11" hidden="1">
      <c r="A118" s="17"/>
      <c r="B118" s="9"/>
      <c r="C118" s="9"/>
      <c r="D118" s="9"/>
      <c r="E118" s="9"/>
      <c r="F118" s="192"/>
      <c r="G118" s="17"/>
      <c r="H118" s="9"/>
      <c r="I118" s="9"/>
      <c r="J118" s="9"/>
      <c r="K118" s="123">
        <f t="shared" si="17"/>
        <v>0</v>
      </c>
    </row>
    <row r="119" spans="1:11" hidden="1">
      <c r="A119" s="17"/>
      <c r="B119" s="9"/>
      <c r="C119" s="9"/>
      <c r="D119" s="9"/>
      <c r="E119" s="9"/>
      <c r="F119" s="192"/>
      <c r="G119" s="19" t="s">
        <v>23</v>
      </c>
      <c r="H119" s="143">
        <f>'4.melléklet'!J1348+'4.melléklet'!J1363+'4.melléklet'!J1378+'4.melléklet'!J1393+'4.melléklet'!J1408+'4.melléklet'!J1423+'4.melléklet'!J1438+'4.melléklet'!J1453+'4.melléklet'!J1468+'4.melléklet'!J1483+'4.melléklet'!J1498+'4.melléklet'!J1513+'4.melléklet'!J1528+'4.melléklet'!J1543+'4.melléklet'!J1558+'4.melléklet'!J1573+'4.melléklet'!J1588+'4.melléklet'!J1603+'4.melléklet'!J1618+'4.melléklet'!J1633+'4.melléklet'!J1648+'4.melléklet'!J1663+'4.melléklet'!J1678+'4.melléklet'!J1693+'4.melléklet'!J1708+'4.melléklet'!J1723+'4.melléklet'!J1738+'4.melléklet'!J1753+'4.melléklet'!J1768+'4.melléklet'!J1783</f>
        <v>0</v>
      </c>
      <c r="I119" s="143">
        <f>'4.melléklet'!K1348+'4.melléklet'!K1363+'4.melléklet'!K1378+'4.melléklet'!K1393+'4.melléklet'!K1408+'4.melléklet'!K1423+'4.melléklet'!K1438+'4.melléklet'!K1453+'4.melléklet'!K1468+'4.melléklet'!K1483+'4.melléklet'!K1498+'4.melléklet'!K1513+'4.melléklet'!K1528+'4.melléklet'!K1543+'4.melléklet'!K1558+'4.melléklet'!K1573+'4.melléklet'!K1588+'4.melléklet'!K1603+'4.melléklet'!K1618+'4.melléklet'!K1633+'4.melléklet'!K1648+'4.melléklet'!K1663+'4.melléklet'!K1678+'4.melléklet'!K1693+'4.melléklet'!K1708+'4.melléklet'!K1723+'4.melléklet'!K1738+'4.melléklet'!K1753+'4.melléklet'!K1768+'4.melléklet'!K1783</f>
        <v>0</v>
      </c>
      <c r="J119" s="143">
        <f>'4.melléklet'!L1348+'4.melléklet'!L1363+'4.melléklet'!L1378+'4.melléklet'!L1393+'4.melléklet'!L1408+'4.melléklet'!L1423+'4.melléklet'!L1438+'4.melléklet'!L1453+'4.melléklet'!L1468+'4.melléklet'!L1483+'4.melléklet'!L1498+'4.melléklet'!L1513+'4.melléklet'!L1528+'4.melléklet'!L1543+'4.melléklet'!L1558+'4.melléklet'!L1573+'4.melléklet'!L1588+'4.melléklet'!L1603+'4.melléklet'!L1618+'4.melléklet'!L1633+'4.melléklet'!L1648+'4.melléklet'!L1663+'4.melléklet'!L1678+'4.melléklet'!L1693+'4.melléklet'!L1708+'4.melléklet'!L1723+'4.melléklet'!L1738+'4.melléklet'!L1753+'4.melléklet'!L1768+'4.melléklet'!L1783</f>
        <v>0</v>
      </c>
      <c r="K119" s="122">
        <f>I119+J119</f>
        <v>0</v>
      </c>
    </row>
    <row r="120" spans="1:11" hidden="1">
      <c r="A120" s="17"/>
      <c r="B120" s="9"/>
      <c r="C120" s="9"/>
      <c r="D120" s="9"/>
      <c r="E120" s="9"/>
      <c r="F120" s="192"/>
      <c r="G120" s="19"/>
      <c r="H120" s="12"/>
      <c r="I120" s="12"/>
      <c r="J120" s="12"/>
      <c r="K120" s="122"/>
    </row>
    <row r="121" spans="1:11" ht="25.5" hidden="1">
      <c r="A121" s="16" t="s">
        <v>92</v>
      </c>
      <c r="B121" s="143">
        <f>'3. melléklet'!J385+'3. melléklet'!J397+'3. melléklet'!J409+'3. melléklet'!J421+'3. melléklet'!J433+'3. melléklet'!J445+'3. melléklet'!J457+'3. melléklet'!J469+'3. melléklet'!J481+'3. melléklet'!J493</f>
        <v>0</v>
      </c>
      <c r="C121" s="143">
        <f>'3. melléklet'!K385+'3. melléklet'!K397+'3. melléklet'!K409+'3. melléklet'!K421+'3. melléklet'!K433+'3. melléklet'!K445+'3. melléklet'!K457+'3. melléklet'!K469+'3. melléklet'!K481+'3. melléklet'!K493</f>
        <v>0</v>
      </c>
      <c r="D121" s="143">
        <f>'3. melléklet'!L385+'3. melléklet'!L397+'3. melléklet'!L409+'3. melléklet'!L421+'3. melléklet'!L433+'3. melléklet'!L445+'3. melléklet'!L457+'3. melléklet'!L469+'3. melléklet'!L481+'3. melléklet'!L493</f>
        <v>0</v>
      </c>
      <c r="E121" s="143">
        <f>C121+D121</f>
        <v>0</v>
      </c>
      <c r="F121" s="193"/>
      <c r="G121" s="19" t="s">
        <v>24</v>
      </c>
      <c r="H121" s="143">
        <f>'4.melléklet'!J1349+'4.melléklet'!J1364+'4.melléklet'!J1379+'4.melléklet'!J1394+'4.melléklet'!J1409+'4.melléklet'!J1424+'4.melléklet'!J1439+'4.melléklet'!J1454+'4.melléklet'!J1469+'4.melléklet'!J1484+'4.melléklet'!J1499+'4.melléklet'!J1514+'4.melléklet'!J1529+'4.melléklet'!J1544+'4.melléklet'!J1559+'4.melléklet'!J1574+'4.melléklet'!J1589+'4.melléklet'!J1604+'4.melléklet'!J1619+'4.melléklet'!J1634+'4.melléklet'!J1649+'4.melléklet'!J1664+'4.melléklet'!J1679+'4.melléklet'!J1694+'4.melléklet'!J1709+'4.melléklet'!J1724+'4.melléklet'!J1739+'4.melléklet'!J1754+'4.melléklet'!J1769+'4.melléklet'!J1784</f>
        <v>0</v>
      </c>
      <c r="I121" s="143">
        <f>'4.melléklet'!K1349+'4.melléklet'!K1364+'4.melléklet'!K1379+'4.melléklet'!K1394+'4.melléklet'!K1409+'4.melléklet'!K1424+'4.melléklet'!K1439+'4.melléklet'!K1454+'4.melléklet'!K1469+'4.melléklet'!K1484+'4.melléklet'!K1499+'4.melléklet'!K1514+'4.melléklet'!K1529+'4.melléklet'!K1544+'4.melléklet'!K1559+'4.melléklet'!K1574+'4.melléklet'!K1589+'4.melléklet'!K1604+'4.melléklet'!K1619+'4.melléklet'!K1634+'4.melléklet'!K1649+'4.melléklet'!K1664+'4.melléklet'!K1679+'4.melléklet'!K1694+'4.melléklet'!K1709+'4.melléklet'!K1724+'4.melléklet'!K1739+'4.melléklet'!K1754+'4.melléklet'!K1769+'4.melléklet'!K1784</f>
        <v>0</v>
      </c>
      <c r="J121" s="143">
        <f>'4.melléklet'!L1349+'4.melléklet'!L1364+'4.melléklet'!L1379+'4.melléklet'!L1394+'4.melléklet'!L1409+'4.melléklet'!L1424+'4.melléklet'!L1439+'4.melléklet'!L1454+'4.melléklet'!L1469+'4.melléklet'!L1484+'4.melléklet'!L1499+'4.melléklet'!L1514+'4.melléklet'!L1529+'4.melléklet'!L1544+'4.melléklet'!L1559+'4.melléklet'!L1574+'4.melléklet'!L1589+'4.melléklet'!L1604+'4.melléklet'!L1619+'4.melléklet'!L1634+'4.melléklet'!L1649+'4.melléklet'!L1664+'4.melléklet'!L1679+'4.melléklet'!L1694+'4.melléklet'!L1709+'4.melléklet'!L1724+'4.melléklet'!L1739+'4.melléklet'!L1754+'4.melléklet'!L1769+'4.melléklet'!L1784</f>
        <v>0</v>
      </c>
      <c r="K121" s="122">
        <f>I121+J121</f>
        <v>0</v>
      </c>
    </row>
    <row r="122" spans="1:11" hidden="1">
      <c r="A122" s="18"/>
      <c r="B122" s="9"/>
      <c r="C122" s="9"/>
      <c r="D122" s="9"/>
      <c r="E122" s="9"/>
      <c r="F122" s="192"/>
      <c r="G122" s="19"/>
      <c r="H122" s="12"/>
      <c r="I122" s="12"/>
      <c r="J122" s="12"/>
      <c r="K122" s="122"/>
    </row>
    <row r="123" spans="1:11" ht="25.5" hidden="1">
      <c r="A123" s="19" t="s">
        <v>14</v>
      </c>
      <c r="B123" s="143">
        <f>'3. melléklet'!J386+'3. melléklet'!J398+'3. melléklet'!J410+'3. melléklet'!J422+'3. melléklet'!J434+'3. melléklet'!J446+'3. melléklet'!J458+'3. melléklet'!J470+'3. melléklet'!J482+'3. melléklet'!J494</f>
        <v>0</v>
      </c>
      <c r="C123" s="143">
        <f>'3. melléklet'!K386+'3. melléklet'!K398+'3. melléklet'!K410+'3. melléklet'!K422+'3. melléklet'!K434+'3. melléklet'!K446+'3. melléklet'!K458+'3. melléklet'!K470+'3. melléklet'!K482+'3. melléklet'!K494</f>
        <v>0</v>
      </c>
      <c r="D123" s="143">
        <f>'3. melléklet'!L386+'3. melléklet'!L398+'3. melléklet'!L410+'3. melléklet'!L422+'3. melléklet'!L434+'3. melléklet'!L446+'3. melléklet'!L458+'3. melléklet'!L470+'3. melléklet'!L482+'3. melléklet'!L494</f>
        <v>0</v>
      </c>
      <c r="E123" s="143">
        <f>C123+D123</f>
        <v>0</v>
      </c>
      <c r="F123" s="193"/>
      <c r="G123" s="16" t="s">
        <v>25</v>
      </c>
      <c r="H123" s="143">
        <f>'4.melléklet'!J1350+'4.melléklet'!J1365+'4.melléklet'!J1380+'4.melléklet'!J1395+'4.melléklet'!J1410+'4.melléklet'!J1425+'4.melléklet'!J1440+'4.melléklet'!J1455+'4.melléklet'!J1470+'4.melléklet'!J1485+'4.melléklet'!J1500+'4.melléklet'!J1515+'4.melléklet'!J1530+'4.melléklet'!J1545+'4.melléklet'!J1560+'4.melléklet'!J1575+'4.melléklet'!J1590+'4.melléklet'!J1605+'4.melléklet'!J1620+'4.melléklet'!J1635+'4.melléklet'!J1650+'4.melléklet'!J1665+'4.melléklet'!J1680+'4.melléklet'!J1695+'4.melléklet'!J1710+'4.melléklet'!J1725+'4.melléklet'!J1740+'4.melléklet'!J1755+'4.melléklet'!J1770+'4.melléklet'!J1785</f>
        <v>0</v>
      </c>
      <c r="I123" s="143">
        <f>'4.melléklet'!K1350+'4.melléklet'!K1365+'4.melléklet'!K1380+'4.melléklet'!K1395+'4.melléklet'!K1410+'4.melléklet'!K1425+'4.melléklet'!K1440+'4.melléklet'!K1455+'4.melléklet'!K1470+'4.melléklet'!K1485+'4.melléklet'!K1500+'4.melléklet'!K1515+'4.melléklet'!K1530+'4.melléklet'!K1545+'4.melléklet'!K1560+'4.melléklet'!K1575+'4.melléklet'!K1590+'4.melléklet'!K1605+'4.melléklet'!K1620+'4.melléklet'!K1635+'4.melléklet'!K1650+'4.melléklet'!K1665+'4.melléklet'!K1680+'4.melléklet'!K1695+'4.melléklet'!K1710+'4.melléklet'!K1725+'4.melléklet'!K1740+'4.melléklet'!K1755+'4.melléklet'!K1770+'4.melléklet'!K1785</f>
        <v>0</v>
      </c>
      <c r="J123" s="143">
        <f>'4.melléklet'!L1350+'4.melléklet'!L1365+'4.melléklet'!L1380+'4.melléklet'!L1395+'4.melléklet'!L1410+'4.melléklet'!L1425+'4.melléklet'!L1440+'4.melléklet'!L1455+'4.melléklet'!L1470+'4.melléklet'!L1485+'4.melléklet'!L1500+'4.melléklet'!L1515+'4.melléklet'!L1530+'4.melléklet'!L1545+'4.melléklet'!L1560+'4.melléklet'!L1575+'4.melléklet'!L1590+'4.melléklet'!L1605+'4.melléklet'!L1620+'4.melléklet'!L1635+'4.melléklet'!L1650+'4.melléklet'!L1665+'4.melléklet'!L1680+'4.melléklet'!L1695+'4.melléklet'!L1710+'4.melléklet'!L1725+'4.melléklet'!L1740+'4.melléklet'!L1755+'4.melléklet'!L1770+'4.melléklet'!L1785</f>
        <v>0</v>
      </c>
      <c r="K123" s="122">
        <f t="shared" ref="K123" si="18">K124+K125</f>
        <v>0</v>
      </c>
    </row>
    <row r="124" spans="1:11" ht="22.5" hidden="1">
      <c r="A124" s="17" t="s">
        <v>33</v>
      </c>
      <c r="B124" s="9"/>
      <c r="C124" s="9"/>
      <c r="D124" s="9"/>
      <c r="E124" s="9"/>
      <c r="F124" s="192"/>
      <c r="G124" s="17" t="s">
        <v>26</v>
      </c>
      <c r="H124" s="15"/>
      <c r="I124" s="15"/>
      <c r="J124" s="15"/>
      <c r="K124" s="124"/>
    </row>
    <row r="125" spans="1:11" ht="22.5" hidden="1">
      <c r="A125" s="18"/>
      <c r="B125" s="9"/>
      <c r="C125" s="9"/>
      <c r="D125" s="9"/>
      <c r="E125" s="9"/>
      <c r="F125" s="192"/>
      <c r="G125" s="17" t="s">
        <v>27</v>
      </c>
      <c r="H125" s="15"/>
      <c r="I125" s="15"/>
      <c r="J125" s="15"/>
      <c r="K125" s="124">
        <f>I125+J125</f>
        <v>0</v>
      </c>
    </row>
    <row r="126" spans="1:11" hidden="1">
      <c r="A126" s="17"/>
      <c r="B126" s="9"/>
      <c r="C126" s="9"/>
      <c r="D126" s="9"/>
      <c r="E126" s="9"/>
      <c r="F126" s="192"/>
      <c r="G126" s="18"/>
      <c r="H126" s="9"/>
      <c r="I126" s="9"/>
      <c r="J126" s="9"/>
      <c r="K126" s="123"/>
    </row>
    <row r="127" spans="1:11" hidden="1">
      <c r="A127" s="20"/>
      <c r="B127" s="149"/>
      <c r="C127" s="149"/>
      <c r="D127" s="149"/>
      <c r="E127" s="150"/>
      <c r="F127" s="199"/>
      <c r="G127" s="19" t="s">
        <v>15</v>
      </c>
      <c r="H127" s="144">
        <f>'4.melléklet'!J1351+'4.melléklet'!J1366+'4.melléklet'!J1381+'4.melléklet'!J1396+'4.melléklet'!J1411+'4.melléklet'!J1426+'4.melléklet'!J1441+'4.melléklet'!J1456+'4.melléklet'!J1471+'4.melléklet'!J1486+'4.melléklet'!J1501+'4.melléklet'!J1516+'4.melléklet'!J1531+'4.melléklet'!J1546+'4.melléklet'!J1561+'4.melléklet'!J1576+'4.melléklet'!J1591+'4.melléklet'!J1606+'4.melléklet'!J1621+'4.melléklet'!J1636+'4.melléklet'!J1651+'4.melléklet'!J1666+'4.melléklet'!J1681+'4.melléklet'!J1696+'4.melléklet'!J1711+'4.melléklet'!J1726+'4.melléklet'!J1741+'4.melléklet'!J1756+'4.melléklet'!J1771+'4.melléklet'!J1786</f>
        <v>0</v>
      </c>
      <c r="I127" s="143">
        <f>'4.melléklet'!K1351+'4.melléklet'!K1366+'4.melléklet'!K1381+'4.melléklet'!K1396+'4.melléklet'!K1411+'4.melléklet'!K1426+'4.melléklet'!K1441+'4.melléklet'!K1456+'4.melléklet'!K1471+'4.melléklet'!K1486+'4.melléklet'!K1501+'4.melléklet'!K1516+'4.melléklet'!K1531+'4.melléklet'!K1546+'4.melléklet'!K1561+'4.melléklet'!K1576+'4.melléklet'!K1591+'4.melléklet'!K1606+'4.melléklet'!K1621+'4.melléklet'!K1636+'4.melléklet'!K1651+'4.melléklet'!K1666+'4.melléklet'!K1681+'4.melléklet'!K1696+'4.melléklet'!K1711+'4.melléklet'!K1726+'4.melléklet'!K1741+'4.melléklet'!K1756+'4.melléklet'!K1771+'4.melléklet'!K1786</f>
        <v>0</v>
      </c>
      <c r="J127" s="143">
        <f>'4.melléklet'!L1351+'4.melléklet'!L1366+'4.melléklet'!L1381+'4.melléklet'!L1396+'4.melléklet'!L1411+'4.melléklet'!L1426+'4.melléklet'!L1441+'4.melléklet'!L1456+'4.melléklet'!L1471+'4.melléklet'!L1486+'4.melléklet'!L1501+'4.melléklet'!L1516+'4.melléklet'!L1531+'4.melléklet'!L1546+'4.melléklet'!L1561+'4.melléklet'!L1576+'4.melléklet'!L1591+'4.melléklet'!L1606+'4.melléklet'!L1621+'4.melléklet'!L1636+'4.melléklet'!L1651+'4.melléklet'!L1666+'4.melléklet'!L1681+'4.melléklet'!L1696+'4.melléklet'!L1711+'4.melléklet'!L1726+'4.melléklet'!L1741+'4.melléklet'!L1756+'4.melléklet'!L1771+'4.melléklet'!L1786</f>
        <v>0</v>
      </c>
      <c r="K127" s="122">
        <f t="shared" ref="K127" si="19">K128+K129</f>
        <v>0</v>
      </c>
    </row>
    <row r="128" spans="1:11" hidden="1">
      <c r="A128" s="20"/>
      <c r="B128" s="149"/>
      <c r="C128" s="149"/>
      <c r="D128" s="149"/>
      <c r="E128" s="150"/>
      <c r="F128" s="200"/>
      <c r="G128" s="34" t="s">
        <v>83</v>
      </c>
      <c r="H128" s="30"/>
      <c r="I128" s="30"/>
      <c r="J128" s="30"/>
      <c r="K128" s="125">
        <f>I128+J128</f>
        <v>0</v>
      </c>
    </row>
    <row r="129" spans="1:11" ht="16.5" hidden="1" thickBot="1">
      <c r="A129" s="48"/>
      <c r="B129" s="49"/>
      <c r="C129" s="49"/>
      <c r="D129" s="49"/>
      <c r="E129" s="151"/>
      <c r="F129" s="201"/>
      <c r="G129" s="112"/>
      <c r="H129" s="111"/>
      <c r="I129" s="111"/>
      <c r="J129" s="111"/>
      <c r="K129" s="126">
        <f>I129+J129</f>
        <v>0</v>
      </c>
    </row>
    <row r="130" spans="1:11" hidden="1">
      <c r="A130" s="296" t="s">
        <v>31</v>
      </c>
      <c r="B130" s="298">
        <f>B105+B109+B111+B113+B117+B121+B123</f>
        <v>0</v>
      </c>
      <c r="C130" s="298">
        <f t="shared" ref="C130:E130" si="20">C105+C109+C111+C113+C117+C121+C123</f>
        <v>0</v>
      </c>
      <c r="D130" s="298">
        <f t="shared" si="20"/>
        <v>0</v>
      </c>
      <c r="E130" s="298">
        <f t="shared" si="20"/>
        <v>0</v>
      </c>
      <c r="F130" s="205"/>
      <c r="G130" s="296" t="s">
        <v>32</v>
      </c>
      <c r="H130" s="298">
        <f>H105+H107+H109+H111+H113+H119+H121+H123+H127</f>
        <v>0</v>
      </c>
      <c r="I130" s="298">
        <f t="shared" ref="I130:K130" si="21">I105+I107+I109+I111+I113+I119+I121+I123+I127</f>
        <v>0</v>
      </c>
      <c r="J130" s="298">
        <f t="shared" si="21"/>
        <v>0</v>
      </c>
      <c r="K130" s="298">
        <f t="shared" si="21"/>
        <v>0</v>
      </c>
    </row>
    <row r="131" spans="1:11" ht="16.5" hidden="1" thickBot="1">
      <c r="A131" s="297"/>
      <c r="B131" s="299"/>
      <c r="C131" s="299"/>
      <c r="D131" s="299"/>
      <c r="E131" s="299"/>
      <c r="F131" s="206"/>
      <c r="G131" s="297"/>
      <c r="H131" s="299"/>
      <c r="I131" s="299"/>
      <c r="J131" s="299"/>
      <c r="K131" s="299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G155" s="4"/>
      <c r="H155" s="4"/>
      <c r="I155" s="4"/>
      <c r="J155" s="4"/>
      <c r="K155" s="4"/>
    </row>
    <row r="156" spans="1:11">
      <c r="G156" s="4"/>
      <c r="H156" s="4"/>
      <c r="I156" s="4"/>
      <c r="J156" s="4"/>
      <c r="K156" s="4"/>
    </row>
    <row r="157" spans="1:11">
      <c r="G157" s="4"/>
      <c r="H157" s="4"/>
      <c r="I157" s="4"/>
      <c r="J157" s="4"/>
      <c r="K157" s="4"/>
    </row>
    <row r="158" spans="1:11">
      <c r="G158" s="4"/>
      <c r="H158" s="4"/>
      <c r="I158" s="4"/>
      <c r="J158" s="4"/>
      <c r="K158" s="4"/>
    </row>
  </sheetData>
  <mergeCells count="56">
    <mergeCell ref="A34:A35"/>
    <mergeCell ref="B34:B35"/>
    <mergeCell ref="D34:D35"/>
    <mergeCell ref="E34:E35"/>
    <mergeCell ref="A102:K102"/>
    <mergeCell ref="G98:G99"/>
    <mergeCell ref="H98:H99"/>
    <mergeCell ref="I98:I99"/>
    <mergeCell ref="J98:J99"/>
    <mergeCell ref="K98:K99"/>
    <mergeCell ref="A98:A99"/>
    <mergeCell ref="B98:B99"/>
    <mergeCell ref="C98:C99"/>
    <mergeCell ref="D98:D99"/>
    <mergeCell ref="E98:E99"/>
    <mergeCell ref="J66:J67"/>
    <mergeCell ref="A103:E103"/>
    <mergeCell ref="G103:K103"/>
    <mergeCell ref="A130:A131"/>
    <mergeCell ref="B130:B131"/>
    <mergeCell ref="C130:C131"/>
    <mergeCell ref="D130:D131"/>
    <mergeCell ref="E130:E131"/>
    <mergeCell ref="G130:G131"/>
    <mergeCell ref="H130:H131"/>
    <mergeCell ref="I130:I131"/>
    <mergeCell ref="J130:J131"/>
    <mergeCell ref="K130:K131"/>
    <mergeCell ref="K66:K67"/>
    <mergeCell ref="A70:K70"/>
    <mergeCell ref="A71:E71"/>
    <mergeCell ref="G71:K71"/>
    <mergeCell ref="D66:D67"/>
    <mergeCell ref="E66:E67"/>
    <mergeCell ref="G66:G67"/>
    <mergeCell ref="H66:H67"/>
    <mergeCell ref="I66:I67"/>
    <mergeCell ref="A66:A67"/>
    <mergeCell ref="B66:B67"/>
    <mergeCell ref="C66:C67"/>
    <mergeCell ref="A2:K2"/>
    <mergeCell ref="A38:K38"/>
    <mergeCell ref="A39:E39"/>
    <mergeCell ref="G39:K39"/>
    <mergeCell ref="G34:G35"/>
    <mergeCell ref="H34:H35"/>
    <mergeCell ref="J34:J35"/>
    <mergeCell ref="K34:K35"/>
    <mergeCell ref="C34:C35"/>
    <mergeCell ref="I34:I35"/>
    <mergeCell ref="A4:K4"/>
    <mergeCell ref="A7:F7"/>
    <mergeCell ref="G7:L7"/>
    <mergeCell ref="A5:L6"/>
    <mergeCell ref="L34:L35"/>
    <mergeCell ref="F34:F35"/>
  </mergeCells>
  <pageMargins left="0.70866141732283472" right="0.70866141732283472" top="0.31496062992125984" bottom="0.31496062992125984" header="0.31496062992125984" footer="0.31496062992125984"/>
  <pageSetup paperSize="9" scale="73" orientation="landscape" horizontalDpi="4294967293" verticalDpi="4294967293" r:id="rId1"/>
  <rowBreaks count="1" manualBreakCount="1">
    <brk id="3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2"/>
  <sheetViews>
    <sheetView view="pageBreakPreview" topLeftCell="A75" zoomScale="60" zoomScaleNormal="100" workbookViewId="0">
      <selection activeCell="L27" sqref="L27"/>
    </sheetView>
  </sheetViews>
  <sheetFormatPr defaultRowHeight="15"/>
  <cols>
    <col min="6" max="6" width="9.140625" customWidth="1"/>
    <col min="9" max="9" width="14.42578125" customWidth="1"/>
    <col min="10" max="11" width="14.140625" bestFit="1" customWidth="1"/>
    <col min="12" max="12" width="12.7109375" bestFit="1" customWidth="1"/>
    <col min="13" max="13" width="18.7109375" style="129" bestFit="1" customWidth="1"/>
    <col min="14" max="14" width="16.140625" customWidth="1"/>
  </cols>
  <sheetData>
    <row r="1" spans="1:14">
      <c r="N1" s="128" t="s">
        <v>177</v>
      </c>
    </row>
    <row r="2" spans="1:14">
      <c r="A2" s="268" t="s">
        <v>176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4" ht="15.7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30"/>
      <c r="N3" s="47"/>
    </row>
    <row r="4" spans="1:14" ht="15.75" thickBot="1">
      <c r="N4" s="128"/>
    </row>
    <row r="5" spans="1:14" ht="19.5" thickBot="1">
      <c r="A5" s="310" t="s">
        <v>2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2"/>
    </row>
    <row r="6" spans="1:14" ht="19.5" thickBot="1">
      <c r="A6" s="37"/>
      <c r="B6" s="38"/>
      <c r="C6" s="38"/>
      <c r="D6" s="39"/>
      <c r="E6" s="39"/>
      <c r="F6" s="39"/>
      <c r="G6" s="40"/>
      <c r="H6" s="40"/>
      <c r="I6" s="41"/>
      <c r="J6" s="42"/>
      <c r="K6" s="42"/>
      <c r="L6" s="42"/>
      <c r="M6" s="131"/>
      <c r="N6" s="43"/>
    </row>
    <row r="7" spans="1:14" ht="19.5" thickBot="1">
      <c r="A7" s="313" t="s">
        <v>158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5"/>
    </row>
    <row r="8" spans="1:14" ht="19.5" thickBo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15.75" customHeight="1" thickBot="1">
      <c r="A9" s="320" t="s">
        <v>34</v>
      </c>
      <c r="B9" s="320" t="s">
        <v>35</v>
      </c>
      <c r="C9" s="320" t="s">
        <v>36</v>
      </c>
      <c r="D9" s="320" t="s">
        <v>37</v>
      </c>
      <c r="E9" s="320" t="s">
        <v>38</v>
      </c>
      <c r="F9" s="324" t="s">
        <v>2</v>
      </c>
      <c r="G9" s="325"/>
      <c r="H9" s="325"/>
      <c r="I9" s="325"/>
      <c r="J9" s="322" t="s">
        <v>16</v>
      </c>
      <c r="K9" s="322" t="s">
        <v>82</v>
      </c>
      <c r="L9" s="318" t="s">
        <v>78</v>
      </c>
      <c r="M9" s="316" t="s">
        <v>79</v>
      </c>
      <c r="N9" s="318" t="s">
        <v>173</v>
      </c>
    </row>
    <row r="10" spans="1:14" ht="26.25" thickBot="1">
      <c r="A10" s="321"/>
      <c r="B10" s="321"/>
      <c r="C10" s="321"/>
      <c r="D10" s="321"/>
      <c r="E10" s="321"/>
      <c r="F10" s="44" t="s">
        <v>39</v>
      </c>
      <c r="G10" s="44" t="s">
        <v>40</v>
      </c>
      <c r="H10" s="44" t="s">
        <v>41</v>
      </c>
      <c r="I10" s="45" t="s">
        <v>42</v>
      </c>
      <c r="J10" s="323"/>
      <c r="K10" s="323"/>
      <c r="L10" s="319"/>
      <c r="M10" s="317"/>
      <c r="N10" s="319"/>
    </row>
    <row r="11" spans="1:14" ht="15.75" customHeight="1" thickBot="1">
      <c r="A11" s="333"/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5"/>
    </row>
    <row r="12" spans="1:14" ht="30" customHeight="1">
      <c r="A12" s="85">
        <v>1</v>
      </c>
      <c r="B12" s="86"/>
      <c r="C12" s="86"/>
      <c r="D12" s="86"/>
      <c r="E12" s="87"/>
      <c r="F12" s="307" t="s">
        <v>135</v>
      </c>
      <c r="G12" s="308"/>
      <c r="H12" s="308"/>
      <c r="I12" s="308"/>
      <c r="J12" s="105"/>
      <c r="K12" s="114"/>
      <c r="L12" s="114"/>
      <c r="M12" s="132"/>
      <c r="N12" s="115"/>
    </row>
    <row r="13" spans="1:14" ht="27" customHeight="1">
      <c r="A13" s="89"/>
      <c r="B13" s="88"/>
      <c r="C13" s="88"/>
      <c r="D13" s="88"/>
      <c r="E13" s="102">
        <v>1</v>
      </c>
      <c r="F13" s="90"/>
      <c r="G13" s="309" t="s">
        <v>118</v>
      </c>
      <c r="H13" s="302"/>
      <c r="I13" s="303"/>
      <c r="J13" s="100"/>
      <c r="K13" s="98"/>
      <c r="L13" s="98"/>
      <c r="M13" s="113"/>
      <c r="N13" s="100"/>
    </row>
    <row r="14" spans="1:14" ht="29.25" customHeight="1">
      <c r="A14" s="89"/>
      <c r="B14" s="88"/>
      <c r="C14" s="88"/>
      <c r="D14" s="88"/>
      <c r="E14" s="102">
        <v>2</v>
      </c>
      <c r="F14" s="90"/>
      <c r="G14" s="309" t="s">
        <v>119</v>
      </c>
      <c r="H14" s="302"/>
      <c r="I14" s="303"/>
      <c r="J14" s="100"/>
      <c r="K14" s="98"/>
      <c r="L14" s="98"/>
      <c r="M14" s="113"/>
      <c r="N14" s="100"/>
    </row>
    <row r="15" spans="1:14">
      <c r="A15" s="89"/>
      <c r="B15" s="88"/>
      <c r="C15" s="88"/>
      <c r="D15" s="88"/>
      <c r="E15" s="102">
        <v>3</v>
      </c>
      <c r="F15" s="90"/>
      <c r="G15" s="302" t="s">
        <v>5</v>
      </c>
      <c r="H15" s="302"/>
      <c r="I15" s="303"/>
      <c r="J15" s="100"/>
      <c r="K15" s="98"/>
      <c r="L15" s="98"/>
      <c r="M15" s="113"/>
      <c r="N15" s="100"/>
    </row>
    <row r="16" spans="1:14">
      <c r="A16" s="89"/>
      <c r="B16" s="88"/>
      <c r="C16" s="88"/>
      <c r="D16" s="88"/>
      <c r="E16" s="102">
        <v>4</v>
      </c>
      <c r="F16" s="90"/>
      <c r="G16" s="302" t="s">
        <v>6</v>
      </c>
      <c r="H16" s="302"/>
      <c r="I16" s="303"/>
      <c r="J16" s="100">
        <v>790000</v>
      </c>
      <c r="K16" s="98">
        <v>790000</v>
      </c>
      <c r="L16" s="98"/>
      <c r="M16" s="113">
        <f t="shared" ref="M16:M17" si="0">K16+L16</f>
        <v>790000</v>
      </c>
      <c r="N16" s="98">
        <v>319584</v>
      </c>
    </row>
    <row r="17" spans="1:14">
      <c r="A17" s="89"/>
      <c r="B17" s="88"/>
      <c r="C17" s="88"/>
      <c r="D17" s="88"/>
      <c r="E17" s="102">
        <v>5</v>
      </c>
      <c r="F17" s="90"/>
      <c r="G17" s="302" t="s">
        <v>22</v>
      </c>
      <c r="H17" s="302"/>
      <c r="I17" s="303"/>
      <c r="J17" s="100"/>
      <c r="K17" s="98">
        <v>0</v>
      </c>
      <c r="L17" s="98"/>
      <c r="M17" s="113">
        <f t="shared" si="0"/>
        <v>0</v>
      </c>
      <c r="N17" s="98">
        <v>240000</v>
      </c>
    </row>
    <row r="18" spans="1:14">
      <c r="A18" s="89"/>
      <c r="B18" s="88"/>
      <c r="C18" s="88"/>
      <c r="D18" s="88"/>
      <c r="E18" s="102">
        <v>6</v>
      </c>
      <c r="F18" s="90"/>
      <c r="G18" s="302" t="s">
        <v>91</v>
      </c>
      <c r="H18" s="302"/>
      <c r="I18" s="303"/>
      <c r="J18" s="100"/>
      <c r="K18" s="98"/>
      <c r="L18" s="98"/>
      <c r="M18" s="113"/>
      <c r="N18" s="98"/>
    </row>
    <row r="19" spans="1:14">
      <c r="A19" s="89"/>
      <c r="B19" s="88"/>
      <c r="C19" s="88"/>
      <c r="D19" s="88"/>
      <c r="E19" s="102">
        <v>7</v>
      </c>
      <c r="F19" s="90"/>
      <c r="G19" s="302" t="s">
        <v>92</v>
      </c>
      <c r="H19" s="302"/>
      <c r="I19" s="303"/>
      <c r="J19" s="100"/>
      <c r="K19" s="98"/>
      <c r="L19" s="98"/>
      <c r="M19" s="113"/>
      <c r="N19" s="98"/>
    </row>
    <row r="20" spans="1:14" ht="15.75" thickBot="1">
      <c r="A20" s="89"/>
      <c r="B20" s="88"/>
      <c r="C20" s="88"/>
      <c r="D20" s="88"/>
      <c r="E20" s="102">
        <v>8</v>
      </c>
      <c r="F20" s="90"/>
      <c r="G20" s="304" t="s">
        <v>14</v>
      </c>
      <c r="H20" s="304"/>
      <c r="I20" s="305"/>
      <c r="J20" s="100"/>
      <c r="K20" s="98"/>
      <c r="L20" s="98"/>
      <c r="M20" s="113"/>
      <c r="N20" s="98"/>
    </row>
    <row r="21" spans="1:14" ht="16.5" thickTop="1" thickBot="1">
      <c r="A21" s="92"/>
      <c r="B21" s="93"/>
      <c r="C21" s="93"/>
      <c r="D21" s="93"/>
      <c r="E21" s="103"/>
      <c r="F21" s="306" t="s">
        <v>64</v>
      </c>
      <c r="G21" s="306"/>
      <c r="H21" s="306"/>
      <c r="I21" s="306"/>
      <c r="J21" s="186">
        <f>SUM(J13:J20)</f>
        <v>790000</v>
      </c>
      <c r="K21" s="186">
        <f t="shared" ref="K21:N21" si="1">SUM(K13:K20)</f>
        <v>790000</v>
      </c>
      <c r="L21" s="186">
        <f t="shared" si="1"/>
        <v>0</v>
      </c>
      <c r="M21" s="186">
        <f t="shared" si="1"/>
        <v>790000</v>
      </c>
      <c r="N21" s="186">
        <f t="shared" si="1"/>
        <v>559584</v>
      </c>
    </row>
    <row r="22" spans="1:14" ht="30" customHeight="1">
      <c r="A22" s="85">
        <v>2</v>
      </c>
      <c r="B22" s="86"/>
      <c r="C22" s="86"/>
      <c r="D22" s="86"/>
      <c r="E22" s="87"/>
      <c r="F22" s="307" t="s">
        <v>136</v>
      </c>
      <c r="G22" s="308"/>
      <c r="H22" s="308"/>
      <c r="I22" s="308"/>
      <c r="J22" s="105"/>
      <c r="K22" s="114"/>
      <c r="L22" s="114"/>
      <c r="M22" s="132"/>
      <c r="N22" s="115"/>
    </row>
    <row r="23" spans="1:14" ht="27" customHeight="1">
      <c r="A23" s="89"/>
      <c r="B23" s="88"/>
      <c r="C23" s="88"/>
      <c r="D23" s="88"/>
      <c r="E23" s="102">
        <v>1</v>
      </c>
      <c r="F23" s="90"/>
      <c r="G23" s="309" t="s">
        <v>118</v>
      </c>
      <c r="H23" s="302"/>
      <c r="I23" s="303"/>
      <c r="J23" s="100">
        <v>27719186</v>
      </c>
      <c r="K23" s="98">
        <v>27719186</v>
      </c>
      <c r="L23" s="98">
        <v>-6535627</v>
      </c>
      <c r="M23" s="113">
        <f>K23+L23</f>
        <v>21183559</v>
      </c>
      <c r="N23" s="100">
        <v>14610616</v>
      </c>
    </row>
    <row r="24" spans="1:14" ht="29.25" customHeight="1">
      <c r="A24" s="89"/>
      <c r="B24" s="88"/>
      <c r="C24" s="88"/>
      <c r="D24" s="88"/>
      <c r="E24" s="102">
        <v>2</v>
      </c>
      <c r="F24" s="90"/>
      <c r="G24" s="309" t="s">
        <v>119</v>
      </c>
      <c r="H24" s="302"/>
      <c r="I24" s="303"/>
      <c r="J24" s="100">
        <v>65800000</v>
      </c>
      <c r="K24" s="98">
        <v>65800000</v>
      </c>
      <c r="L24" s="98"/>
      <c r="M24" s="113">
        <f t="shared" ref="M24" si="2">K24+L24</f>
        <v>65800000</v>
      </c>
      <c r="N24" s="100">
        <v>14000000</v>
      </c>
    </row>
    <row r="25" spans="1:14">
      <c r="A25" s="89"/>
      <c r="B25" s="88"/>
      <c r="C25" s="88"/>
      <c r="D25" s="88"/>
      <c r="E25" s="102">
        <v>3</v>
      </c>
      <c r="F25" s="90"/>
      <c r="G25" s="302" t="s">
        <v>5</v>
      </c>
      <c r="H25" s="302"/>
      <c r="I25" s="303"/>
      <c r="J25" s="100"/>
      <c r="K25" s="98"/>
      <c r="L25" s="98"/>
      <c r="M25" s="113"/>
      <c r="N25" s="100"/>
    </row>
    <row r="26" spans="1:14">
      <c r="A26" s="89"/>
      <c r="B26" s="88"/>
      <c r="C26" s="88"/>
      <c r="D26" s="88"/>
      <c r="E26" s="102">
        <v>4</v>
      </c>
      <c r="F26" s="90"/>
      <c r="G26" s="302" t="s">
        <v>6</v>
      </c>
      <c r="H26" s="302"/>
      <c r="I26" s="303"/>
      <c r="J26" s="100"/>
      <c r="K26" s="98"/>
      <c r="L26" s="98"/>
      <c r="M26" s="113"/>
      <c r="N26" s="98"/>
    </row>
    <row r="27" spans="1:14">
      <c r="A27" s="89"/>
      <c r="B27" s="88"/>
      <c r="C27" s="88"/>
      <c r="D27" s="88"/>
      <c r="E27" s="102">
        <v>5</v>
      </c>
      <c r="F27" s="90"/>
      <c r="G27" s="302" t="s">
        <v>22</v>
      </c>
      <c r="H27" s="302"/>
      <c r="I27" s="303"/>
      <c r="J27" s="100"/>
      <c r="K27" s="98"/>
      <c r="L27" s="98"/>
      <c r="M27" s="113"/>
      <c r="N27" s="98"/>
    </row>
    <row r="28" spans="1:14">
      <c r="A28" s="89"/>
      <c r="B28" s="88"/>
      <c r="C28" s="88"/>
      <c r="D28" s="88"/>
      <c r="E28" s="102">
        <v>6</v>
      </c>
      <c r="F28" s="90"/>
      <c r="G28" s="302" t="s">
        <v>91</v>
      </c>
      <c r="H28" s="302"/>
      <c r="I28" s="303"/>
      <c r="J28" s="100"/>
      <c r="K28" s="98"/>
      <c r="L28" s="98"/>
      <c r="M28" s="113"/>
      <c r="N28" s="98"/>
    </row>
    <row r="29" spans="1:14">
      <c r="A29" s="89"/>
      <c r="B29" s="88"/>
      <c r="C29" s="88"/>
      <c r="D29" s="88"/>
      <c r="E29" s="102">
        <v>7</v>
      </c>
      <c r="F29" s="90"/>
      <c r="G29" s="302" t="s">
        <v>92</v>
      </c>
      <c r="H29" s="302"/>
      <c r="I29" s="303"/>
      <c r="J29" s="100"/>
      <c r="K29" s="98"/>
      <c r="L29" s="98"/>
      <c r="M29" s="113"/>
      <c r="N29" s="98"/>
    </row>
    <row r="30" spans="1:14" ht="15.75" thickBot="1">
      <c r="A30" s="89"/>
      <c r="B30" s="88"/>
      <c r="C30" s="88"/>
      <c r="D30" s="88"/>
      <c r="E30" s="102">
        <v>8</v>
      </c>
      <c r="F30" s="90"/>
      <c r="G30" s="304" t="s">
        <v>14</v>
      </c>
      <c r="H30" s="304"/>
      <c r="I30" s="305"/>
      <c r="J30" s="100"/>
      <c r="K30" s="98"/>
      <c r="L30" s="98"/>
      <c r="M30" s="113"/>
      <c r="N30" s="98"/>
    </row>
    <row r="31" spans="1:14" ht="16.5" thickTop="1" thickBot="1">
      <c r="A31" s="92"/>
      <c r="B31" s="93"/>
      <c r="C31" s="93"/>
      <c r="D31" s="93"/>
      <c r="E31" s="103"/>
      <c r="F31" s="306" t="s">
        <v>64</v>
      </c>
      <c r="G31" s="306"/>
      <c r="H31" s="306"/>
      <c r="I31" s="306"/>
      <c r="J31" s="186">
        <f>SUM(J23:J30)</f>
        <v>93519186</v>
      </c>
      <c r="K31" s="186">
        <f t="shared" ref="K31:N31" si="3">SUM(K23:K30)</f>
        <v>93519186</v>
      </c>
      <c r="L31" s="186">
        <f t="shared" si="3"/>
        <v>-6535627</v>
      </c>
      <c r="M31" s="186">
        <f t="shared" si="3"/>
        <v>86983559</v>
      </c>
      <c r="N31" s="186">
        <f t="shared" si="3"/>
        <v>28610616</v>
      </c>
    </row>
    <row r="32" spans="1:14" ht="29.25" customHeight="1">
      <c r="A32" s="85">
        <v>3</v>
      </c>
      <c r="B32" s="86"/>
      <c r="C32" s="86"/>
      <c r="D32" s="86"/>
      <c r="E32" s="87"/>
      <c r="F32" s="307" t="s">
        <v>137</v>
      </c>
      <c r="G32" s="308"/>
      <c r="H32" s="308"/>
      <c r="I32" s="308"/>
      <c r="J32" s="105"/>
      <c r="K32" s="114"/>
      <c r="L32" s="114"/>
      <c r="M32" s="132"/>
      <c r="N32" s="115"/>
    </row>
    <row r="33" spans="1:14" ht="27" customHeight="1">
      <c r="A33" s="89"/>
      <c r="B33" s="88"/>
      <c r="C33" s="88"/>
      <c r="D33" s="88"/>
      <c r="E33" s="102">
        <v>1</v>
      </c>
      <c r="F33" s="90"/>
      <c r="G33" s="309" t="s">
        <v>118</v>
      </c>
      <c r="H33" s="302"/>
      <c r="I33" s="303"/>
      <c r="J33" s="100"/>
      <c r="K33" s="98">
        <v>0</v>
      </c>
      <c r="L33" s="98"/>
      <c r="M33" s="113">
        <f>K33+L33</f>
        <v>0</v>
      </c>
      <c r="N33" s="100">
        <v>1320700</v>
      </c>
    </row>
    <row r="34" spans="1:14" ht="29.25" customHeight="1">
      <c r="A34" s="89"/>
      <c r="B34" s="88"/>
      <c r="C34" s="88"/>
      <c r="D34" s="88"/>
      <c r="E34" s="102">
        <v>2</v>
      </c>
      <c r="F34" s="90"/>
      <c r="G34" s="309" t="s">
        <v>119</v>
      </c>
      <c r="H34" s="302"/>
      <c r="I34" s="303"/>
      <c r="J34" s="100"/>
      <c r="K34" s="98">
        <v>0</v>
      </c>
      <c r="L34" s="98"/>
      <c r="M34" s="113">
        <f t="shared" ref="M34:M40" si="4">K34+L34</f>
        <v>0</v>
      </c>
      <c r="N34" s="100">
        <v>0</v>
      </c>
    </row>
    <row r="35" spans="1:14">
      <c r="A35" s="89"/>
      <c r="B35" s="88"/>
      <c r="C35" s="88"/>
      <c r="D35" s="88"/>
      <c r="E35" s="102">
        <v>3</v>
      </c>
      <c r="F35" s="90"/>
      <c r="G35" s="302" t="s">
        <v>5</v>
      </c>
      <c r="H35" s="302"/>
      <c r="I35" s="303"/>
      <c r="J35" s="100"/>
      <c r="K35" s="98"/>
      <c r="L35" s="98"/>
      <c r="M35" s="113"/>
      <c r="N35" s="100"/>
    </row>
    <row r="36" spans="1:14">
      <c r="A36" s="89"/>
      <c r="B36" s="88"/>
      <c r="C36" s="88"/>
      <c r="D36" s="88"/>
      <c r="E36" s="102">
        <v>4</v>
      </c>
      <c r="F36" s="90"/>
      <c r="G36" s="302" t="s">
        <v>6</v>
      </c>
      <c r="H36" s="302"/>
      <c r="I36" s="303"/>
      <c r="J36" s="100"/>
      <c r="K36" s="98"/>
      <c r="L36" s="98"/>
      <c r="M36" s="113"/>
      <c r="N36" s="98"/>
    </row>
    <row r="37" spans="1:14">
      <c r="A37" s="89"/>
      <c r="B37" s="88"/>
      <c r="C37" s="88"/>
      <c r="D37" s="88"/>
      <c r="E37" s="102">
        <v>5</v>
      </c>
      <c r="F37" s="90"/>
      <c r="G37" s="302" t="s">
        <v>22</v>
      </c>
      <c r="H37" s="302"/>
      <c r="I37" s="303"/>
      <c r="J37" s="100"/>
      <c r="K37" s="98"/>
      <c r="L37" s="98"/>
      <c r="M37" s="113"/>
      <c r="N37" s="98"/>
    </row>
    <row r="38" spans="1:14">
      <c r="A38" s="89"/>
      <c r="B38" s="88"/>
      <c r="C38" s="88"/>
      <c r="D38" s="88"/>
      <c r="E38" s="102">
        <v>6</v>
      </c>
      <c r="F38" s="90"/>
      <c r="G38" s="302" t="s">
        <v>91</v>
      </c>
      <c r="H38" s="302"/>
      <c r="I38" s="303"/>
      <c r="J38" s="100"/>
      <c r="K38" s="98"/>
      <c r="L38" s="98"/>
      <c r="M38" s="113"/>
      <c r="N38" s="98"/>
    </row>
    <row r="39" spans="1:14">
      <c r="A39" s="89"/>
      <c r="B39" s="88"/>
      <c r="C39" s="88"/>
      <c r="D39" s="88"/>
      <c r="E39" s="102">
        <v>7</v>
      </c>
      <c r="F39" s="90"/>
      <c r="G39" s="302" t="s">
        <v>92</v>
      </c>
      <c r="H39" s="302"/>
      <c r="I39" s="303"/>
      <c r="J39" s="100"/>
      <c r="K39" s="98"/>
      <c r="L39" s="98"/>
      <c r="M39" s="113"/>
      <c r="N39" s="98"/>
    </row>
    <row r="40" spans="1:14" ht="15.75" thickBot="1">
      <c r="A40" s="89"/>
      <c r="B40" s="88"/>
      <c r="C40" s="88"/>
      <c r="D40" s="88"/>
      <c r="E40" s="102">
        <v>8</v>
      </c>
      <c r="F40" s="90"/>
      <c r="G40" s="304" t="s">
        <v>14</v>
      </c>
      <c r="H40" s="304"/>
      <c r="I40" s="305"/>
      <c r="J40" s="100">
        <v>20000000</v>
      </c>
      <c r="K40" s="98">
        <v>20000000</v>
      </c>
      <c r="L40" s="98">
        <v>9921153</v>
      </c>
      <c r="M40" s="113">
        <f t="shared" si="4"/>
        <v>29921153</v>
      </c>
      <c r="N40" s="98">
        <v>29921153</v>
      </c>
    </row>
    <row r="41" spans="1:14" ht="16.5" thickTop="1" thickBot="1">
      <c r="A41" s="92"/>
      <c r="B41" s="93"/>
      <c r="C41" s="93"/>
      <c r="D41" s="93"/>
      <c r="E41" s="103"/>
      <c r="F41" s="306" t="s">
        <v>64</v>
      </c>
      <c r="G41" s="306"/>
      <c r="H41" s="306"/>
      <c r="I41" s="306"/>
      <c r="J41" s="186">
        <f>SUM(J33:J40)</f>
        <v>20000000</v>
      </c>
      <c r="K41" s="186">
        <f t="shared" ref="K41:N41" si="5">SUM(K33:K40)</f>
        <v>20000000</v>
      </c>
      <c r="L41" s="186">
        <f t="shared" si="5"/>
        <v>9921153</v>
      </c>
      <c r="M41" s="186">
        <f t="shared" si="5"/>
        <v>29921153</v>
      </c>
      <c r="N41" s="186">
        <f t="shared" si="5"/>
        <v>31241853</v>
      </c>
    </row>
    <row r="42" spans="1:14" ht="30" customHeight="1">
      <c r="A42" s="85">
        <v>4</v>
      </c>
      <c r="B42" s="86"/>
      <c r="C42" s="86"/>
      <c r="D42" s="86"/>
      <c r="E42" s="87"/>
      <c r="F42" s="307" t="s">
        <v>166</v>
      </c>
      <c r="G42" s="308"/>
      <c r="H42" s="308"/>
      <c r="I42" s="308"/>
      <c r="J42" s="105"/>
      <c r="K42" s="114"/>
      <c r="L42" s="114"/>
      <c r="M42" s="132"/>
      <c r="N42" s="115"/>
    </row>
    <row r="43" spans="1:14" ht="27" customHeight="1">
      <c r="A43" s="89"/>
      <c r="B43" s="88"/>
      <c r="C43" s="88"/>
      <c r="D43" s="88"/>
      <c r="E43" s="102">
        <v>1</v>
      </c>
      <c r="F43" s="90"/>
      <c r="G43" s="309" t="s">
        <v>118</v>
      </c>
      <c r="H43" s="302"/>
      <c r="I43" s="303"/>
      <c r="J43" s="100"/>
      <c r="K43" s="98"/>
      <c r="L43" s="98"/>
      <c r="M43" s="113"/>
      <c r="N43" s="100"/>
    </row>
    <row r="44" spans="1:14" ht="29.25" customHeight="1">
      <c r="A44" s="89"/>
      <c r="B44" s="88"/>
      <c r="C44" s="88"/>
      <c r="D44" s="88"/>
      <c r="E44" s="102">
        <v>2</v>
      </c>
      <c r="F44" s="90"/>
      <c r="G44" s="309" t="s">
        <v>119</v>
      </c>
      <c r="H44" s="302"/>
      <c r="I44" s="303"/>
      <c r="J44" s="100"/>
      <c r="K44" s="98"/>
      <c r="L44" s="98"/>
      <c r="M44" s="113"/>
      <c r="N44" s="100"/>
    </row>
    <row r="45" spans="1:14">
      <c r="A45" s="89"/>
      <c r="B45" s="88"/>
      <c r="C45" s="88"/>
      <c r="D45" s="88"/>
      <c r="E45" s="102">
        <v>3</v>
      </c>
      <c r="F45" s="90"/>
      <c r="G45" s="302" t="s">
        <v>5</v>
      </c>
      <c r="H45" s="302"/>
      <c r="I45" s="303"/>
      <c r="J45" s="100">
        <v>7270000</v>
      </c>
      <c r="K45" s="98">
        <v>7270000</v>
      </c>
      <c r="L45" s="98">
        <v>0</v>
      </c>
      <c r="M45" s="113">
        <f t="shared" ref="M45" si="6">K45+L45</f>
        <v>7270000</v>
      </c>
      <c r="N45" s="100">
        <v>7620581</v>
      </c>
    </row>
    <row r="46" spans="1:14">
      <c r="A46" s="89"/>
      <c r="B46" s="88"/>
      <c r="C46" s="88"/>
      <c r="D46" s="88"/>
      <c r="E46" s="102">
        <v>4</v>
      </c>
      <c r="F46" s="90"/>
      <c r="G46" s="302" t="s">
        <v>6</v>
      </c>
      <c r="H46" s="302"/>
      <c r="I46" s="303"/>
      <c r="J46" s="100"/>
      <c r="K46" s="98"/>
      <c r="L46" s="98"/>
      <c r="M46" s="113"/>
      <c r="N46" s="98"/>
    </row>
    <row r="47" spans="1:14">
      <c r="A47" s="89"/>
      <c r="B47" s="88"/>
      <c r="C47" s="88"/>
      <c r="D47" s="88"/>
      <c r="E47" s="102">
        <v>5</v>
      </c>
      <c r="F47" s="90"/>
      <c r="G47" s="302" t="s">
        <v>22</v>
      </c>
      <c r="H47" s="302"/>
      <c r="I47" s="303"/>
      <c r="J47" s="100"/>
      <c r="K47" s="98"/>
      <c r="L47" s="98"/>
      <c r="M47" s="113"/>
      <c r="N47" s="98"/>
    </row>
    <row r="48" spans="1:14">
      <c r="A48" s="89"/>
      <c r="B48" s="88"/>
      <c r="C48" s="88"/>
      <c r="D48" s="88"/>
      <c r="E48" s="102">
        <v>6</v>
      </c>
      <c r="F48" s="90"/>
      <c r="G48" s="302" t="s">
        <v>91</v>
      </c>
      <c r="H48" s="302"/>
      <c r="I48" s="303"/>
      <c r="J48" s="100"/>
      <c r="K48" s="98"/>
      <c r="L48" s="98"/>
      <c r="M48" s="113"/>
      <c r="N48" s="98"/>
    </row>
    <row r="49" spans="1:14">
      <c r="A49" s="89"/>
      <c r="B49" s="88"/>
      <c r="C49" s="88"/>
      <c r="D49" s="88"/>
      <c r="E49" s="102">
        <v>7</v>
      </c>
      <c r="F49" s="90"/>
      <c r="G49" s="302" t="s">
        <v>92</v>
      </c>
      <c r="H49" s="302"/>
      <c r="I49" s="303"/>
      <c r="J49" s="100"/>
      <c r="K49" s="98"/>
      <c r="L49" s="98"/>
      <c r="M49" s="113"/>
      <c r="N49" s="98"/>
    </row>
    <row r="50" spans="1:14" ht="15.75" thickBot="1">
      <c r="A50" s="89"/>
      <c r="B50" s="88"/>
      <c r="C50" s="88"/>
      <c r="D50" s="88"/>
      <c r="E50" s="102">
        <v>8</v>
      </c>
      <c r="F50" s="90"/>
      <c r="G50" s="304" t="s">
        <v>14</v>
      </c>
      <c r="H50" s="304"/>
      <c r="I50" s="305"/>
      <c r="J50" s="100"/>
      <c r="K50" s="98"/>
      <c r="L50" s="98"/>
      <c r="M50" s="113"/>
      <c r="N50" s="98"/>
    </row>
    <row r="51" spans="1:14" ht="16.5" thickTop="1" thickBot="1">
      <c r="A51" s="92"/>
      <c r="B51" s="93"/>
      <c r="C51" s="93"/>
      <c r="D51" s="93"/>
      <c r="E51" s="103"/>
      <c r="F51" s="306" t="s">
        <v>64</v>
      </c>
      <c r="G51" s="306"/>
      <c r="H51" s="306"/>
      <c r="I51" s="306"/>
      <c r="J51" s="186">
        <f>SUM(J43:J50)</f>
        <v>7270000</v>
      </c>
      <c r="K51" s="186">
        <f t="shared" ref="K51:N51" si="7">SUM(K43:K50)</f>
        <v>7270000</v>
      </c>
      <c r="L51" s="186">
        <f t="shared" si="7"/>
        <v>0</v>
      </c>
      <c r="M51" s="186">
        <f t="shared" si="7"/>
        <v>7270000</v>
      </c>
      <c r="N51" s="186">
        <f t="shared" si="7"/>
        <v>7620581</v>
      </c>
    </row>
    <row r="52" spans="1:14">
      <c r="A52" s="85">
        <v>5</v>
      </c>
      <c r="B52" s="86"/>
      <c r="C52" s="86"/>
      <c r="D52" s="86"/>
      <c r="E52" s="87"/>
      <c r="F52" s="307" t="s">
        <v>162</v>
      </c>
      <c r="G52" s="308"/>
      <c r="H52" s="308"/>
      <c r="I52" s="308"/>
      <c r="J52" s="105"/>
      <c r="K52" s="114"/>
      <c r="L52" s="114"/>
      <c r="M52" s="132"/>
      <c r="N52" s="115"/>
    </row>
    <row r="53" spans="1:14" ht="27" customHeight="1">
      <c r="A53" s="89"/>
      <c r="B53" s="88"/>
      <c r="C53" s="88"/>
      <c r="D53" s="88"/>
      <c r="E53" s="102">
        <v>1</v>
      </c>
      <c r="F53" s="90"/>
      <c r="G53" s="309" t="s">
        <v>118</v>
      </c>
      <c r="H53" s="302"/>
      <c r="I53" s="303"/>
      <c r="J53" s="100">
        <v>0</v>
      </c>
      <c r="K53" s="98">
        <v>0</v>
      </c>
      <c r="L53" s="98">
        <v>0</v>
      </c>
      <c r="M53" s="113">
        <v>0</v>
      </c>
      <c r="N53" s="100">
        <v>82455</v>
      </c>
    </row>
    <row r="54" spans="1:14" ht="29.25" customHeight="1">
      <c r="A54" s="89"/>
      <c r="B54" s="88"/>
      <c r="C54" s="88"/>
      <c r="D54" s="88"/>
      <c r="E54" s="102">
        <v>2</v>
      </c>
      <c r="F54" s="90"/>
      <c r="G54" s="309" t="s">
        <v>119</v>
      </c>
      <c r="H54" s="302"/>
      <c r="I54" s="303"/>
      <c r="J54" s="100"/>
      <c r="K54" s="98"/>
      <c r="L54" s="98"/>
      <c r="M54" s="113"/>
      <c r="N54" s="100"/>
    </row>
    <row r="55" spans="1:14">
      <c r="A55" s="89"/>
      <c r="B55" s="88"/>
      <c r="C55" s="88"/>
      <c r="D55" s="88"/>
      <c r="E55" s="102">
        <v>3</v>
      </c>
      <c r="F55" s="90"/>
      <c r="G55" s="302" t="s">
        <v>5</v>
      </c>
      <c r="H55" s="302"/>
      <c r="I55" s="303"/>
      <c r="J55" s="100"/>
      <c r="K55" s="98"/>
      <c r="L55" s="98"/>
      <c r="M55" s="113"/>
      <c r="N55" s="100"/>
    </row>
    <row r="56" spans="1:14">
      <c r="A56" s="89"/>
      <c r="B56" s="88"/>
      <c r="C56" s="88"/>
      <c r="D56" s="88"/>
      <c r="E56" s="102">
        <v>4</v>
      </c>
      <c r="F56" s="90"/>
      <c r="G56" s="302" t="s">
        <v>6</v>
      </c>
      <c r="H56" s="302"/>
      <c r="I56" s="303"/>
      <c r="J56" s="100">
        <v>0</v>
      </c>
      <c r="K56" s="98">
        <v>0</v>
      </c>
      <c r="L56" s="98">
        <v>0</v>
      </c>
      <c r="M56" s="113">
        <v>0</v>
      </c>
      <c r="N56" s="98">
        <v>53387</v>
      </c>
    </row>
    <row r="57" spans="1:14">
      <c r="A57" s="89"/>
      <c r="B57" s="88"/>
      <c r="C57" s="88"/>
      <c r="D57" s="88"/>
      <c r="E57" s="102">
        <v>5</v>
      </c>
      <c r="F57" s="90"/>
      <c r="G57" s="302" t="s">
        <v>22</v>
      </c>
      <c r="H57" s="302"/>
      <c r="I57" s="303"/>
      <c r="J57" s="100"/>
      <c r="K57" s="98"/>
      <c r="L57" s="98"/>
      <c r="M57" s="113"/>
      <c r="N57" s="98"/>
    </row>
    <row r="58" spans="1:14">
      <c r="A58" s="89"/>
      <c r="B58" s="88"/>
      <c r="C58" s="88"/>
      <c r="D58" s="88"/>
      <c r="E58" s="102">
        <v>6</v>
      </c>
      <c r="F58" s="90"/>
      <c r="G58" s="302" t="s">
        <v>91</v>
      </c>
      <c r="H58" s="302"/>
      <c r="I58" s="303"/>
      <c r="J58" s="100"/>
      <c r="K58" s="98"/>
      <c r="L58" s="98"/>
      <c r="M58" s="113"/>
      <c r="N58" s="98"/>
    </row>
    <row r="59" spans="1:14">
      <c r="A59" s="89"/>
      <c r="B59" s="88"/>
      <c r="C59" s="88"/>
      <c r="D59" s="88"/>
      <c r="E59" s="102">
        <v>7</v>
      </c>
      <c r="F59" s="90"/>
      <c r="G59" s="302" t="s">
        <v>92</v>
      </c>
      <c r="H59" s="302"/>
      <c r="I59" s="303"/>
      <c r="J59" s="100"/>
      <c r="K59" s="98"/>
      <c r="L59" s="98"/>
      <c r="M59" s="113"/>
      <c r="N59" s="98"/>
    </row>
    <row r="60" spans="1:14" ht="15.75" thickBot="1">
      <c r="A60" s="89"/>
      <c r="B60" s="88"/>
      <c r="C60" s="88"/>
      <c r="D60" s="88"/>
      <c r="E60" s="102">
        <v>8</v>
      </c>
      <c r="F60" s="90"/>
      <c r="G60" s="304" t="s">
        <v>14</v>
      </c>
      <c r="H60" s="304"/>
      <c r="I60" s="305"/>
      <c r="J60" s="100"/>
      <c r="K60" s="98"/>
      <c r="L60" s="98"/>
      <c r="M60" s="113"/>
      <c r="N60" s="98"/>
    </row>
    <row r="61" spans="1:14" ht="16.5" thickTop="1" thickBot="1">
      <c r="A61" s="92"/>
      <c r="B61" s="93"/>
      <c r="C61" s="93"/>
      <c r="D61" s="93"/>
      <c r="E61" s="103"/>
      <c r="F61" s="306" t="s">
        <v>64</v>
      </c>
      <c r="G61" s="306"/>
      <c r="H61" s="306"/>
      <c r="I61" s="306"/>
      <c r="J61" s="186">
        <f>SUM(J52:J60)</f>
        <v>0</v>
      </c>
      <c r="K61" s="186">
        <f t="shared" ref="K61:N61" si="8">SUM(K52:K60)</f>
        <v>0</v>
      </c>
      <c r="L61" s="186">
        <f t="shared" si="8"/>
        <v>0</v>
      </c>
      <c r="M61" s="186">
        <f t="shared" si="8"/>
        <v>0</v>
      </c>
      <c r="N61" s="186">
        <f t="shared" si="8"/>
        <v>135842</v>
      </c>
    </row>
    <row r="62" spans="1:14" ht="24.6" customHeight="1">
      <c r="A62" s="85">
        <v>6</v>
      </c>
      <c r="B62" s="86"/>
      <c r="C62" s="86"/>
      <c r="D62" s="86"/>
      <c r="E62" s="87"/>
      <c r="F62" s="307" t="s">
        <v>163</v>
      </c>
      <c r="G62" s="308"/>
      <c r="H62" s="308"/>
      <c r="I62" s="308"/>
      <c r="J62" s="105"/>
      <c r="K62" s="114"/>
      <c r="L62" s="114"/>
      <c r="M62" s="132"/>
      <c r="N62" s="115"/>
    </row>
    <row r="63" spans="1:14" ht="27" customHeight="1">
      <c r="A63" s="89"/>
      <c r="B63" s="88"/>
      <c r="C63" s="88"/>
      <c r="D63" s="88"/>
      <c r="E63" s="102">
        <v>1</v>
      </c>
      <c r="F63" s="90"/>
      <c r="G63" s="309" t="s">
        <v>118</v>
      </c>
      <c r="H63" s="302"/>
      <c r="I63" s="303"/>
      <c r="J63" s="100">
        <v>0</v>
      </c>
      <c r="K63" s="98">
        <v>0</v>
      </c>
      <c r="L63" s="98">
        <v>6645210</v>
      </c>
      <c r="M63" s="113">
        <f>K63+L63</f>
        <v>6645210</v>
      </c>
      <c r="N63" s="100">
        <v>4767042</v>
      </c>
    </row>
    <row r="64" spans="1:14" ht="29.25" customHeight="1">
      <c r="A64" s="89"/>
      <c r="B64" s="88"/>
      <c r="C64" s="88"/>
      <c r="D64" s="88"/>
      <c r="E64" s="102">
        <v>2</v>
      </c>
      <c r="F64" s="90"/>
      <c r="G64" s="309" t="s">
        <v>119</v>
      </c>
      <c r="H64" s="302"/>
      <c r="I64" s="303"/>
      <c r="J64" s="100"/>
      <c r="K64" s="98"/>
      <c r="L64" s="98"/>
      <c r="M64" s="113"/>
      <c r="N64" s="100"/>
    </row>
    <row r="65" spans="1:14">
      <c r="A65" s="89"/>
      <c r="B65" s="88"/>
      <c r="C65" s="88"/>
      <c r="D65" s="88"/>
      <c r="E65" s="102">
        <v>3</v>
      </c>
      <c r="F65" s="90"/>
      <c r="G65" s="302" t="s">
        <v>5</v>
      </c>
      <c r="H65" s="302"/>
      <c r="I65" s="303"/>
      <c r="J65" s="100"/>
      <c r="K65" s="98"/>
      <c r="L65" s="98"/>
      <c r="M65" s="113"/>
      <c r="N65" s="100"/>
    </row>
    <row r="66" spans="1:14">
      <c r="A66" s="89"/>
      <c r="B66" s="88"/>
      <c r="C66" s="88"/>
      <c r="D66" s="88"/>
      <c r="E66" s="102">
        <v>4</v>
      </c>
      <c r="F66" s="90"/>
      <c r="G66" s="302" t="s">
        <v>6</v>
      </c>
      <c r="H66" s="302"/>
      <c r="I66" s="303"/>
      <c r="J66" s="100"/>
      <c r="K66" s="98"/>
      <c r="L66" s="98"/>
      <c r="M66" s="113"/>
      <c r="N66" s="98"/>
    </row>
    <row r="67" spans="1:14">
      <c r="A67" s="89"/>
      <c r="B67" s="88"/>
      <c r="C67" s="88"/>
      <c r="D67" s="88"/>
      <c r="E67" s="102">
        <v>5</v>
      </c>
      <c r="F67" s="90"/>
      <c r="G67" s="302" t="s">
        <v>22</v>
      </c>
      <c r="H67" s="302"/>
      <c r="I67" s="303"/>
      <c r="J67" s="100"/>
      <c r="K67" s="98"/>
      <c r="L67" s="98"/>
      <c r="M67" s="113"/>
      <c r="N67" s="98"/>
    </row>
    <row r="68" spans="1:14">
      <c r="A68" s="89"/>
      <c r="B68" s="88"/>
      <c r="C68" s="88"/>
      <c r="D68" s="88"/>
      <c r="E68" s="102">
        <v>6</v>
      </c>
      <c r="F68" s="90"/>
      <c r="G68" s="302" t="s">
        <v>91</v>
      </c>
      <c r="H68" s="302"/>
      <c r="I68" s="303"/>
      <c r="J68" s="100"/>
      <c r="K68" s="98"/>
      <c r="L68" s="98"/>
      <c r="M68" s="113"/>
      <c r="N68" s="98"/>
    </row>
    <row r="69" spans="1:14">
      <c r="A69" s="89"/>
      <c r="B69" s="88"/>
      <c r="C69" s="88"/>
      <c r="D69" s="88"/>
      <c r="E69" s="102">
        <v>7</v>
      </c>
      <c r="F69" s="90"/>
      <c r="G69" s="302" t="s">
        <v>92</v>
      </c>
      <c r="H69" s="302"/>
      <c r="I69" s="303"/>
      <c r="J69" s="100"/>
      <c r="K69" s="98"/>
      <c r="L69" s="98"/>
      <c r="M69" s="113"/>
      <c r="N69" s="98"/>
    </row>
    <row r="70" spans="1:14" ht="15.75" thickBot="1">
      <c r="A70" s="89"/>
      <c r="B70" s="88"/>
      <c r="C70" s="88"/>
      <c r="D70" s="88"/>
      <c r="E70" s="102">
        <v>8</v>
      </c>
      <c r="F70" s="90"/>
      <c r="G70" s="304" t="s">
        <v>14</v>
      </c>
      <c r="H70" s="304"/>
      <c r="I70" s="305"/>
      <c r="J70" s="100"/>
      <c r="K70" s="98"/>
      <c r="L70" s="98"/>
      <c r="M70" s="113"/>
      <c r="N70" s="98"/>
    </row>
    <row r="71" spans="1:14" ht="16.5" thickTop="1" thickBot="1">
      <c r="A71" s="92"/>
      <c r="B71" s="93"/>
      <c r="C71" s="93"/>
      <c r="D71" s="93"/>
      <c r="E71" s="103"/>
      <c r="F71" s="306" t="s">
        <v>64</v>
      </c>
      <c r="G71" s="306"/>
      <c r="H71" s="306"/>
      <c r="I71" s="306"/>
      <c r="J71" s="186">
        <f>SUM(J62:J70)</f>
        <v>0</v>
      </c>
      <c r="K71" s="186">
        <f t="shared" ref="K71:M71" si="9">SUM(K62:K70)</f>
        <v>0</v>
      </c>
      <c r="L71" s="186">
        <f t="shared" si="9"/>
        <v>6645210</v>
      </c>
      <c r="M71" s="186">
        <f t="shared" si="9"/>
        <v>6645210</v>
      </c>
      <c r="N71" s="186">
        <f>SUM(N62:N70)</f>
        <v>4767042</v>
      </c>
    </row>
    <row r="72" spans="1:14">
      <c r="A72" s="85">
        <v>7</v>
      </c>
      <c r="B72" s="86"/>
      <c r="C72" s="86"/>
      <c r="D72" s="86"/>
      <c r="E72" s="87"/>
      <c r="F72" s="307" t="s">
        <v>147</v>
      </c>
      <c r="G72" s="308"/>
      <c r="H72" s="308"/>
      <c r="I72" s="308"/>
      <c r="J72" s="105"/>
      <c r="K72" s="114"/>
      <c r="L72" s="114"/>
      <c r="M72" s="132"/>
      <c r="N72" s="115"/>
    </row>
    <row r="73" spans="1:14" ht="27" customHeight="1">
      <c r="A73" s="89"/>
      <c r="B73" s="88"/>
      <c r="C73" s="88"/>
      <c r="D73" s="88"/>
      <c r="E73" s="102">
        <v>1</v>
      </c>
      <c r="F73" s="90"/>
      <c r="G73" s="309" t="s">
        <v>118</v>
      </c>
      <c r="H73" s="302"/>
      <c r="I73" s="303"/>
      <c r="J73" s="100">
        <v>2596860</v>
      </c>
      <c r="K73" s="98">
        <v>2596860</v>
      </c>
      <c r="L73" s="98">
        <v>0</v>
      </c>
      <c r="M73" s="113">
        <f>K73+L73</f>
        <v>2596860</v>
      </c>
      <c r="N73" s="100">
        <v>2453100</v>
      </c>
    </row>
    <row r="74" spans="1:14" ht="29.45" customHeight="1">
      <c r="A74" s="89"/>
      <c r="B74" s="88"/>
      <c r="C74" s="88"/>
      <c r="D74" s="88"/>
      <c r="E74" s="102">
        <v>2</v>
      </c>
      <c r="F74" s="90"/>
      <c r="G74" s="309" t="s">
        <v>119</v>
      </c>
      <c r="H74" s="302"/>
      <c r="I74" s="303"/>
      <c r="J74" s="100"/>
      <c r="K74" s="98"/>
      <c r="L74" s="98"/>
      <c r="M74" s="113"/>
      <c r="N74" s="100"/>
    </row>
    <row r="75" spans="1:14">
      <c r="A75" s="89"/>
      <c r="B75" s="88"/>
      <c r="C75" s="88"/>
      <c r="D75" s="88"/>
      <c r="E75" s="102">
        <v>3</v>
      </c>
      <c r="F75" s="90"/>
      <c r="G75" s="302" t="s">
        <v>5</v>
      </c>
      <c r="H75" s="302"/>
      <c r="I75" s="303"/>
      <c r="J75" s="100"/>
      <c r="K75" s="98"/>
      <c r="L75" s="98"/>
      <c r="M75" s="113"/>
      <c r="N75" s="98"/>
    </row>
    <row r="76" spans="1:14">
      <c r="A76" s="89"/>
      <c r="B76" s="88"/>
      <c r="C76" s="88"/>
      <c r="D76" s="88"/>
      <c r="E76" s="102">
        <v>4</v>
      </c>
      <c r="F76" s="90"/>
      <c r="G76" s="302" t="s">
        <v>6</v>
      </c>
      <c r="H76" s="302"/>
      <c r="I76" s="303"/>
      <c r="J76" s="100"/>
      <c r="K76" s="98"/>
      <c r="L76" s="98"/>
      <c r="M76" s="113"/>
      <c r="N76" s="98"/>
    </row>
    <row r="77" spans="1:14">
      <c r="A77" s="89"/>
      <c r="B77" s="88"/>
      <c r="C77" s="88"/>
      <c r="D77" s="88"/>
      <c r="E77" s="102">
        <v>5</v>
      </c>
      <c r="F77" s="90"/>
      <c r="G77" s="302" t="s">
        <v>22</v>
      </c>
      <c r="H77" s="302"/>
      <c r="I77" s="303"/>
      <c r="J77" s="100"/>
      <c r="K77" s="98"/>
      <c r="L77" s="98"/>
      <c r="M77" s="113"/>
      <c r="N77" s="98"/>
    </row>
    <row r="78" spans="1:14">
      <c r="A78" s="89"/>
      <c r="B78" s="88"/>
      <c r="C78" s="88"/>
      <c r="D78" s="88"/>
      <c r="E78" s="102">
        <v>6</v>
      </c>
      <c r="F78" s="90"/>
      <c r="G78" s="302" t="s">
        <v>91</v>
      </c>
      <c r="H78" s="302"/>
      <c r="I78" s="303"/>
      <c r="J78" s="100"/>
      <c r="K78" s="98"/>
      <c r="L78" s="98"/>
      <c r="M78" s="113"/>
      <c r="N78" s="98"/>
    </row>
    <row r="79" spans="1:14">
      <c r="A79" s="89"/>
      <c r="B79" s="88"/>
      <c r="C79" s="88"/>
      <c r="D79" s="88"/>
      <c r="E79" s="102">
        <v>7</v>
      </c>
      <c r="F79" s="90"/>
      <c r="G79" s="302" t="s">
        <v>92</v>
      </c>
      <c r="H79" s="302"/>
      <c r="I79" s="303"/>
      <c r="J79" s="100"/>
      <c r="K79" s="98"/>
      <c r="L79" s="98"/>
      <c r="M79" s="113"/>
      <c r="N79" s="98"/>
    </row>
    <row r="80" spans="1:14" ht="15.75" thickBot="1">
      <c r="A80" s="89"/>
      <c r="B80" s="88"/>
      <c r="C80" s="88"/>
      <c r="D80" s="88"/>
      <c r="E80" s="102">
        <v>8</v>
      </c>
      <c r="F80" s="90"/>
      <c r="G80" s="304" t="s">
        <v>14</v>
      </c>
      <c r="H80" s="304"/>
      <c r="I80" s="305"/>
      <c r="J80" s="100"/>
      <c r="K80" s="98"/>
      <c r="L80" s="98"/>
      <c r="M80" s="113"/>
      <c r="N80" s="98"/>
    </row>
    <row r="81" spans="1:14" ht="16.5" thickTop="1" thickBot="1">
      <c r="A81" s="92"/>
      <c r="B81" s="93"/>
      <c r="C81" s="93"/>
      <c r="D81" s="93"/>
      <c r="E81" s="103"/>
      <c r="F81" s="306" t="s">
        <v>64</v>
      </c>
      <c r="G81" s="306"/>
      <c r="H81" s="306"/>
      <c r="I81" s="306"/>
      <c r="J81" s="186">
        <f>SUM(J72:J80)</f>
        <v>2596860</v>
      </c>
      <c r="K81" s="186">
        <f t="shared" ref="K81:N81" si="10">SUM(K72:K80)</f>
        <v>2596860</v>
      </c>
      <c r="L81" s="186">
        <f t="shared" si="10"/>
        <v>0</v>
      </c>
      <c r="M81" s="186">
        <f t="shared" si="10"/>
        <v>2596860</v>
      </c>
      <c r="N81" s="186">
        <f t="shared" si="10"/>
        <v>2453100</v>
      </c>
    </row>
    <row r="82" spans="1:14" hidden="1">
      <c r="A82" s="85"/>
      <c r="B82" s="86"/>
      <c r="C82" s="86"/>
      <c r="D82" s="86"/>
      <c r="E82" s="87"/>
      <c r="F82" s="307" t="s">
        <v>164</v>
      </c>
      <c r="G82" s="308"/>
      <c r="H82" s="308"/>
      <c r="I82" s="308"/>
      <c r="J82" s="105"/>
      <c r="K82" s="114"/>
      <c r="L82" s="114"/>
      <c r="M82" s="132"/>
      <c r="N82" s="115"/>
    </row>
    <row r="83" spans="1:14" ht="27" hidden="1" customHeight="1">
      <c r="A83" s="89"/>
      <c r="B83" s="88"/>
      <c r="C83" s="88"/>
      <c r="D83" s="88"/>
      <c r="E83" s="102"/>
      <c r="F83" s="90"/>
      <c r="G83" s="309" t="s">
        <v>118</v>
      </c>
      <c r="H83" s="302"/>
      <c r="I83" s="303"/>
      <c r="J83" s="100">
        <v>0</v>
      </c>
      <c r="K83" s="98">
        <v>0</v>
      </c>
      <c r="L83" s="98">
        <v>0</v>
      </c>
      <c r="M83" s="113">
        <v>0</v>
      </c>
      <c r="N83" s="100">
        <v>0</v>
      </c>
    </row>
    <row r="84" spans="1:14" ht="29.25" hidden="1" customHeight="1">
      <c r="A84" s="89"/>
      <c r="B84" s="88"/>
      <c r="C84" s="88"/>
      <c r="D84" s="88"/>
      <c r="E84" s="102"/>
      <c r="F84" s="90"/>
      <c r="G84" s="309" t="s">
        <v>119</v>
      </c>
      <c r="H84" s="302"/>
      <c r="I84" s="303"/>
      <c r="J84" s="100"/>
      <c r="K84" s="98"/>
      <c r="L84" s="98"/>
      <c r="M84" s="113"/>
      <c r="N84" s="100"/>
    </row>
    <row r="85" spans="1:14" hidden="1">
      <c r="A85" s="89"/>
      <c r="B85" s="88"/>
      <c r="C85" s="88"/>
      <c r="D85" s="88"/>
      <c r="E85" s="102"/>
      <c r="F85" s="90"/>
      <c r="G85" s="302" t="s">
        <v>5</v>
      </c>
      <c r="H85" s="302"/>
      <c r="I85" s="303"/>
      <c r="J85" s="100"/>
      <c r="K85" s="98"/>
      <c r="L85" s="98"/>
      <c r="M85" s="113"/>
      <c r="N85" s="100"/>
    </row>
    <row r="86" spans="1:14" hidden="1">
      <c r="A86" s="89"/>
      <c r="B86" s="88"/>
      <c r="C86" s="88"/>
      <c r="D86" s="88"/>
      <c r="E86" s="102"/>
      <c r="F86" s="90"/>
      <c r="G86" s="302" t="s">
        <v>6</v>
      </c>
      <c r="H86" s="302"/>
      <c r="I86" s="303"/>
      <c r="J86" s="100"/>
      <c r="K86" s="98"/>
      <c r="L86" s="98"/>
      <c r="M86" s="113"/>
      <c r="N86" s="98"/>
    </row>
    <row r="87" spans="1:14" hidden="1">
      <c r="A87" s="89"/>
      <c r="B87" s="88"/>
      <c r="C87" s="88"/>
      <c r="D87" s="88"/>
      <c r="E87" s="102"/>
      <c r="F87" s="90"/>
      <c r="G87" s="302" t="s">
        <v>22</v>
      </c>
      <c r="H87" s="302"/>
      <c r="I87" s="303"/>
      <c r="J87" s="100"/>
      <c r="K87" s="98"/>
      <c r="L87" s="98"/>
      <c r="M87" s="113"/>
      <c r="N87" s="98"/>
    </row>
    <row r="88" spans="1:14" hidden="1">
      <c r="A88" s="89"/>
      <c r="B88" s="88"/>
      <c r="C88" s="88"/>
      <c r="D88" s="88"/>
      <c r="E88" s="102"/>
      <c r="F88" s="90"/>
      <c r="G88" s="302" t="s">
        <v>91</v>
      </c>
      <c r="H88" s="302"/>
      <c r="I88" s="303"/>
      <c r="J88" s="100"/>
      <c r="K88" s="98"/>
      <c r="L88" s="98"/>
      <c r="M88" s="113"/>
      <c r="N88" s="98"/>
    </row>
    <row r="89" spans="1:14" hidden="1">
      <c r="A89" s="89"/>
      <c r="B89" s="88"/>
      <c r="C89" s="88"/>
      <c r="D89" s="88"/>
      <c r="E89" s="102"/>
      <c r="F89" s="90"/>
      <c r="G89" s="302" t="s">
        <v>92</v>
      </c>
      <c r="H89" s="302"/>
      <c r="I89" s="303"/>
      <c r="J89" s="100"/>
      <c r="K89" s="98"/>
      <c r="L89" s="98"/>
      <c r="M89" s="113"/>
      <c r="N89" s="98"/>
    </row>
    <row r="90" spans="1:14" ht="15.75" hidden="1" thickBot="1">
      <c r="A90" s="89"/>
      <c r="B90" s="88"/>
      <c r="C90" s="88"/>
      <c r="D90" s="88"/>
      <c r="E90" s="102"/>
      <c r="F90" s="90"/>
      <c r="G90" s="304" t="s">
        <v>14</v>
      </c>
      <c r="H90" s="304"/>
      <c r="I90" s="305"/>
      <c r="J90" s="100"/>
      <c r="K90" s="98"/>
      <c r="L90" s="98"/>
      <c r="M90" s="113"/>
      <c r="N90" s="98"/>
    </row>
    <row r="91" spans="1:14" ht="16.5" hidden="1" thickTop="1" thickBot="1">
      <c r="A91" s="92"/>
      <c r="B91" s="93"/>
      <c r="C91" s="93"/>
      <c r="D91" s="93"/>
      <c r="E91" s="103"/>
      <c r="F91" s="306" t="s">
        <v>64</v>
      </c>
      <c r="G91" s="306"/>
      <c r="H91" s="306"/>
      <c r="I91" s="306"/>
      <c r="J91" s="186">
        <f>SUM(J82:J90)</f>
        <v>0</v>
      </c>
      <c r="K91" s="186">
        <f t="shared" ref="K91:N91" si="11">SUM(K82:K90)</f>
        <v>0</v>
      </c>
      <c r="L91" s="186">
        <f t="shared" si="11"/>
        <v>0</v>
      </c>
      <c r="M91" s="186">
        <f t="shared" si="11"/>
        <v>0</v>
      </c>
      <c r="N91" s="186">
        <f t="shared" si="11"/>
        <v>0</v>
      </c>
    </row>
    <row r="92" spans="1:14">
      <c r="A92" s="85">
        <v>8</v>
      </c>
      <c r="B92" s="86"/>
      <c r="C92" s="86"/>
      <c r="D92" s="86"/>
      <c r="E92" s="87"/>
      <c r="F92" s="307" t="s">
        <v>165</v>
      </c>
      <c r="G92" s="308"/>
      <c r="H92" s="308"/>
      <c r="I92" s="308"/>
      <c r="J92" s="105"/>
      <c r="K92" s="114"/>
      <c r="L92" s="114"/>
      <c r="M92" s="132"/>
      <c r="N92" s="115"/>
    </row>
    <row r="93" spans="1:14" ht="27" customHeight="1">
      <c r="A93" s="89"/>
      <c r="B93" s="88"/>
      <c r="C93" s="88"/>
      <c r="D93" s="88"/>
      <c r="E93" s="102">
        <v>1</v>
      </c>
      <c r="F93" s="90"/>
      <c r="G93" s="309" t="s">
        <v>118</v>
      </c>
      <c r="H93" s="302"/>
      <c r="I93" s="303"/>
      <c r="J93" s="100">
        <v>0</v>
      </c>
      <c r="K93" s="98">
        <v>0</v>
      </c>
      <c r="L93" s="98">
        <v>0</v>
      </c>
      <c r="M93" s="113">
        <v>0</v>
      </c>
      <c r="N93" s="100">
        <v>128000</v>
      </c>
    </row>
    <row r="94" spans="1:14" ht="29.25" customHeight="1">
      <c r="A94" s="89"/>
      <c r="B94" s="88"/>
      <c r="C94" s="88"/>
      <c r="D94" s="88"/>
      <c r="E94" s="102">
        <v>2</v>
      </c>
      <c r="F94" s="90"/>
      <c r="G94" s="309" t="s">
        <v>119</v>
      </c>
      <c r="H94" s="302"/>
      <c r="I94" s="303"/>
      <c r="J94" s="100"/>
      <c r="K94" s="98"/>
      <c r="L94" s="98"/>
      <c r="M94" s="113"/>
      <c r="N94" s="100"/>
    </row>
    <row r="95" spans="1:14">
      <c r="A95" s="89"/>
      <c r="B95" s="88"/>
      <c r="C95" s="88"/>
      <c r="D95" s="88"/>
      <c r="E95" s="102">
        <v>3</v>
      </c>
      <c r="F95" s="90"/>
      <c r="G95" s="302" t="s">
        <v>5</v>
      </c>
      <c r="H95" s="302"/>
      <c r="I95" s="303"/>
      <c r="J95" s="100"/>
      <c r="K95" s="98"/>
      <c r="L95" s="98"/>
      <c r="M95" s="113"/>
      <c r="N95" s="100"/>
    </row>
    <row r="96" spans="1:14">
      <c r="A96" s="89"/>
      <c r="B96" s="88"/>
      <c r="C96" s="88"/>
      <c r="D96" s="88"/>
      <c r="E96" s="102">
        <v>4</v>
      </c>
      <c r="F96" s="90"/>
      <c r="G96" s="302" t="s">
        <v>6</v>
      </c>
      <c r="H96" s="302"/>
      <c r="I96" s="303"/>
      <c r="J96" s="100"/>
      <c r="K96" s="98"/>
      <c r="L96" s="98"/>
      <c r="M96" s="113"/>
      <c r="N96" s="98"/>
    </row>
    <row r="97" spans="1:14">
      <c r="A97" s="89"/>
      <c r="B97" s="88"/>
      <c r="C97" s="88"/>
      <c r="D97" s="88"/>
      <c r="E97" s="102">
        <v>5</v>
      </c>
      <c r="F97" s="90"/>
      <c r="G97" s="302" t="s">
        <v>22</v>
      </c>
      <c r="H97" s="302"/>
      <c r="I97" s="303"/>
      <c r="J97" s="100"/>
      <c r="K97" s="98"/>
      <c r="L97" s="98"/>
      <c r="M97" s="113"/>
      <c r="N97" s="98"/>
    </row>
    <row r="98" spans="1:14">
      <c r="A98" s="89"/>
      <c r="B98" s="88"/>
      <c r="C98" s="88"/>
      <c r="D98" s="88"/>
      <c r="E98" s="102">
        <v>6</v>
      </c>
      <c r="F98" s="90"/>
      <c r="G98" s="302" t="s">
        <v>91</v>
      </c>
      <c r="H98" s="302"/>
      <c r="I98" s="303"/>
      <c r="J98" s="100"/>
      <c r="K98" s="98"/>
      <c r="L98" s="98"/>
      <c r="M98" s="113"/>
      <c r="N98" s="98"/>
    </row>
    <row r="99" spans="1:14">
      <c r="A99" s="89"/>
      <c r="B99" s="88"/>
      <c r="C99" s="88"/>
      <c r="D99" s="88"/>
      <c r="E99" s="102">
        <v>7</v>
      </c>
      <c r="F99" s="90"/>
      <c r="G99" s="302" t="s">
        <v>92</v>
      </c>
      <c r="H99" s="302"/>
      <c r="I99" s="303"/>
      <c r="J99" s="100"/>
      <c r="K99" s="98"/>
      <c r="L99" s="98"/>
      <c r="M99" s="113"/>
      <c r="N99" s="98"/>
    </row>
    <row r="100" spans="1:14" ht="15.75" thickBot="1">
      <c r="A100" s="89"/>
      <c r="B100" s="88"/>
      <c r="C100" s="88"/>
      <c r="D100" s="88"/>
      <c r="E100" s="102">
        <v>8</v>
      </c>
      <c r="F100" s="90"/>
      <c r="G100" s="304" t="s">
        <v>14</v>
      </c>
      <c r="H100" s="304"/>
      <c r="I100" s="305"/>
      <c r="J100" s="100"/>
      <c r="K100" s="98"/>
      <c r="L100" s="98"/>
      <c r="M100" s="113"/>
      <c r="N100" s="98"/>
    </row>
    <row r="101" spans="1:14" ht="16.5" thickTop="1" thickBot="1">
      <c r="A101" s="92"/>
      <c r="B101" s="93"/>
      <c r="C101" s="93"/>
      <c r="D101" s="93"/>
      <c r="E101" s="103"/>
      <c r="F101" s="306" t="s">
        <v>64</v>
      </c>
      <c r="G101" s="306"/>
      <c r="H101" s="306"/>
      <c r="I101" s="306"/>
      <c r="J101" s="186">
        <f>SUM(J92:J100)</f>
        <v>0</v>
      </c>
      <c r="K101" s="186">
        <f t="shared" ref="K101:M101" si="12">SUM(K92:K100)</f>
        <v>0</v>
      </c>
      <c r="L101" s="186">
        <f t="shared" si="12"/>
        <v>0</v>
      </c>
      <c r="M101" s="186">
        <f t="shared" si="12"/>
        <v>0</v>
      </c>
      <c r="N101" s="186">
        <f>SUM(N92:N100)</f>
        <v>128000</v>
      </c>
    </row>
    <row r="102" spans="1:14" hidden="1">
      <c r="A102" s="85"/>
      <c r="B102" s="86"/>
      <c r="C102" s="86"/>
      <c r="D102" s="86"/>
      <c r="E102" s="87"/>
      <c r="F102" s="307" t="s">
        <v>77</v>
      </c>
      <c r="G102" s="308"/>
      <c r="H102" s="308"/>
      <c r="I102" s="308"/>
      <c r="J102" s="105"/>
      <c r="K102" s="114"/>
      <c r="L102" s="114"/>
      <c r="M102" s="132"/>
      <c r="N102" s="115"/>
    </row>
    <row r="103" spans="1:14" ht="27" hidden="1" customHeight="1">
      <c r="A103" s="89"/>
      <c r="B103" s="88"/>
      <c r="C103" s="88"/>
      <c r="D103" s="88"/>
      <c r="E103" s="102"/>
      <c r="F103" s="90"/>
      <c r="G103" s="309" t="s">
        <v>118</v>
      </c>
      <c r="H103" s="302"/>
      <c r="I103" s="303"/>
      <c r="J103" s="100"/>
      <c r="K103" s="98"/>
      <c r="L103" s="98"/>
      <c r="M103" s="113">
        <f>K103+L103</f>
        <v>0</v>
      </c>
      <c r="N103" s="100"/>
    </row>
    <row r="104" spans="1:14" ht="29.25" hidden="1" customHeight="1">
      <c r="A104" s="89"/>
      <c r="B104" s="88"/>
      <c r="C104" s="88"/>
      <c r="D104" s="88"/>
      <c r="E104" s="102"/>
      <c r="F104" s="90"/>
      <c r="G104" s="309" t="s">
        <v>119</v>
      </c>
      <c r="H104" s="302"/>
      <c r="I104" s="303"/>
      <c r="J104" s="100"/>
      <c r="K104" s="98"/>
      <c r="L104" s="98"/>
      <c r="M104" s="113">
        <f t="shared" ref="M104:M110" si="13">K104+L104</f>
        <v>0</v>
      </c>
      <c r="N104" s="100"/>
    </row>
    <row r="105" spans="1:14" hidden="1">
      <c r="A105" s="89"/>
      <c r="B105" s="88"/>
      <c r="C105" s="88"/>
      <c r="D105" s="88"/>
      <c r="E105" s="102"/>
      <c r="F105" s="90"/>
      <c r="G105" s="302" t="s">
        <v>5</v>
      </c>
      <c r="H105" s="302"/>
      <c r="I105" s="303"/>
      <c r="J105" s="100"/>
      <c r="K105" s="98"/>
      <c r="L105" s="98"/>
      <c r="M105" s="113">
        <f t="shared" si="13"/>
        <v>0</v>
      </c>
      <c r="N105" s="100"/>
    </row>
    <row r="106" spans="1:14" hidden="1">
      <c r="A106" s="89"/>
      <c r="B106" s="88"/>
      <c r="C106" s="88"/>
      <c r="D106" s="88"/>
      <c r="E106" s="102"/>
      <c r="F106" s="90"/>
      <c r="G106" s="302" t="s">
        <v>6</v>
      </c>
      <c r="H106" s="302"/>
      <c r="I106" s="303"/>
      <c r="J106" s="100"/>
      <c r="K106" s="98"/>
      <c r="L106" s="98"/>
      <c r="M106" s="113">
        <f t="shared" si="13"/>
        <v>0</v>
      </c>
      <c r="N106" s="98"/>
    </row>
    <row r="107" spans="1:14" hidden="1">
      <c r="A107" s="89"/>
      <c r="B107" s="88"/>
      <c r="C107" s="88"/>
      <c r="D107" s="88"/>
      <c r="E107" s="102"/>
      <c r="F107" s="90"/>
      <c r="G107" s="302" t="s">
        <v>22</v>
      </c>
      <c r="H107" s="302"/>
      <c r="I107" s="303"/>
      <c r="J107" s="100"/>
      <c r="K107" s="98"/>
      <c r="L107" s="98"/>
      <c r="M107" s="113">
        <f t="shared" si="13"/>
        <v>0</v>
      </c>
      <c r="N107" s="98"/>
    </row>
    <row r="108" spans="1:14" hidden="1">
      <c r="A108" s="89"/>
      <c r="B108" s="88"/>
      <c r="C108" s="88"/>
      <c r="D108" s="88"/>
      <c r="E108" s="102"/>
      <c r="F108" s="90"/>
      <c r="G108" s="302" t="s">
        <v>91</v>
      </c>
      <c r="H108" s="302"/>
      <c r="I108" s="303"/>
      <c r="J108" s="100"/>
      <c r="K108" s="98"/>
      <c r="L108" s="98"/>
      <c r="M108" s="113">
        <f t="shared" si="13"/>
        <v>0</v>
      </c>
      <c r="N108" s="98"/>
    </row>
    <row r="109" spans="1:14" hidden="1">
      <c r="A109" s="89"/>
      <c r="B109" s="88"/>
      <c r="C109" s="88"/>
      <c r="D109" s="88"/>
      <c r="E109" s="102"/>
      <c r="F109" s="90"/>
      <c r="G109" s="302" t="s">
        <v>92</v>
      </c>
      <c r="H109" s="302"/>
      <c r="I109" s="303"/>
      <c r="J109" s="100"/>
      <c r="K109" s="98"/>
      <c r="L109" s="98"/>
      <c r="M109" s="113">
        <f t="shared" si="13"/>
        <v>0</v>
      </c>
      <c r="N109" s="98"/>
    </row>
    <row r="110" spans="1:14" hidden="1">
      <c r="A110" s="89"/>
      <c r="B110" s="88"/>
      <c r="C110" s="88"/>
      <c r="D110" s="88"/>
      <c r="E110" s="102"/>
      <c r="F110" s="90"/>
      <c r="G110" s="304" t="s">
        <v>14</v>
      </c>
      <c r="H110" s="304"/>
      <c r="I110" s="305"/>
      <c r="J110" s="100"/>
      <c r="K110" s="98"/>
      <c r="L110" s="98"/>
      <c r="M110" s="113">
        <f t="shared" si="13"/>
        <v>0</v>
      </c>
      <c r="N110" s="98"/>
    </row>
    <row r="111" spans="1:14" hidden="1">
      <c r="A111" s="89"/>
      <c r="B111" s="88"/>
      <c r="C111" s="88"/>
      <c r="D111" s="88"/>
      <c r="E111" s="102"/>
      <c r="F111" s="329" t="s">
        <v>66</v>
      </c>
      <c r="G111" s="329"/>
      <c r="H111" s="329"/>
      <c r="I111" s="329"/>
      <c r="J111" s="101">
        <f>SUM(J103:J110)</f>
        <v>0</v>
      </c>
      <c r="K111" s="101">
        <f>SUM(K103:K110)</f>
        <v>0</v>
      </c>
      <c r="L111" s="101">
        <f>SUM(L103:L110)</f>
        <v>0</v>
      </c>
      <c r="M111" s="133">
        <f>SUM(M103:M110)</f>
        <v>0</v>
      </c>
      <c r="N111" s="94">
        <f>L111+M111</f>
        <v>0</v>
      </c>
    </row>
    <row r="112" spans="1:14" ht="15.75" hidden="1" thickBot="1">
      <c r="A112" s="89"/>
      <c r="B112" s="88"/>
      <c r="C112" s="88"/>
      <c r="D112" s="88"/>
      <c r="E112" s="102"/>
      <c r="F112" s="90"/>
      <c r="G112" s="90"/>
      <c r="H112" s="90"/>
      <c r="I112" s="90"/>
      <c r="J112" s="100"/>
      <c r="K112" s="98"/>
      <c r="L112" s="98"/>
      <c r="M112" s="104"/>
      <c r="N112" s="99"/>
    </row>
    <row r="113" spans="1:14" ht="16.5" hidden="1" thickTop="1" thickBot="1">
      <c r="A113" s="92"/>
      <c r="B113" s="93"/>
      <c r="C113" s="93"/>
      <c r="D113" s="93"/>
      <c r="E113" s="103"/>
      <c r="F113" s="306" t="s">
        <v>64</v>
      </c>
      <c r="G113" s="306"/>
      <c r="H113" s="306"/>
      <c r="I113" s="306"/>
      <c r="J113" s="106">
        <f>J111</f>
        <v>0</v>
      </c>
      <c r="K113" s="106"/>
      <c r="L113" s="106">
        <f>L111</f>
        <v>0</v>
      </c>
      <c r="M113" s="134">
        <f t="shared" ref="M113:N113" si="14">M111</f>
        <v>0</v>
      </c>
      <c r="N113" s="106">
        <f t="shared" si="14"/>
        <v>0</v>
      </c>
    </row>
    <row r="114" spans="1:14" ht="15.75" thickBot="1">
      <c r="A114" s="90"/>
      <c r="B114" s="90"/>
      <c r="C114" s="90"/>
      <c r="D114" s="90"/>
      <c r="E114" s="90"/>
      <c r="F114" s="154"/>
      <c r="G114" s="154"/>
      <c r="H114" s="154"/>
      <c r="I114" s="154"/>
      <c r="J114" s="96"/>
      <c r="K114" s="96"/>
      <c r="L114" s="96"/>
      <c r="M114" s="135"/>
      <c r="N114" s="96"/>
    </row>
    <row r="115" spans="1:14" s="108" customFormat="1" ht="18" thickBot="1">
      <c r="A115" s="330" t="s">
        <v>120</v>
      </c>
      <c r="B115" s="331"/>
      <c r="C115" s="331"/>
      <c r="D115" s="331"/>
      <c r="E115" s="331"/>
      <c r="F115" s="331"/>
      <c r="G115" s="331"/>
      <c r="H115" s="331"/>
      <c r="I115" s="332"/>
      <c r="J115" s="155">
        <f>J21+J31+J41+J51+J61+J71+J81+J91+J101+J113</f>
        <v>124176046</v>
      </c>
      <c r="K115" s="155">
        <f t="shared" ref="K115:N115" si="15">K21+K31+K41+K51+K61+K71+K81+K91+K101+K113</f>
        <v>124176046</v>
      </c>
      <c r="L115" s="155">
        <f>L21+L31+L41+L51+L61+L71+L81+L91+L101+L113</f>
        <v>10030736</v>
      </c>
      <c r="M115" s="155">
        <f t="shared" si="15"/>
        <v>134206782</v>
      </c>
      <c r="N115" s="155">
        <f t="shared" si="15"/>
        <v>75516618</v>
      </c>
    </row>
    <row r="116" spans="1:14" s="108" customFormat="1" ht="18" hidden="1" thickBot="1">
      <c r="A116" s="156"/>
      <c r="B116" s="156"/>
      <c r="C116" s="156"/>
      <c r="D116" s="156"/>
      <c r="E116" s="156"/>
      <c r="F116" s="156"/>
      <c r="G116" s="156"/>
      <c r="H116" s="156"/>
      <c r="I116" s="156"/>
      <c r="J116" s="157"/>
      <c r="K116" s="157"/>
      <c r="L116" s="157"/>
      <c r="M116" s="157"/>
      <c r="N116" s="157"/>
    </row>
    <row r="117" spans="1:14" ht="19.5" hidden="1" thickBot="1">
      <c r="A117" s="313" t="s">
        <v>81</v>
      </c>
      <c r="B117" s="314"/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5"/>
    </row>
    <row r="118" spans="1:14" ht="19.5" hidden="1" thickBo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</row>
    <row r="119" spans="1:14" ht="15.75" hidden="1" customHeight="1" thickBot="1">
      <c r="A119" s="320" t="s">
        <v>34</v>
      </c>
      <c r="B119" s="320" t="s">
        <v>35</v>
      </c>
      <c r="C119" s="320" t="s">
        <v>36</v>
      </c>
      <c r="D119" s="320" t="s">
        <v>37</v>
      </c>
      <c r="E119" s="320" t="s">
        <v>38</v>
      </c>
      <c r="F119" s="324" t="s">
        <v>2</v>
      </c>
      <c r="G119" s="325"/>
      <c r="H119" s="325"/>
      <c r="I119" s="325"/>
      <c r="J119" s="322" t="s">
        <v>16</v>
      </c>
      <c r="K119" s="322" t="s">
        <v>82</v>
      </c>
      <c r="L119" s="318" t="s">
        <v>78</v>
      </c>
      <c r="M119" s="316" t="s">
        <v>79</v>
      </c>
      <c r="N119" s="318" t="s">
        <v>80</v>
      </c>
    </row>
    <row r="120" spans="1:14" ht="26.25" hidden="1" thickBot="1">
      <c r="A120" s="321"/>
      <c r="B120" s="321"/>
      <c r="C120" s="321"/>
      <c r="D120" s="321"/>
      <c r="E120" s="321"/>
      <c r="F120" s="44" t="s">
        <v>39</v>
      </c>
      <c r="G120" s="44" t="s">
        <v>40</v>
      </c>
      <c r="H120" s="44" t="s">
        <v>41</v>
      </c>
      <c r="I120" s="45" t="s">
        <v>42</v>
      </c>
      <c r="J120" s="323"/>
      <c r="K120" s="323"/>
      <c r="L120" s="319"/>
      <c r="M120" s="317"/>
      <c r="N120" s="319"/>
    </row>
    <row r="121" spans="1:14" ht="15.75" hidden="1" customHeight="1" thickBot="1">
      <c r="A121" s="333"/>
      <c r="B121" s="334"/>
      <c r="C121" s="334"/>
      <c r="D121" s="334"/>
      <c r="E121" s="334"/>
      <c r="F121" s="334"/>
      <c r="G121" s="334"/>
      <c r="H121" s="334"/>
      <c r="I121" s="334"/>
      <c r="J121" s="334"/>
      <c r="K121" s="334"/>
      <c r="L121" s="334"/>
      <c r="M121" s="334"/>
      <c r="N121" s="335"/>
    </row>
    <row r="122" spans="1:14" hidden="1">
      <c r="A122" s="85"/>
      <c r="B122" s="86"/>
      <c r="C122" s="86"/>
      <c r="D122" s="86"/>
      <c r="E122" s="87"/>
      <c r="F122" s="307" t="s">
        <v>77</v>
      </c>
      <c r="G122" s="308"/>
      <c r="H122" s="308"/>
      <c r="I122" s="308"/>
      <c r="J122" s="105"/>
      <c r="K122" s="114"/>
      <c r="L122" s="114"/>
      <c r="M122" s="132"/>
      <c r="N122" s="115"/>
    </row>
    <row r="123" spans="1:14" ht="27" hidden="1" customHeight="1">
      <c r="A123" s="89"/>
      <c r="B123" s="88"/>
      <c r="C123" s="88"/>
      <c r="D123" s="88"/>
      <c r="E123" s="102"/>
      <c r="F123" s="90"/>
      <c r="G123" s="309" t="s">
        <v>118</v>
      </c>
      <c r="H123" s="302"/>
      <c r="I123" s="303"/>
      <c r="J123" s="100"/>
      <c r="K123" s="98"/>
      <c r="L123" s="98"/>
      <c r="M123" s="113">
        <f>K123+L123</f>
        <v>0</v>
      </c>
      <c r="N123" s="100"/>
    </row>
    <row r="124" spans="1:14" ht="29.25" hidden="1" customHeight="1">
      <c r="A124" s="89"/>
      <c r="B124" s="88"/>
      <c r="C124" s="88"/>
      <c r="D124" s="88"/>
      <c r="E124" s="102"/>
      <c r="F124" s="90"/>
      <c r="G124" s="309" t="s">
        <v>119</v>
      </c>
      <c r="H124" s="302"/>
      <c r="I124" s="303"/>
      <c r="J124" s="100"/>
      <c r="K124" s="98"/>
      <c r="L124" s="98"/>
      <c r="M124" s="113">
        <f t="shared" ref="M124:M130" si="16">K124+L124</f>
        <v>0</v>
      </c>
      <c r="N124" s="100"/>
    </row>
    <row r="125" spans="1:14" hidden="1">
      <c r="A125" s="89"/>
      <c r="B125" s="88"/>
      <c r="C125" s="88"/>
      <c r="D125" s="88"/>
      <c r="E125" s="102"/>
      <c r="F125" s="90"/>
      <c r="G125" s="302" t="s">
        <v>5</v>
      </c>
      <c r="H125" s="302"/>
      <c r="I125" s="303"/>
      <c r="J125" s="100"/>
      <c r="K125" s="98"/>
      <c r="L125" s="98"/>
      <c r="M125" s="113">
        <f t="shared" si="16"/>
        <v>0</v>
      </c>
      <c r="N125" s="100"/>
    </row>
    <row r="126" spans="1:14" hidden="1">
      <c r="A126" s="89"/>
      <c r="B126" s="88"/>
      <c r="C126" s="88"/>
      <c r="D126" s="88"/>
      <c r="E126" s="102"/>
      <c r="F126" s="90"/>
      <c r="G126" s="302" t="s">
        <v>6</v>
      </c>
      <c r="H126" s="302"/>
      <c r="I126" s="303"/>
      <c r="J126" s="100"/>
      <c r="K126" s="98"/>
      <c r="L126" s="98"/>
      <c r="M126" s="113">
        <f t="shared" si="16"/>
        <v>0</v>
      </c>
      <c r="N126" s="98"/>
    </row>
    <row r="127" spans="1:14" hidden="1">
      <c r="A127" s="89"/>
      <c r="B127" s="88"/>
      <c r="C127" s="88"/>
      <c r="D127" s="88"/>
      <c r="E127" s="102"/>
      <c r="F127" s="90"/>
      <c r="G127" s="302" t="s">
        <v>22</v>
      </c>
      <c r="H127" s="302"/>
      <c r="I127" s="303"/>
      <c r="J127" s="100"/>
      <c r="K127" s="98"/>
      <c r="L127" s="98"/>
      <c r="M127" s="113">
        <f t="shared" si="16"/>
        <v>0</v>
      </c>
      <c r="N127" s="98"/>
    </row>
    <row r="128" spans="1:14" hidden="1">
      <c r="A128" s="89"/>
      <c r="B128" s="88"/>
      <c r="C128" s="88"/>
      <c r="D128" s="88"/>
      <c r="E128" s="102"/>
      <c r="F128" s="90"/>
      <c r="G128" s="302" t="s">
        <v>91</v>
      </c>
      <c r="H128" s="302"/>
      <c r="I128" s="303"/>
      <c r="J128" s="100"/>
      <c r="K128" s="98"/>
      <c r="L128" s="98"/>
      <c r="M128" s="113">
        <f t="shared" si="16"/>
        <v>0</v>
      </c>
      <c r="N128" s="98"/>
    </row>
    <row r="129" spans="1:14" hidden="1">
      <c r="A129" s="89"/>
      <c r="B129" s="88"/>
      <c r="C129" s="88"/>
      <c r="D129" s="88"/>
      <c r="E129" s="102"/>
      <c r="F129" s="90"/>
      <c r="G129" s="302" t="s">
        <v>92</v>
      </c>
      <c r="H129" s="302"/>
      <c r="I129" s="303"/>
      <c r="J129" s="100"/>
      <c r="K129" s="98"/>
      <c r="L129" s="98"/>
      <c r="M129" s="113">
        <f t="shared" si="16"/>
        <v>0</v>
      </c>
      <c r="N129" s="98"/>
    </row>
    <row r="130" spans="1:14" hidden="1">
      <c r="A130" s="89"/>
      <c r="B130" s="88"/>
      <c r="C130" s="88"/>
      <c r="D130" s="88"/>
      <c r="E130" s="102"/>
      <c r="F130" s="90"/>
      <c r="G130" s="304" t="s">
        <v>14</v>
      </c>
      <c r="H130" s="304"/>
      <c r="I130" s="305"/>
      <c r="J130" s="100"/>
      <c r="K130" s="98"/>
      <c r="L130" s="98"/>
      <c r="M130" s="113">
        <f t="shared" si="16"/>
        <v>0</v>
      </c>
      <c r="N130" s="98"/>
    </row>
    <row r="131" spans="1:14" hidden="1">
      <c r="A131" s="89"/>
      <c r="B131" s="88"/>
      <c r="C131" s="88"/>
      <c r="D131" s="88"/>
      <c r="E131" s="102"/>
      <c r="F131" s="329" t="s">
        <v>66</v>
      </c>
      <c r="G131" s="329"/>
      <c r="H131" s="329"/>
      <c r="I131" s="329"/>
      <c r="J131" s="101">
        <f>SUM(J123:J130)</f>
        <v>0</v>
      </c>
      <c r="K131" s="101">
        <f>SUM(K123:K130)</f>
        <v>0</v>
      </c>
      <c r="L131" s="101">
        <f>SUM(L123:L130)</f>
        <v>0</v>
      </c>
      <c r="M131" s="133">
        <f>SUM(M123:M130)</f>
        <v>0</v>
      </c>
      <c r="N131" s="94">
        <f>L131+M131</f>
        <v>0</v>
      </c>
    </row>
    <row r="132" spans="1:14" ht="15.75" hidden="1" thickBot="1">
      <c r="A132" s="89"/>
      <c r="B132" s="88"/>
      <c r="C132" s="88"/>
      <c r="D132" s="88"/>
      <c r="E132" s="102"/>
      <c r="F132" s="90"/>
      <c r="G132" s="90"/>
      <c r="H132" s="90"/>
      <c r="I132" s="90"/>
      <c r="J132" s="100"/>
      <c r="K132" s="98"/>
      <c r="L132" s="98"/>
      <c r="M132" s="104"/>
      <c r="N132" s="99"/>
    </row>
    <row r="133" spans="1:14" ht="16.5" hidden="1" thickTop="1" thickBot="1">
      <c r="A133" s="92"/>
      <c r="B133" s="93"/>
      <c r="C133" s="93"/>
      <c r="D133" s="93"/>
      <c r="E133" s="103"/>
      <c r="F133" s="306" t="s">
        <v>64</v>
      </c>
      <c r="G133" s="306"/>
      <c r="H133" s="306"/>
      <c r="I133" s="306"/>
      <c r="J133" s="106">
        <f>J131</f>
        <v>0</v>
      </c>
      <c r="K133" s="106"/>
      <c r="L133" s="106">
        <f>L131</f>
        <v>0</v>
      </c>
      <c r="M133" s="134">
        <f t="shared" ref="M133:N133" si="17">M131</f>
        <v>0</v>
      </c>
      <c r="N133" s="106">
        <f t="shared" si="17"/>
        <v>0</v>
      </c>
    </row>
    <row r="134" spans="1:14" hidden="1">
      <c r="A134" s="85"/>
      <c r="B134" s="86"/>
      <c r="C134" s="86"/>
      <c r="D134" s="86"/>
      <c r="E134" s="87"/>
      <c r="F134" s="307" t="s">
        <v>77</v>
      </c>
      <c r="G134" s="308"/>
      <c r="H134" s="308"/>
      <c r="I134" s="308"/>
      <c r="J134" s="105"/>
      <c r="K134" s="114"/>
      <c r="L134" s="114"/>
      <c r="M134" s="132"/>
      <c r="N134" s="115"/>
    </row>
    <row r="135" spans="1:14" ht="27" hidden="1" customHeight="1">
      <c r="A135" s="89"/>
      <c r="B135" s="88"/>
      <c r="C135" s="88"/>
      <c r="D135" s="88"/>
      <c r="E135" s="102"/>
      <c r="F135" s="90"/>
      <c r="G135" s="309" t="s">
        <v>118</v>
      </c>
      <c r="H135" s="302"/>
      <c r="I135" s="303"/>
      <c r="J135" s="100"/>
      <c r="K135" s="98"/>
      <c r="L135" s="98"/>
      <c r="M135" s="113">
        <f>K135+L135</f>
        <v>0</v>
      </c>
      <c r="N135" s="100"/>
    </row>
    <row r="136" spans="1:14" ht="29.25" hidden="1" customHeight="1">
      <c r="A136" s="89"/>
      <c r="B136" s="88"/>
      <c r="C136" s="88"/>
      <c r="D136" s="88"/>
      <c r="E136" s="102"/>
      <c r="F136" s="90"/>
      <c r="G136" s="309" t="s">
        <v>119</v>
      </c>
      <c r="H136" s="302"/>
      <c r="I136" s="303"/>
      <c r="J136" s="100"/>
      <c r="K136" s="98"/>
      <c r="L136" s="98"/>
      <c r="M136" s="113">
        <f t="shared" ref="M136:M142" si="18">K136+L136</f>
        <v>0</v>
      </c>
      <c r="N136" s="100"/>
    </row>
    <row r="137" spans="1:14" hidden="1">
      <c r="A137" s="89"/>
      <c r="B137" s="88"/>
      <c r="C137" s="88"/>
      <c r="D137" s="88"/>
      <c r="E137" s="102"/>
      <c r="F137" s="90"/>
      <c r="G137" s="302" t="s">
        <v>5</v>
      </c>
      <c r="H137" s="302"/>
      <c r="I137" s="303"/>
      <c r="J137" s="100"/>
      <c r="K137" s="98"/>
      <c r="L137" s="98"/>
      <c r="M137" s="113">
        <f t="shared" si="18"/>
        <v>0</v>
      </c>
      <c r="N137" s="100"/>
    </row>
    <row r="138" spans="1:14" hidden="1">
      <c r="A138" s="89"/>
      <c r="B138" s="88"/>
      <c r="C138" s="88"/>
      <c r="D138" s="88"/>
      <c r="E138" s="102"/>
      <c r="F138" s="90"/>
      <c r="G138" s="302" t="s">
        <v>6</v>
      </c>
      <c r="H138" s="302"/>
      <c r="I138" s="303"/>
      <c r="J138" s="100"/>
      <c r="K138" s="98"/>
      <c r="L138" s="98"/>
      <c r="M138" s="113">
        <f t="shared" si="18"/>
        <v>0</v>
      </c>
      <c r="N138" s="98"/>
    </row>
    <row r="139" spans="1:14" hidden="1">
      <c r="A139" s="89"/>
      <c r="B139" s="88"/>
      <c r="C139" s="88"/>
      <c r="D139" s="88"/>
      <c r="E139" s="102"/>
      <c r="F139" s="90"/>
      <c r="G139" s="302" t="s">
        <v>22</v>
      </c>
      <c r="H139" s="302"/>
      <c r="I139" s="303"/>
      <c r="J139" s="100"/>
      <c r="K139" s="98"/>
      <c r="L139" s="98"/>
      <c r="M139" s="113">
        <f t="shared" si="18"/>
        <v>0</v>
      </c>
      <c r="N139" s="98"/>
    </row>
    <row r="140" spans="1:14" hidden="1">
      <c r="A140" s="89"/>
      <c r="B140" s="88"/>
      <c r="C140" s="88"/>
      <c r="D140" s="88"/>
      <c r="E140" s="102"/>
      <c r="F140" s="90"/>
      <c r="G140" s="302" t="s">
        <v>91</v>
      </c>
      <c r="H140" s="302"/>
      <c r="I140" s="303"/>
      <c r="J140" s="100"/>
      <c r="K140" s="98"/>
      <c r="L140" s="98"/>
      <c r="M140" s="113">
        <f t="shared" si="18"/>
        <v>0</v>
      </c>
      <c r="N140" s="98"/>
    </row>
    <row r="141" spans="1:14" hidden="1">
      <c r="A141" s="89"/>
      <c r="B141" s="88"/>
      <c r="C141" s="88"/>
      <c r="D141" s="88"/>
      <c r="E141" s="102"/>
      <c r="F141" s="90"/>
      <c r="G141" s="302" t="s">
        <v>92</v>
      </c>
      <c r="H141" s="302"/>
      <c r="I141" s="303"/>
      <c r="J141" s="100"/>
      <c r="K141" s="98"/>
      <c r="L141" s="98"/>
      <c r="M141" s="113">
        <f t="shared" si="18"/>
        <v>0</v>
      </c>
      <c r="N141" s="98"/>
    </row>
    <row r="142" spans="1:14" hidden="1">
      <c r="A142" s="89"/>
      <c r="B142" s="88"/>
      <c r="C142" s="88"/>
      <c r="D142" s="88"/>
      <c r="E142" s="102"/>
      <c r="F142" s="90"/>
      <c r="G142" s="304" t="s">
        <v>14</v>
      </c>
      <c r="H142" s="304"/>
      <c r="I142" s="305"/>
      <c r="J142" s="100"/>
      <c r="K142" s="98"/>
      <c r="L142" s="98"/>
      <c r="M142" s="113">
        <f t="shared" si="18"/>
        <v>0</v>
      </c>
      <c r="N142" s="98"/>
    </row>
    <row r="143" spans="1:14" hidden="1">
      <c r="A143" s="89"/>
      <c r="B143" s="88"/>
      <c r="C143" s="88"/>
      <c r="D143" s="88"/>
      <c r="E143" s="102"/>
      <c r="F143" s="329" t="s">
        <v>66</v>
      </c>
      <c r="G143" s="329"/>
      <c r="H143" s="329"/>
      <c r="I143" s="329"/>
      <c r="J143" s="101">
        <f>SUM(J135:J142)</f>
        <v>0</v>
      </c>
      <c r="K143" s="101">
        <f>SUM(K135:K142)</f>
        <v>0</v>
      </c>
      <c r="L143" s="101">
        <f>SUM(L135:L142)</f>
        <v>0</v>
      </c>
      <c r="M143" s="133">
        <f>SUM(M135:M142)</f>
        <v>0</v>
      </c>
      <c r="N143" s="94">
        <f>L143+M143</f>
        <v>0</v>
      </c>
    </row>
    <row r="144" spans="1:14" ht="15.75" hidden="1" thickBot="1">
      <c r="A144" s="89"/>
      <c r="B144" s="88"/>
      <c r="C144" s="88"/>
      <c r="D144" s="88"/>
      <c r="E144" s="102"/>
      <c r="F144" s="90"/>
      <c r="G144" s="90"/>
      <c r="H144" s="90"/>
      <c r="I144" s="90"/>
      <c r="J144" s="100"/>
      <c r="K144" s="98"/>
      <c r="L144" s="98"/>
      <c r="M144" s="104"/>
      <c r="N144" s="99"/>
    </row>
    <row r="145" spans="1:14" ht="16.5" hidden="1" thickTop="1" thickBot="1">
      <c r="A145" s="92"/>
      <c r="B145" s="93"/>
      <c r="C145" s="93"/>
      <c r="D145" s="93"/>
      <c r="E145" s="103"/>
      <c r="F145" s="306" t="s">
        <v>64</v>
      </c>
      <c r="G145" s="306"/>
      <c r="H145" s="306"/>
      <c r="I145" s="306"/>
      <c r="J145" s="106">
        <f>J143</f>
        <v>0</v>
      </c>
      <c r="K145" s="106"/>
      <c r="L145" s="106">
        <f>L143</f>
        <v>0</v>
      </c>
      <c r="M145" s="134">
        <f t="shared" ref="M145:N145" si="19">M143</f>
        <v>0</v>
      </c>
      <c r="N145" s="106">
        <f t="shared" si="19"/>
        <v>0</v>
      </c>
    </row>
    <row r="146" spans="1:14" hidden="1">
      <c r="A146" s="85"/>
      <c r="B146" s="86"/>
      <c r="C146" s="86"/>
      <c r="D146" s="86"/>
      <c r="E146" s="87"/>
      <c r="F146" s="307" t="s">
        <v>77</v>
      </c>
      <c r="G146" s="308"/>
      <c r="H146" s="308"/>
      <c r="I146" s="308"/>
      <c r="J146" s="105"/>
      <c r="K146" s="114"/>
      <c r="L146" s="114"/>
      <c r="M146" s="132"/>
      <c r="N146" s="115"/>
    </row>
    <row r="147" spans="1:14" ht="27" hidden="1" customHeight="1">
      <c r="A147" s="89"/>
      <c r="B147" s="88"/>
      <c r="C147" s="88"/>
      <c r="D147" s="88"/>
      <c r="E147" s="102"/>
      <c r="F147" s="90"/>
      <c r="G147" s="309" t="s">
        <v>118</v>
      </c>
      <c r="H147" s="302"/>
      <c r="I147" s="303"/>
      <c r="J147" s="100"/>
      <c r="K147" s="98"/>
      <c r="L147" s="98"/>
      <c r="M147" s="113">
        <f>K147+L147</f>
        <v>0</v>
      </c>
      <c r="N147" s="100"/>
    </row>
    <row r="148" spans="1:14" ht="29.25" hidden="1" customHeight="1">
      <c r="A148" s="89"/>
      <c r="B148" s="88"/>
      <c r="C148" s="88"/>
      <c r="D148" s="88"/>
      <c r="E148" s="102"/>
      <c r="F148" s="90"/>
      <c r="G148" s="309" t="s">
        <v>119</v>
      </c>
      <c r="H148" s="302"/>
      <c r="I148" s="303"/>
      <c r="J148" s="100"/>
      <c r="K148" s="98"/>
      <c r="L148" s="98"/>
      <c r="M148" s="113">
        <f t="shared" ref="M148:M154" si="20">K148+L148</f>
        <v>0</v>
      </c>
      <c r="N148" s="100"/>
    </row>
    <row r="149" spans="1:14" hidden="1">
      <c r="A149" s="89"/>
      <c r="B149" s="88"/>
      <c r="C149" s="88"/>
      <c r="D149" s="88"/>
      <c r="E149" s="102"/>
      <c r="F149" s="90"/>
      <c r="G149" s="302" t="s">
        <v>5</v>
      </c>
      <c r="H149" s="302"/>
      <c r="I149" s="303"/>
      <c r="J149" s="100"/>
      <c r="K149" s="98"/>
      <c r="L149" s="98"/>
      <c r="M149" s="113">
        <f t="shared" si="20"/>
        <v>0</v>
      </c>
      <c r="N149" s="100"/>
    </row>
    <row r="150" spans="1:14" hidden="1">
      <c r="A150" s="89"/>
      <c r="B150" s="88"/>
      <c r="C150" s="88"/>
      <c r="D150" s="88"/>
      <c r="E150" s="102"/>
      <c r="F150" s="90"/>
      <c r="G150" s="302" t="s">
        <v>6</v>
      </c>
      <c r="H150" s="302"/>
      <c r="I150" s="303"/>
      <c r="J150" s="100"/>
      <c r="K150" s="98"/>
      <c r="L150" s="98"/>
      <c r="M150" s="113">
        <f t="shared" si="20"/>
        <v>0</v>
      </c>
      <c r="N150" s="98"/>
    </row>
    <row r="151" spans="1:14" hidden="1">
      <c r="A151" s="89"/>
      <c r="B151" s="88"/>
      <c r="C151" s="88"/>
      <c r="D151" s="88"/>
      <c r="E151" s="102"/>
      <c r="F151" s="90"/>
      <c r="G151" s="302" t="s">
        <v>22</v>
      </c>
      <c r="H151" s="302"/>
      <c r="I151" s="303"/>
      <c r="J151" s="100"/>
      <c r="K151" s="98"/>
      <c r="L151" s="98"/>
      <c r="M151" s="113">
        <f t="shared" si="20"/>
        <v>0</v>
      </c>
      <c r="N151" s="98"/>
    </row>
    <row r="152" spans="1:14" hidden="1">
      <c r="A152" s="89"/>
      <c r="B152" s="88"/>
      <c r="C152" s="88"/>
      <c r="D152" s="88"/>
      <c r="E152" s="102"/>
      <c r="F152" s="90"/>
      <c r="G152" s="302" t="s">
        <v>91</v>
      </c>
      <c r="H152" s="302"/>
      <c r="I152" s="303"/>
      <c r="J152" s="100"/>
      <c r="K152" s="98"/>
      <c r="L152" s="98"/>
      <c r="M152" s="113">
        <f t="shared" si="20"/>
        <v>0</v>
      </c>
      <c r="N152" s="98"/>
    </row>
    <row r="153" spans="1:14" hidden="1">
      <c r="A153" s="89"/>
      <c r="B153" s="88"/>
      <c r="C153" s="88"/>
      <c r="D153" s="88"/>
      <c r="E153" s="102"/>
      <c r="F153" s="90"/>
      <c r="G153" s="302" t="s">
        <v>92</v>
      </c>
      <c r="H153" s="302"/>
      <c r="I153" s="303"/>
      <c r="J153" s="100"/>
      <c r="K153" s="98"/>
      <c r="L153" s="98"/>
      <c r="M153" s="113">
        <f t="shared" si="20"/>
        <v>0</v>
      </c>
      <c r="N153" s="98"/>
    </row>
    <row r="154" spans="1:14" hidden="1">
      <c r="A154" s="89"/>
      <c r="B154" s="88"/>
      <c r="C154" s="88"/>
      <c r="D154" s="88"/>
      <c r="E154" s="102"/>
      <c r="F154" s="90"/>
      <c r="G154" s="304" t="s">
        <v>14</v>
      </c>
      <c r="H154" s="304"/>
      <c r="I154" s="305"/>
      <c r="J154" s="100"/>
      <c r="K154" s="98"/>
      <c r="L154" s="98"/>
      <c r="M154" s="113">
        <f t="shared" si="20"/>
        <v>0</v>
      </c>
      <c r="N154" s="98"/>
    </row>
    <row r="155" spans="1:14" hidden="1">
      <c r="A155" s="89"/>
      <c r="B155" s="88"/>
      <c r="C155" s="88"/>
      <c r="D155" s="88"/>
      <c r="E155" s="102"/>
      <c r="F155" s="329" t="s">
        <v>66</v>
      </c>
      <c r="G155" s="329"/>
      <c r="H155" s="329"/>
      <c r="I155" s="329"/>
      <c r="J155" s="101">
        <f>SUM(J147:J154)</f>
        <v>0</v>
      </c>
      <c r="K155" s="101">
        <f>SUM(K147:K154)</f>
        <v>0</v>
      </c>
      <c r="L155" s="101">
        <f>SUM(L147:L154)</f>
        <v>0</v>
      </c>
      <c r="M155" s="133">
        <f>SUM(M147:M154)</f>
        <v>0</v>
      </c>
      <c r="N155" s="94">
        <f>L155+M155</f>
        <v>0</v>
      </c>
    </row>
    <row r="156" spans="1:14" ht="15.75" hidden="1" thickBot="1">
      <c r="A156" s="89"/>
      <c r="B156" s="88"/>
      <c r="C156" s="88"/>
      <c r="D156" s="88"/>
      <c r="E156" s="102"/>
      <c r="F156" s="90"/>
      <c r="G156" s="90"/>
      <c r="H156" s="90"/>
      <c r="I156" s="90"/>
      <c r="J156" s="100"/>
      <c r="K156" s="98"/>
      <c r="L156" s="98"/>
      <c r="M156" s="104"/>
      <c r="N156" s="99"/>
    </row>
    <row r="157" spans="1:14" ht="16.5" hidden="1" thickTop="1" thickBot="1">
      <c r="A157" s="92"/>
      <c r="B157" s="93"/>
      <c r="C157" s="93"/>
      <c r="D157" s="93"/>
      <c r="E157" s="103"/>
      <c r="F157" s="306" t="s">
        <v>64</v>
      </c>
      <c r="G157" s="306"/>
      <c r="H157" s="306"/>
      <c r="I157" s="306"/>
      <c r="J157" s="106">
        <f>J155</f>
        <v>0</v>
      </c>
      <c r="K157" s="106"/>
      <c r="L157" s="106">
        <f>L155</f>
        <v>0</v>
      </c>
      <c r="M157" s="134">
        <f t="shared" ref="M157:N157" si="21">M155</f>
        <v>0</v>
      </c>
      <c r="N157" s="106">
        <f t="shared" si="21"/>
        <v>0</v>
      </c>
    </row>
    <row r="158" spans="1:14" hidden="1">
      <c r="A158" s="85"/>
      <c r="B158" s="86"/>
      <c r="C158" s="86"/>
      <c r="D158" s="86"/>
      <c r="E158" s="87"/>
      <c r="F158" s="307" t="s">
        <v>77</v>
      </c>
      <c r="G158" s="308"/>
      <c r="H158" s="308"/>
      <c r="I158" s="308"/>
      <c r="J158" s="105"/>
      <c r="K158" s="114"/>
      <c r="L158" s="114"/>
      <c r="M158" s="132"/>
      <c r="N158" s="115"/>
    </row>
    <row r="159" spans="1:14" ht="27" hidden="1" customHeight="1">
      <c r="A159" s="89"/>
      <c r="B159" s="88"/>
      <c r="C159" s="88"/>
      <c r="D159" s="88"/>
      <c r="E159" s="102"/>
      <c r="F159" s="90"/>
      <c r="G159" s="309" t="s">
        <v>118</v>
      </c>
      <c r="H159" s="302"/>
      <c r="I159" s="303"/>
      <c r="J159" s="100"/>
      <c r="K159" s="98"/>
      <c r="L159" s="98"/>
      <c r="M159" s="113">
        <f>K159+L159</f>
        <v>0</v>
      </c>
      <c r="N159" s="100"/>
    </row>
    <row r="160" spans="1:14" ht="29.25" hidden="1" customHeight="1">
      <c r="A160" s="89"/>
      <c r="B160" s="88"/>
      <c r="C160" s="88"/>
      <c r="D160" s="88"/>
      <c r="E160" s="102"/>
      <c r="F160" s="90"/>
      <c r="G160" s="309" t="s">
        <v>119</v>
      </c>
      <c r="H160" s="302"/>
      <c r="I160" s="303"/>
      <c r="J160" s="100"/>
      <c r="K160" s="98"/>
      <c r="L160" s="98"/>
      <c r="M160" s="113">
        <f t="shared" ref="M160:M166" si="22">K160+L160</f>
        <v>0</v>
      </c>
      <c r="N160" s="100"/>
    </row>
    <row r="161" spans="1:14" hidden="1">
      <c r="A161" s="89"/>
      <c r="B161" s="88"/>
      <c r="C161" s="88"/>
      <c r="D161" s="88"/>
      <c r="E161" s="102"/>
      <c r="F161" s="90"/>
      <c r="G161" s="302" t="s">
        <v>5</v>
      </c>
      <c r="H161" s="302"/>
      <c r="I161" s="303"/>
      <c r="J161" s="100"/>
      <c r="K161" s="98"/>
      <c r="L161" s="98"/>
      <c r="M161" s="113">
        <f t="shared" si="22"/>
        <v>0</v>
      </c>
      <c r="N161" s="100"/>
    </row>
    <row r="162" spans="1:14" hidden="1">
      <c r="A162" s="89"/>
      <c r="B162" s="88"/>
      <c r="C162" s="88"/>
      <c r="D162" s="88"/>
      <c r="E162" s="102"/>
      <c r="F162" s="90"/>
      <c r="G162" s="302" t="s">
        <v>6</v>
      </c>
      <c r="H162" s="302"/>
      <c r="I162" s="303"/>
      <c r="J162" s="100"/>
      <c r="K162" s="98"/>
      <c r="L162" s="98"/>
      <c r="M162" s="113">
        <f t="shared" si="22"/>
        <v>0</v>
      </c>
      <c r="N162" s="98"/>
    </row>
    <row r="163" spans="1:14" hidden="1">
      <c r="A163" s="89"/>
      <c r="B163" s="88"/>
      <c r="C163" s="88"/>
      <c r="D163" s="88"/>
      <c r="E163" s="102"/>
      <c r="F163" s="90"/>
      <c r="G163" s="302" t="s">
        <v>22</v>
      </c>
      <c r="H163" s="302"/>
      <c r="I163" s="303"/>
      <c r="J163" s="100"/>
      <c r="K163" s="98"/>
      <c r="L163" s="98"/>
      <c r="M163" s="113">
        <f t="shared" si="22"/>
        <v>0</v>
      </c>
      <c r="N163" s="98"/>
    </row>
    <row r="164" spans="1:14" hidden="1">
      <c r="A164" s="89"/>
      <c r="B164" s="88"/>
      <c r="C164" s="88"/>
      <c r="D164" s="88"/>
      <c r="E164" s="102"/>
      <c r="F164" s="90"/>
      <c r="G164" s="302" t="s">
        <v>91</v>
      </c>
      <c r="H164" s="302"/>
      <c r="I164" s="303"/>
      <c r="J164" s="100"/>
      <c r="K164" s="98"/>
      <c r="L164" s="98"/>
      <c r="M164" s="113">
        <f t="shared" si="22"/>
        <v>0</v>
      </c>
      <c r="N164" s="98"/>
    </row>
    <row r="165" spans="1:14" hidden="1">
      <c r="A165" s="89"/>
      <c r="B165" s="88"/>
      <c r="C165" s="88"/>
      <c r="D165" s="88"/>
      <c r="E165" s="102"/>
      <c r="F165" s="90"/>
      <c r="G165" s="302" t="s">
        <v>92</v>
      </c>
      <c r="H165" s="302"/>
      <c r="I165" s="303"/>
      <c r="J165" s="100"/>
      <c r="K165" s="98"/>
      <c r="L165" s="98"/>
      <c r="M165" s="113">
        <f t="shared" si="22"/>
        <v>0</v>
      </c>
      <c r="N165" s="98"/>
    </row>
    <row r="166" spans="1:14" hidden="1">
      <c r="A166" s="89"/>
      <c r="B166" s="88"/>
      <c r="C166" s="88"/>
      <c r="D166" s="88"/>
      <c r="E166" s="102"/>
      <c r="F166" s="90"/>
      <c r="G166" s="304" t="s">
        <v>14</v>
      </c>
      <c r="H166" s="304"/>
      <c r="I166" s="305"/>
      <c r="J166" s="100"/>
      <c r="K166" s="98"/>
      <c r="L166" s="98"/>
      <c r="M166" s="113">
        <f t="shared" si="22"/>
        <v>0</v>
      </c>
      <c r="N166" s="98"/>
    </row>
    <row r="167" spans="1:14" hidden="1">
      <c r="A167" s="89"/>
      <c r="B167" s="88"/>
      <c r="C167" s="88"/>
      <c r="D167" s="88"/>
      <c r="E167" s="102"/>
      <c r="F167" s="329" t="s">
        <v>66</v>
      </c>
      <c r="G167" s="329"/>
      <c r="H167" s="329"/>
      <c r="I167" s="329"/>
      <c r="J167" s="101">
        <f>SUM(J159:J166)</f>
        <v>0</v>
      </c>
      <c r="K167" s="101">
        <f>SUM(K159:K166)</f>
        <v>0</v>
      </c>
      <c r="L167" s="101">
        <f>SUM(L159:L166)</f>
        <v>0</v>
      </c>
      <c r="M167" s="133">
        <f>SUM(M159:M166)</f>
        <v>0</v>
      </c>
      <c r="N167" s="94">
        <f>L167+M167</f>
        <v>0</v>
      </c>
    </row>
    <row r="168" spans="1:14" ht="15.75" hidden="1" thickBot="1">
      <c r="A168" s="89"/>
      <c r="B168" s="88"/>
      <c r="C168" s="88"/>
      <c r="D168" s="88"/>
      <c r="E168" s="102"/>
      <c r="F168" s="90"/>
      <c r="G168" s="90"/>
      <c r="H168" s="90"/>
      <c r="I168" s="90"/>
      <c r="J168" s="100"/>
      <c r="K168" s="98"/>
      <c r="L168" s="98"/>
      <c r="M168" s="104"/>
      <c r="N168" s="99"/>
    </row>
    <row r="169" spans="1:14" ht="16.5" hidden="1" thickTop="1" thickBot="1">
      <c r="A169" s="92"/>
      <c r="B169" s="93"/>
      <c r="C169" s="93"/>
      <c r="D169" s="93"/>
      <c r="E169" s="103"/>
      <c r="F169" s="306" t="s">
        <v>64</v>
      </c>
      <c r="G169" s="306"/>
      <c r="H169" s="306"/>
      <c r="I169" s="306"/>
      <c r="J169" s="106">
        <f>J167</f>
        <v>0</v>
      </c>
      <c r="K169" s="106"/>
      <c r="L169" s="106">
        <f>L167</f>
        <v>0</v>
      </c>
      <c r="M169" s="134">
        <f t="shared" ref="M169:N169" si="23">M167</f>
        <v>0</v>
      </c>
      <c r="N169" s="106">
        <f t="shared" si="23"/>
        <v>0</v>
      </c>
    </row>
    <row r="170" spans="1:14" hidden="1">
      <c r="A170" s="85"/>
      <c r="B170" s="86"/>
      <c r="C170" s="86"/>
      <c r="D170" s="86"/>
      <c r="E170" s="87"/>
      <c r="F170" s="307" t="s">
        <v>77</v>
      </c>
      <c r="G170" s="308"/>
      <c r="H170" s="308"/>
      <c r="I170" s="308"/>
      <c r="J170" s="105"/>
      <c r="K170" s="114"/>
      <c r="L170" s="114"/>
      <c r="M170" s="132"/>
      <c r="N170" s="115"/>
    </row>
    <row r="171" spans="1:14" ht="27" hidden="1" customHeight="1">
      <c r="A171" s="89"/>
      <c r="B171" s="88"/>
      <c r="C171" s="88"/>
      <c r="D171" s="88"/>
      <c r="E171" s="102"/>
      <c r="F171" s="90"/>
      <c r="G171" s="309" t="s">
        <v>118</v>
      </c>
      <c r="H171" s="302"/>
      <c r="I171" s="303"/>
      <c r="J171" s="100"/>
      <c r="K171" s="98"/>
      <c r="L171" s="98"/>
      <c r="M171" s="113">
        <f>K171+L171</f>
        <v>0</v>
      </c>
      <c r="N171" s="100"/>
    </row>
    <row r="172" spans="1:14" ht="29.25" hidden="1" customHeight="1">
      <c r="A172" s="89"/>
      <c r="B172" s="88"/>
      <c r="C172" s="88"/>
      <c r="D172" s="88"/>
      <c r="E172" s="102"/>
      <c r="F172" s="90"/>
      <c r="G172" s="309" t="s">
        <v>119</v>
      </c>
      <c r="H172" s="302"/>
      <c r="I172" s="303"/>
      <c r="J172" s="100"/>
      <c r="K172" s="98"/>
      <c r="L172" s="98"/>
      <c r="M172" s="113">
        <f t="shared" ref="M172:M178" si="24">K172+L172</f>
        <v>0</v>
      </c>
      <c r="N172" s="100"/>
    </row>
    <row r="173" spans="1:14" hidden="1">
      <c r="A173" s="89"/>
      <c r="B173" s="88"/>
      <c r="C173" s="88"/>
      <c r="D173" s="88"/>
      <c r="E173" s="102"/>
      <c r="F173" s="90"/>
      <c r="G173" s="302" t="s">
        <v>5</v>
      </c>
      <c r="H173" s="302"/>
      <c r="I173" s="303"/>
      <c r="J173" s="100"/>
      <c r="K173" s="98"/>
      <c r="L173" s="98"/>
      <c r="M173" s="113">
        <f t="shared" si="24"/>
        <v>0</v>
      </c>
      <c r="N173" s="100"/>
    </row>
    <row r="174" spans="1:14" hidden="1">
      <c r="A174" s="89"/>
      <c r="B174" s="88"/>
      <c r="C174" s="88"/>
      <c r="D174" s="88"/>
      <c r="E174" s="102"/>
      <c r="F174" s="90"/>
      <c r="G174" s="302" t="s">
        <v>6</v>
      </c>
      <c r="H174" s="302"/>
      <c r="I174" s="303"/>
      <c r="J174" s="100"/>
      <c r="K174" s="98"/>
      <c r="L174" s="98"/>
      <c r="M174" s="113">
        <f t="shared" si="24"/>
        <v>0</v>
      </c>
      <c r="N174" s="98"/>
    </row>
    <row r="175" spans="1:14" hidden="1">
      <c r="A175" s="89"/>
      <c r="B175" s="88"/>
      <c r="C175" s="88"/>
      <c r="D175" s="88"/>
      <c r="E175" s="102"/>
      <c r="F175" s="90"/>
      <c r="G175" s="302" t="s">
        <v>22</v>
      </c>
      <c r="H175" s="302"/>
      <c r="I175" s="303"/>
      <c r="J175" s="100"/>
      <c r="K175" s="98"/>
      <c r="L175" s="98"/>
      <c r="M175" s="113">
        <f t="shared" si="24"/>
        <v>0</v>
      </c>
      <c r="N175" s="98"/>
    </row>
    <row r="176" spans="1:14" hidden="1">
      <c r="A176" s="89"/>
      <c r="B176" s="88"/>
      <c r="C176" s="88"/>
      <c r="D176" s="88"/>
      <c r="E176" s="102"/>
      <c r="F176" s="90"/>
      <c r="G176" s="302" t="s">
        <v>91</v>
      </c>
      <c r="H176" s="302"/>
      <c r="I176" s="303"/>
      <c r="J176" s="100"/>
      <c r="K176" s="98"/>
      <c r="L176" s="98"/>
      <c r="M176" s="113">
        <f t="shared" si="24"/>
        <v>0</v>
      </c>
      <c r="N176" s="98"/>
    </row>
    <row r="177" spans="1:14" hidden="1">
      <c r="A177" s="89"/>
      <c r="B177" s="88"/>
      <c r="C177" s="88"/>
      <c r="D177" s="88"/>
      <c r="E177" s="102"/>
      <c r="F177" s="90"/>
      <c r="G177" s="302" t="s">
        <v>92</v>
      </c>
      <c r="H177" s="302"/>
      <c r="I177" s="303"/>
      <c r="J177" s="100"/>
      <c r="K177" s="98"/>
      <c r="L177" s="98"/>
      <c r="M177" s="113">
        <f t="shared" si="24"/>
        <v>0</v>
      </c>
      <c r="N177" s="98"/>
    </row>
    <row r="178" spans="1:14" hidden="1">
      <c r="A178" s="89"/>
      <c r="B178" s="88"/>
      <c r="C178" s="88"/>
      <c r="D178" s="88"/>
      <c r="E178" s="102"/>
      <c r="F178" s="90"/>
      <c r="G178" s="304" t="s">
        <v>14</v>
      </c>
      <c r="H178" s="304"/>
      <c r="I178" s="305"/>
      <c r="J178" s="100"/>
      <c r="K178" s="98"/>
      <c r="L178" s="98"/>
      <c r="M178" s="113">
        <f t="shared" si="24"/>
        <v>0</v>
      </c>
      <c r="N178" s="98"/>
    </row>
    <row r="179" spans="1:14" hidden="1">
      <c r="A179" s="89"/>
      <c r="B179" s="88"/>
      <c r="C179" s="88"/>
      <c r="D179" s="88"/>
      <c r="E179" s="102"/>
      <c r="F179" s="329" t="s">
        <v>66</v>
      </c>
      <c r="G179" s="329"/>
      <c r="H179" s="329"/>
      <c r="I179" s="329"/>
      <c r="J179" s="101">
        <f>SUM(J171:J178)</f>
        <v>0</v>
      </c>
      <c r="K179" s="101">
        <f>SUM(K171:K178)</f>
        <v>0</v>
      </c>
      <c r="L179" s="101">
        <f>SUM(L171:L178)</f>
        <v>0</v>
      </c>
      <c r="M179" s="133">
        <f>SUM(M171:M178)</f>
        <v>0</v>
      </c>
      <c r="N179" s="94">
        <f>L179+M179</f>
        <v>0</v>
      </c>
    </row>
    <row r="180" spans="1:14" ht="15.75" hidden="1" thickBot="1">
      <c r="A180" s="89"/>
      <c r="B180" s="88"/>
      <c r="C180" s="88"/>
      <c r="D180" s="88"/>
      <c r="E180" s="102"/>
      <c r="F180" s="90"/>
      <c r="G180" s="90"/>
      <c r="H180" s="90"/>
      <c r="I180" s="90"/>
      <c r="J180" s="100"/>
      <c r="K180" s="98"/>
      <c r="L180" s="98"/>
      <c r="M180" s="104"/>
      <c r="N180" s="99"/>
    </row>
    <row r="181" spans="1:14" ht="16.5" hidden="1" thickTop="1" thickBot="1">
      <c r="A181" s="92"/>
      <c r="B181" s="93"/>
      <c r="C181" s="93"/>
      <c r="D181" s="93"/>
      <c r="E181" s="103"/>
      <c r="F181" s="306" t="s">
        <v>64</v>
      </c>
      <c r="G181" s="306"/>
      <c r="H181" s="306"/>
      <c r="I181" s="306"/>
      <c r="J181" s="106">
        <f>J179</f>
        <v>0</v>
      </c>
      <c r="K181" s="106"/>
      <c r="L181" s="106">
        <f>L179</f>
        <v>0</v>
      </c>
      <c r="M181" s="134">
        <f t="shared" ref="M181:N181" si="25">M179</f>
        <v>0</v>
      </c>
      <c r="N181" s="106">
        <f t="shared" si="25"/>
        <v>0</v>
      </c>
    </row>
    <row r="182" spans="1:14" hidden="1">
      <c r="A182" s="85"/>
      <c r="B182" s="86"/>
      <c r="C182" s="86"/>
      <c r="D182" s="86"/>
      <c r="E182" s="87"/>
      <c r="F182" s="307" t="s">
        <v>77</v>
      </c>
      <c r="G182" s="308"/>
      <c r="H182" s="308"/>
      <c r="I182" s="308"/>
      <c r="J182" s="105"/>
      <c r="K182" s="114"/>
      <c r="L182" s="114"/>
      <c r="M182" s="132"/>
      <c r="N182" s="115"/>
    </row>
    <row r="183" spans="1:14" ht="27" hidden="1" customHeight="1">
      <c r="A183" s="89"/>
      <c r="B183" s="88"/>
      <c r="C183" s="88"/>
      <c r="D183" s="88"/>
      <c r="E183" s="102"/>
      <c r="F183" s="90"/>
      <c r="G183" s="309" t="s">
        <v>118</v>
      </c>
      <c r="H183" s="302"/>
      <c r="I183" s="303"/>
      <c r="J183" s="100"/>
      <c r="K183" s="98"/>
      <c r="L183" s="98"/>
      <c r="M183" s="113">
        <f>K183+L183</f>
        <v>0</v>
      </c>
      <c r="N183" s="100"/>
    </row>
    <row r="184" spans="1:14" ht="29.25" hidden="1" customHeight="1">
      <c r="A184" s="89"/>
      <c r="B184" s="88"/>
      <c r="C184" s="88"/>
      <c r="D184" s="88"/>
      <c r="E184" s="102"/>
      <c r="F184" s="90"/>
      <c r="G184" s="309" t="s">
        <v>119</v>
      </c>
      <c r="H184" s="302"/>
      <c r="I184" s="303"/>
      <c r="J184" s="100"/>
      <c r="K184" s="98"/>
      <c r="L184" s="98"/>
      <c r="M184" s="113">
        <f t="shared" ref="M184:M190" si="26">K184+L184</f>
        <v>0</v>
      </c>
      <c r="N184" s="100"/>
    </row>
    <row r="185" spans="1:14" hidden="1">
      <c r="A185" s="89"/>
      <c r="B185" s="88"/>
      <c r="C185" s="88"/>
      <c r="D185" s="88"/>
      <c r="E185" s="102"/>
      <c r="F185" s="90"/>
      <c r="G185" s="302" t="s">
        <v>5</v>
      </c>
      <c r="H185" s="302"/>
      <c r="I185" s="303"/>
      <c r="J185" s="100"/>
      <c r="K185" s="98"/>
      <c r="L185" s="98"/>
      <c r="M185" s="113">
        <f t="shared" si="26"/>
        <v>0</v>
      </c>
      <c r="N185" s="100"/>
    </row>
    <row r="186" spans="1:14" hidden="1">
      <c r="A186" s="89"/>
      <c r="B186" s="88"/>
      <c r="C186" s="88"/>
      <c r="D186" s="88"/>
      <c r="E186" s="102"/>
      <c r="F186" s="90"/>
      <c r="G186" s="302" t="s">
        <v>6</v>
      </c>
      <c r="H186" s="302"/>
      <c r="I186" s="303"/>
      <c r="J186" s="100"/>
      <c r="K186" s="98"/>
      <c r="L186" s="98"/>
      <c r="M186" s="113">
        <f t="shared" si="26"/>
        <v>0</v>
      </c>
      <c r="N186" s="98"/>
    </row>
    <row r="187" spans="1:14" hidden="1">
      <c r="A187" s="89"/>
      <c r="B187" s="88"/>
      <c r="C187" s="88"/>
      <c r="D187" s="88"/>
      <c r="E187" s="102"/>
      <c r="F187" s="90"/>
      <c r="G187" s="302" t="s">
        <v>22</v>
      </c>
      <c r="H187" s="302"/>
      <c r="I187" s="303"/>
      <c r="J187" s="100"/>
      <c r="K187" s="98"/>
      <c r="L187" s="98"/>
      <c r="M187" s="113">
        <f t="shared" si="26"/>
        <v>0</v>
      </c>
      <c r="N187" s="98"/>
    </row>
    <row r="188" spans="1:14" hidden="1">
      <c r="A188" s="89"/>
      <c r="B188" s="88"/>
      <c r="C188" s="88"/>
      <c r="D188" s="88"/>
      <c r="E188" s="102"/>
      <c r="F188" s="90"/>
      <c r="G188" s="302" t="s">
        <v>91</v>
      </c>
      <c r="H188" s="302"/>
      <c r="I188" s="303"/>
      <c r="J188" s="100"/>
      <c r="K188" s="98"/>
      <c r="L188" s="98"/>
      <c r="M188" s="113">
        <f t="shared" si="26"/>
        <v>0</v>
      </c>
      <c r="N188" s="98"/>
    </row>
    <row r="189" spans="1:14" hidden="1">
      <c r="A189" s="89"/>
      <c r="B189" s="88"/>
      <c r="C189" s="88"/>
      <c r="D189" s="88"/>
      <c r="E189" s="102"/>
      <c r="F189" s="90"/>
      <c r="G189" s="302" t="s">
        <v>92</v>
      </c>
      <c r="H189" s="302"/>
      <c r="I189" s="303"/>
      <c r="J189" s="100"/>
      <c r="K189" s="98"/>
      <c r="L189" s="98"/>
      <c r="M189" s="113">
        <f t="shared" si="26"/>
        <v>0</v>
      </c>
      <c r="N189" s="98"/>
    </row>
    <row r="190" spans="1:14" hidden="1">
      <c r="A190" s="89"/>
      <c r="B190" s="88"/>
      <c r="C190" s="88"/>
      <c r="D190" s="88"/>
      <c r="E190" s="102"/>
      <c r="F190" s="90"/>
      <c r="G190" s="304" t="s">
        <v>14</v>
      </c>
      <c r="H190" s="304"/>
      <c r="I190" s="305"/>
      <c r="J190" s="100"/>
      <c r="K190" s="98"/>
      <c r="L190" s="98"/>
      <c r="M190" s="113">
        <f t="shared" si="26"/>
        <v>0</v>
      </c>
      <c r="N190" s="98"/>
    </row>
    <row r="191" spans="1:14" hidden="1">
      <c r="A191" s="89"/>
      <c r="B191" s="88"/>
      <c r="C191" s="88"/>
      <c r="D191" s="88"/>
      <c r="E191" s="102"/>
      <c r="F191" s="329" t="s">
        <v>66</v>
      </c>
      <c r="G191" s="329"/>
      <c r="H191" s="329"/>
      <c r="I191" s="329"/>
      <c r="J191" s="101">
        <f>SUM(J183:J190)</f>
        <v>0</v>
      </c>
      <c r="K191" s="101">
        <f>SUM(K183:K190)</f>
        <v>0</v>
      </c>
      <c r="L191" s="101">
        <f>SUM(L183:L190)</f>
        <v>0</v>
      </c>
      <c r="M191" s="133">
        <f>SUM(M183:M190)</f>
        <v>0</v>
      </c>
      <c r="N191" s="94">
        <f>L191+M191</f>
        <v>0</v>
      </c>
    </row>
    <row r="192" spans="1:14" ht="15.75" hidden="1" thickBot="1">
      <c r="A192" s="89"/>
      <c r="B192" s="88"/>
      <c r="C192" s="88"/>
      <c r="D192" s="88"/>
      <c r="E192" s="102"/>
      <c r="F192" s="90"/>
      <c r="G192" s="90"/>
      <c r="H192" s="90"/>
      <c r="I192" s="90"/>
      <c r="J192" s="100"/>
      <c r="K192" s="98"/>
      <c r="L192" s="98"/>
      <c r="M192" s="104"/>
      <c r="N192" s="99"/>
    </row>
    <row r="193" spans="1:14" ht="16.5" hidden="1" thickTop="1" thickBot="1">
      <c r="A193" s="92"/>
      <c r="B193" s="93"/>
      <c r="C193" s="93"/>
      <c r="D193" s="93"/>
      <c r="E193" s="103"/>
      <c r="F193" s="306" t="s">
        <v>64</v>
      </c>
      <c r="G193" s="306"/>
      <c r="H193" s="306"/>
      <c r="I193" s="306"/>
      <c r="J193" s="106">
        <f>J191</f>
        <v>0</v>
      </c>
      <c r="K193" s="106"/>
      <c r="L193" s="106">
        <f>L191</f>
        <v>0</v>
      </c>
      <c r="M193" s="134">
        <f t="shared" ref="M193:N193" si="27">M191</f>
        <v>0</v>
      </c>
      <c r="N193" s="106">
        <f t="shared" si="27"/>
        <v>0</v>
      </c>
    </row>
    <row r="194" spans="1:14" hidden="1">
      <c r="A194" s="85"/>
      <c r="B194" s="86"/>
      <c r="C194" s="86"/>
      <c r="D194" s="86"/>
      <c r="E194" s="87"/>
      <c r="F194" s="307" t="s">
        <v>77</v>
      </c>
      <c r="G194" s="308"/>
      <c r="H194" s="308"/>
      <c r="I194" s="308"/>
      <c r="J194" s="105"/>
      <c r="K194" s="114"/>
      <c r="L194" s="114"/>
      <c r="M194" s="132"/>
      <c r="N194" s="115"/>
    </row>
    <row r="195" spans="1:14" ht="27" hidden="1" customHeight="1">
      <c r="A195" s="89"/>
      <c r="B195" s="88"/>
      <c r="C195" s="88"/>
      <c r="D195" s="88"/>
      <c r="E195" s="102"/>
      <c r="F195" s="90"/>
      <c r="G195" s="309" t="s">
        <v>118</v>
      </c>
      <c r="H195" s="302"/>
      <c r="I195" s="303"/>
      <c r="J195" s="100"/>
      <c r="K195" s="98"/>
      <c r="L195" s="98"/>
      <c r="M195" s="113">
        <f>K195+L195</f>
        <v>0</v>
      </c>
      <c r="N195" s="100"/>
    </row>
    <row r="196" spans="1:14" ht="29.25" hidden="1" customHeight="1">
      <c r="A196" s="89"/>
      <c r="B196" s="88"/>
      <c r="C196" s="88"/>
      <c r="D196" s="88"/>
      <c r="E196" s="102"/>
      <c r="F196" s="90"/>
      <c r="G196" s="309" t="s">
        <v>119</v>
      </c>
      <c r="H196" s="302"/>
      <c r="I196" s="303"/>
      <c r="J196" s="100"/>
      <c r="K196" s="98"/>
      <c r="L196" s="98"/>
      <c r="M196" s="113">
        <f t="shared" ref="M196:M202" si="28">K196+L196</f>
        <v>0</v>
      </c>
      <c r="N196" s="100"/>
    </row>
    <row r="197" spans="1:14" hidden="1">
      <c r="A197" s="89"/>
      <c r="B197" s="88"/>
      <c r="C197" s="88"/>
      <c r="D197" s="88"/>
      <c r="E197" s="102"/>
      <c r="F197" s="90"/>
      <c r="G197" s="302" t="s">
        <v>5</v>
      </c>
      <c r="H197" s="302"/>
      <c r="I197" s="303"/>
      <c r="J197" s="100"/>
      <c r="K197" s="98"/>
      <c r="L197" s="98"/>
      <c r="M197" s="113">
        <f t="shared" si="28"/>
        <v>0</v>
      </c>
      <c r="N197" s="100"/>
    </row>
    <row r="198" spans="1:14" hidden="1">
      <c r="A198" s="89"/>
      <c r="B198" s="88"/>
      <c r="C198" s="88"/>
      <c r="D198" s="88"/>
      <c r="E198" s="102"/>
      <c r="F198" s="90"/>
      <c r="G198" s="302" t="s">
        <v>6</v>
      </c>
      <c r="H198" s="302"/>
      <c r="I198" s="303"/>
      <c r="J198" s="100"/>
      <c r="K198" s="98"/>
      <c r="L198" s="98"/>
      <c r="M198" s="113">
        <f t="shared" si="28"/>
        <v>0</v>
      </c>
      <c r="N198" s="98"/>
    </row>
    <row r="199" spans="1:14" hidden="1">
      <c r="A199" s="89"/>
      <c r="B199" s="88"/>
      <c r="C199" s="88"/>
      <c r="D199" s="88"/>
      <c r="E199" s="102"/>
      <c r="F199" s="90"/>
      <c r="G199" s="302" t="s">
        <v>22</v>
      </c>
      <c r="H199" s="302"/>
      <c r="I199" s="303"/>
      <c r="J199" s="100"/>
      <c r="K199" s="98"/>
      <c r="L199" s="98"/>
      <c r="M199" s="113">
        <f t="shared" si="28"/>
        <v>0</v>
      </c>
      <c r="N199" s="98"/>
    </row>
    <row r="200" spans="1:14" hidden="1">
      <c r="A200" s="89"/>
      <c r="B200" s="88"/>
      <c r="C200" s="88"/>
      <c r="D200" s="88"/>
      <c r="E200" s="102"/>
      <c r="F200" s="90"/>
      <c r="G200" s="302" t="s">
        <v>91</v>
      </c>
      <c r="H200" s="302"/>
      <c r="I200" s="303"/>
      <c r="J200" s="100"/>
      <c r="K200" s="98"/>
      <c r="L200" s="98"/>
      <c r="M200" s="113">
        <f t="shared" si="28"/>
        <v>0</v>
      </c>
      <c r="N200" s="98"/>
    </row>
    <row r="201" spans="1:14" hidden="1">
      <c r="A201" s="89"/>
      <c r="B201" s="88"/>
      <c r="C201" s="88"/>
      <c r="D201" s="88"/>
      <c r="E201" s="102"/>
      <c r="F201" s="90"/>
      <c r="G201" s="302" t="s">
        <v>92</v>
      </c>
      <c r="H201" s="302"/>
      <c r="I201" s="303"/>
      <c r="J201" s="100"/>
      <c r="K201" s="98"/>
      <c r="L201" s="98"/>
      <c r="M201" s="113">
        <f t="shared" si="28"/>
        <v>0</v>
      </c>
      <c r="N201" s="98"/>
    </row>
    <row r="202" spans="1:14" hidden="1">
      <c r="A202" s="89"/>
      <c r="B202" s="88"/>
      <c r="C202" s="88"/>
      <c r="D202" s="88"/>
      <c r="E202" s="102"/>
      <c r="F202" s="90"/>
      <c r="G202" s="304" t="s">
        <v>14</v>
      </c>
      <c r="H202" s="304"/>
      <c r="I202" s="305"/>
      <c r="J202" s="100"/>
      <c r="K202" s="98"/>
      <c r="L202" s="98"/>
      <c r="M202" s="113">
        <f t="shared" si="28"/>
        <v>0</v>
      </c>
      <c r="N202" s="98"/>
    </row>
    <row r="203" spans="1:14" hidden="1">
      <c r="A203" s="89"/>
      <c r="B203" s="88"/>
      <c r="C203" s="88"/>
      <c r="D203" s="88"/>
      <c r="E203" s="102"/>
      <c r="F203" s="329" t="s">
        <v>66</v>
      </c>
      <c r="G203" s="329"/>
      <c r="H203" s="329"/>
      <c r="I203" s="329"/>
      <c r="J203" s="101">
        <f>SUM(J195:J202)</f>
        <v>0</v>
      </c>
      <c r="K203" s="101">
        <f>SUM(K195:K202)</f>
        <v>0</v>
      </c>
      <c r="L203" s="101">
        <f>SUM(L195:L202)</f>
        <v>0</v>
      </c>
      <c r="M203" s="133">
        <f>SUM(M195:M202)</f>
        <v>0</v>
      </c>
      <c r="N203" s="94">
        <f>L203+M203</f>
        <v>0</v>
      </c>
    </row>
    <row r="204" spans="1:14" ht="15.75" hidden="1" thickBot="1">
      <c r="A204" s="89"/>
      <c r="B204" s="88"/>
      <c r="C204" s="88"/>
      <c r="D204" s="88"/>
      <c r="E204" s="102"/>
      <c r="F204" s="90"/>
      <c r="G204" s="90"/>
      <c r="H204" s="90"/>
      <c r="I204" s="90"/>
      <c r="J204" s="100"/>
      <c r="K204" s="98"/>
      <c r="L204" s="98"/>
      <c r="M204" s="104"/>
      <c r="N204" s="99"/>
    </row>
    <row r="205" spans="1:14" ht="16.5" hidden="1" thickTop="1" thickBot="1">
      <c r="A205" s="92"/>
      <c r="B205" s="93"/>
      <c r="C205" s="93"/>
      <c r="D205" s="93"/>
      <c r="E205" s="103"/>
      <c r="F205" s="306" t="s">
        <v>64</v>
      </c>
      <c r="G205" s="306"/>
      <c r="H205" s="306"/>
      <c r="I205" s="306"/>
      <c r="J205" s="106">
        <f>J203</f>
        <v>0</v>
      </c>
      <c r="K205" s="106"/>
      <c r="L205" s="106">
        <f>L203</f>
        <v>0</v>
      </c>
      <c r="M205" s="134">
        <f t="shared" ref="M205:N205" si="29">M203</f>
        <v>0</v>
      </c>
      <c r="N205" s="106">
        <f t="shared" si="29"/>
        <v>0</v>
      </c>
    </row>
    <row r="206" spans="1:14" hidden="1">
      <c r="A206" s="85"/>
      <c r="B206" s="86"/>
      <c r="C206" s="86"/>
      <c r="D206" s="86"/>
      <c r="E206" s="87"/>
      <c r="F206" s="307" t="s">
        <v>77</v>
      </c>
      <c r="G206" s="308"/>
      <c r="H206" s="308"/>
      <c r="I206" s="308"/>
      <c r="J206" s="105"/>
      <c r="K206" s="114"/>
      <c r="L206" s="114"/>
      <c r="M206" s="132"/>
      <c r="N206" s="115"/>
    </row>
    <row r="207" spans="1:14" ht="27" hidden="1" customHeight="1">
      <c r="A207" s="89"/>
      <c r="B207" s="88"/>
      <c r="C207" s="88"/>
      <c r="D207" s="88"/>
      <c r="E207" s="102"/>
      <c r="F207" s="90"/>
      <c r="G207" s="309" t="s">
        <v>118</v>
      </c>
      <c r="H207" s="302"/>
      <c r="I207" s="303"/>
      <c r="J207" s="100"/>
      <c r="K207" s="98"/>
      <c r="L207" s="98"/>
      <c r="M207" s="113">
        <f>K207+L207</f>
        <v>0</v>
      </c>
      <c r="N207" s="100"/>
    </row>
    <row r="208" spans="1:14" ht="29.25" hidden="1" customHeight="1">
      <c r="A208" s="89"/>
      <c r="B208" s="88"/>
      <c r="C208" s="88"/>
      <c r="D208" s="88"/>
      <c r="E208" s="102"/>
      <c r="F208" s="90"/>
      <c r="G208" s="309" t="s">
        <v>119</v>
      </c>
      <c r="H208" s="302"/>
      <c r="I208" s="303"/>
      <c r="J208" s="100"/>
      <c r="K208" s="98"/>
      <c r="L208" s="98"/>
      <c r="M208" s="113">
        <f t="shared" ref="M208:M214" si="30">K208+L208</f>
        <v>0</v>
      </c>
      <c r="N208" s="100"/>
    </row>
    <row r="209" spans="1:14" hidden="1">
      <c r="A209" s="89"/>
      <c r="B209" s="88"/>
      <c r="C209" s="88"/>
      <c r="D209" s="88"/>
      <c r="E209" s="102"/>
      <c r="F209" s="90"/>
      <c r="G209" s="302" t="s">
        <v>5</v>
      </c>
      <c r="H209" s="302"/>
      <c r="I209" s="303"/>
      <c r="J209" s="100"/>
      <c r="K209" s="98"/>
      <c r="L209" s="98"/>
      <c r="M209" s="113">
        <f t="shared" si="30"/>
        <v>0</v>
      </c>
      <c r="N209" s="100"/>
    </row>
    <row r="210" spans="1:14" hidden="1">
      <c r="A210" s="89"/>
      <c r="B210" s="88"/>
      <c r="C210" s="88"/>
      <c r="D210" s="88"/>
      <c r="E210" s="102"/>
      <c r="F210" s="90"/>
      <c r="G210" s="302" t="s">
        <v>6</v>
      </c>
      <c r="H210" s="302"/>
      <c r="I210" s="303"/>
      <c r="J210" s="100"/>
      <c r="K210" s="98"/>
      <c r="L210" s="98"/>
      <c r="M210" s="113">
        <f t="shared" si="30"/>
        <v>0</v>
      </c>
      <c r="N210" s="98"/>
    </row>
    <row r="211" spans="1:14" hidden="1">
      <c r="A211" s="89"/>
      <c r="B211" s="88"/>
      <c r="C211" s="88"/>
      <c r="D211" s="88"/>
      <c r="E211" s="102"/>
      <c r="F211" s="90"/>
      <c r="G211" s="302" t="s">
        <v>22</v>
      </c>
      <c r="H211" s="302"/>
      <c r="I211" s="303"/>
      <c r="J211" s="100"/>
      <c r="K211" s="98"/>
      <c r="L211" s="98"/>
      <c r="M211" s="113">
        <f t="shared" si="30"/>
        <v>0</v>
      </c>
      <c r="N211" s="98"/>
    </row>
    <row r="212" spans="1:14" hidden="1">
      <c r="A212" s="89"/>
      <c r="B212" s="88"/>
      <c r="C212" s="88"/>
      <c r="D212" s="88"/>
      <c r="E212" s="102"/>
      <c r="F212" s="90"/>
      <c r="G212" s="302" t="s">
        <v>91</v>
      </c>
      <c r="H212" s="302"/>
      <c r="I212" s="303"/>
      <c r="J212" s="100"/>
      <c r="K212" s="98"/>
      <c r="L212" s="98"/>
      <c r="M212" s="113">
        <f t="shared" si="30"/>
        <v>0</v>
      </c>
      <c r="N212" s="98"/>
    </row>
    <row r="213" spans="1:14" hidden="1">
      <c r="A213" s="89"/>
      <c r="B213" s="88"/>
      <c r="C213" s="88"/>
      <c r="D213" s="88"/>
      <c r="E213" s="102"/>
      <c r="F213" s="90"/>
      <c r="G213" s="302" t="s">
        <v>92</v>
      </c>
      <c r="H213" s="302"/>
      <c r="I213" s="303"/>
      <c r="J213" s="100"/>
      <c r="K213" s="98"/>
      <c r="L213" s="98"/>
      <c r="M213" s="113">
        <f t="shared" si="30"/>
        <v>0</v>
      </c>
      <c r="N213" s="98"/>
    </row>
    <row r="214" spans="1:14" hidden="1">
      <c r="A214" s="89"/>
      <c r="B214" s="88"/>
      <c r="C214" s="88"/>
      <c r="D214" s="88"/>
      <c r="E214" s="102"/>
      <c r="F214" s="90"/>
      <c r="G214" s="304" t="s">
        <v>14</v>
      </c>
      <c r="H214" s="304"/>
      <c r="I214" s="305"/>
      <c r="J214" s="100"/>
      <c r="K214" s="98"/>
      <c r="L214" s="98"/>
      <c r="M214" s="113">
        <f t="shared" si="30"/>
        <v>0</v>
      </c>
      <c r="N214" s="98"/>
    </row>
    <row r="215" spans="1:14" hidden="1">
      <c r="A215" s="89"/>
      <c r="B215" s="88"/>
      <c r="C215" s="88"/>
      <c r="D215" s="88"/>
      <c r="E215" s="102"/>
      <c r="F215" s="329" t="s">
        <v>66</v>
      </c>
      <c r="G215" s="329"/>
      <c r="H215" s="329"/>
      <c r="I215" s="329"/>
      <c r="J215" s="101">
        <f>SUM(J207:J214)</f>
        <v>0</v>
      </c>
      <c r="K215" s="101">
        <f>SUM(K207:K214)</f>
        <v>0</v>
      </c>
      <c r="L215" s="101">
        <f>SUM(L207:L214)</f>
        <v>0</v>
      </c>
      <c r="M215" s="133">
        <f>SUM(M207:M214)</f>
        <v>0</v>
      </c>
      <c r="N215" s="94">
        <f>L215+M215</f>
        <v>0</v>
      </c>
    </row>
    <row r="216" spans="1:14" ht="15.75" hidden="1" thickBot="1">
      <c r="A216" s="89"/>
      <c r="B216" s="88"/>
      <c r="C216" s="88"/>
      <c r="D216" s="88"/>
      <c r="E216" s="102"/>
      <c r="F216" s="90"/>
      <c r="G216" s="90"/>
      <c r="H216" s="90"/>
      <c r="I216" s="90"/>
      <c r="J216" s="100"/>
      <c r="K216" s="98"/>
      <c r="L216" s="98"/>
      <c r="M216" s="104"/>
      <c r="N216" s="99"/>
    </row>
    <row r="217" spans="1:14" ht="16.5" hidden="1" thickTop="1" thickBot="1">
      <c r="A217" s="92"/>
      <c r="B217" s="93"/>
      <c r="C217" s="93"/>
      <c r="D217" s="93"/>
      <c r="E217" s="103"/>
      <c r="F217" s="306" t="s">
        <v>64</v>
      </c>
      <c r="G217" s="306"/>
      <c r="H217" s="306"/>
      <c r="I217" s="306"/>
      <c r="J217" s="106">
        <f>J215</f>
        <v>0</v>
      </c>
      <c r="K217" s="106"/>
      <c r="L217" s="106">
        <f>L215</f>
        <v>0</v>
      </c>
      <c r="M217" s="134">
        <f t="shared" ref="M217:N217" si="31">M215</f>
        <v>0</v>
      </c>
      <c r="N217" s="106">
        <f t="shared" si="31"/>
        <v>0</v>
      </c>
    </row>
    <row r="218" spans="1:14" hidden="1">
      <c r="A218" s="85"/>
      <c r="B218" s="86"/>
      <c r="C218" s="86"/>
      <c r="D218" s="86"/>
      <c r="E218" s="87"/>
      <c r="F218" s="307" t="s">
        <v>77</v>
      </c>
      <c r="G218" s="308"/>
      <c r="H218" s="308"/>
      <c r="I218" s="308"/>
      <c r="J218" s="105"/>
      <c r="K218" s="114"/>
      <c r="L218" s="114"/>
      <c r="M218" s="132"/>
      <c r="N218" s="115"/>
    </row>
    <row r="219" spans="1:14" ht="27" hidden="1" customHeight="1">
      <c r="A219" s="89"/>
      <c r="B219" s="88"/>
      <c r="C219" s="88"/>
      <c r="D219" s="88"/>
      <c r="E219" s="102"/>
      <c r="F219" s="90"/>
      <c r="G219" s="309" t="s">
        <v>118</v>
      </c>
      <c r="H219" s="302"/>
      <c r="I219" s="303"/>
      <c r="J219" s="100"/>
      <c r="K219" s="98"/>
      <c r="L219" s="98"/>
      <c r="M219" s="113">
        <f>K219+L219</f>
        <v>0</v>
      </c>
      <c r="N219" s="100"/>
    </row>
    <row r="220" spans="1:14" ht="29.25" hidden="1" customHeight="1">
      <c r="A220" s="89"/>
      <c r="B220" s="88"/>
      <c r="C220" s="88"/>
      <c r="D220" s="88"/>
      <c r="E220" s="102"/>
      <c r="F220" s="90"/>
      <c r="G220" s="309" t="s">
        <v>119</v>
      </c>
      <c r="H220" s="302"/>
      <c r="I220" s="303"/>
      <c r="J220" s="100"/>
      <c r="K220" s="98"/>
      <c r="L220" s="98"/>
      <c r="M220" s="113">
        <f t="shared" ref="M220:M226" si="32">K220+L220</f>
        <v>0</v>
      </c>
      <c r="N220" s="100"/>
    </row>
    <row r="221" spans="1:14" hidden="1">
      <c r="A221" s="89"/>
      <c r="B221" s="88"/>
      <c r="C221" s="88"/>
      <c r="D221" s="88"/>
      <c r="E221" s="102"/>
      <c r="F221" s="90"/>
      <c r="G221" s="302" t="s">
        <v>5</v>
      </c>
      <c r="H221" s="302"/>
      <c r="I221" s="303"/>
      <c r="J221" s="100"/>
      <c r="K221" s="98"/>
      <c r="L221" s="98"/>
      <c r="M221" s="113">
        <f t="shared" si="32"/>
        <v>0</v>
      </c>
      <c r="N221" s="100"/>
    </row>
    <row r="222" spans="1:14" hidden="1">
      <c r="A222" s="89"/>
      <c r="B222" s="88"/>
      <c r="C222" s="88"/>
      <c r="D222" s="88"/>
      <c r="E222" s="102"/>
      <c r="F222" s="90"/>
      <c r="G222" s="302" t="s">
        <v>6</v>
      </c>
      <c r="H222" s="302"/>
      <c r="I222" s="303"/>
      <c r="J222" s="100"/>
      <c r="K222" s="98"/>
      <c r="L222" s="98"/>
      <c r="M222" s="113">
        <f t="shared" si="32"/>
        <v>0</v>
      </c>
      <c r="N222" s="98"/>
    </row>
    <row r="223" spans="1:14" hidden="1">
      <c r="A223" s="89"/>
      <c r="B223" s="88"/>
      <c r="C223" s="88"/>
      <c r="D223" s="88"/>
      <c r="E223" s="102"/>
      <c r="F223" s="90"/>
      <c r="G223" s="302" t="s">
        <v>22</v>
      </c>
      <c r="H223" s="302"/>
      <c r="I223" s="303"/>
      <c r="J223" s="100"/>
      <c r="K223" s="98"/>
      <c r="L223" s="98"/>
      <c r="M223" s="113">
        <f t="shared" si="32"/>
        <v>0</v>
      </c>
      <c r="N223" s="98"/>
    </row>
    <row r="224" spans="1:14" hidden="1">
      <c r="A224" s="89"/>
      <c r="B224" s="88"/>
      <c r="C224" s="88"/>
      <c r="D224" s="88"/>
      <c r="E224" s="102"/>
      <c r="F224" s="90"/>
      <c r="G224" s="302" t="s">
        <v>91</v>
      </c>
      <c r="H224" s="302"/>
      <c r="I224" s="303"/>
      <c r="J224" s="100"/>
      <c r="K224" s="98"/>
      <c r="L224" s="98"/>
      <c r="M224" s="113">
        <f t="shared" si="32"/>
        <v>0</v>
      </c>
      <c r="N224" s="98"/>
    </row>
    <row r="225" spans="1:14" hidden="1">
      <c r="A225" s="89"/>
      <c r="B225" s="88"/>
      <c r="C225" s="88"/>
      <c r="D225" s="88"/>
      <c r="E225" s="102"/>
      <c r="F225" s="90"/>
      <c r="G225" s="302" t="s">
        <v>92</v>
      </c>
      <c r="H225" s="302"/>
      <c r="I225" s="303"/>
      <c r="J225" s="100"/>
      <c r="K225" s="98"/>
      <c r="L225" s="98"/>
      <c r="M225" s="113">
        <f t="shared" si="32"/>
        <v>0</v>
      </c>
      <c r="N225" s="98"/>
    </row>
    <row r="226" spans="1:14" hidden="1">
      <c r="A226" s="89"/>
      <c r="B226" s="88"/>
      <c r="C226" s="88"/>
      <c r="D226" s="88"/>
      <c r="E226" s="102"/>
      <c r="F226" s="90"/>
      <c r="G226" s="304" t="s">
        <v>14</v>
      </c>
      <c r="H226" s="304"/>
      <c r="I226" s="305"/>
      <c r="J226" s="100"/>
      <c r="K226" s="98"/>
      <c r="L226" s="98"/>
      <c r="M226" s="113">
        <f t="shared" si="32"/>
        <v>0</v>
      </c>
      <c r="N226" s="98"/>
    </row>
    <row r="227" spans="1:14" hidden="1">
      <c r="A227" s="89"/>
      <c r="B227" s="88"/>
      <c r="C227" s="88"/>
      <c r="D227" s="88"/>
      <c r="E227" s="102"/>
      <c r="F227" s="329" t="s">
        <v>66</v>
      </c>
      <c r="G227" s="329"/>
      <c r="H227" s="329"/>
      <c r="I227" s="329"/>
      <c r="J227" s="101">
        <f>SUM(J219:J226)</f>
        <v>0</v>
      </c>
      <c r="K227" s="101">
        <f>SUM(K219:K226)</f>
        <v>0</v>
      </c>
      <c r="L227" s="101">
        <f>SUM(L219:L226)</f>
        <v>0</v>
      </c>
      <c r="M227" s="133">
        <f>SUM(M219:M226)</f>
        <v>0</v>
      </c>
      <c r="N227" s="94">
        <f>L227+M227</f>
        <v>0</v>
      </c>
    </row>
    <row r="228" spans="1:14" ht="15.75" hidden="1" thickBot="1">
      <c r="A228" s="89"/>
      <c r="B228" s="88"/>
      <c r="C228" s="88"/>
      <c r="D228" s="88"/>
      <c r="E228" s="102"/>
      <c r="F228" s="90"/>
      <c r="G228" s="90"/>
      <c r="H228" s="90"/>
      <c r="I228" s="90"/>
      <c r="J228" s="100"/>
      <c r="K228" s="98"/>
      <c r="L228" s="98"/>
      <c r="M228" s="104"/>
      <c r="N228" s="99"/>
    </row>
    <row r="229" spans="1:14" ht="16.5" hidden="1" thickTop="1" thickBot="1">
      <c r="A229" s="92"/>
      <c r="B229" s="93"/>
      <c r="C229" s="93"/>
      <c r="D229" s="93"/>
      <c r="E229" s="103"/>
      <c r="F229" s="306" t="s">
        <v>64</v>
      </c>
      <c r="G229" s="306"/>
      <c r="H229" s="306"/>
      <c r="I229" s="306"/>
      <c r="J229" s="106">
        <f>J227</f>
        <v>0</v>
      </c>
      <c r="K229" s="106"/>
      <c r="L229" s="106">
        <f>L227</f>
        <v>0</v>
      </c>
      <c r="M229" s="134">
        <f t="shared" ref="M229:N229" si="33">M227</f>
        <v>0</v>
      </c>
      <c r="N229" s="106">
        <f t="shared" si="33"/>
        <v>0</v>
      </c>
    </row>
    <row r="230" spans="1:14" hidden="1">
      <c r="A230" s="85"/>
      <c r="B230" s="86"/>
      <c r="C230" s="86"/>
      <c r="D230" s="86"/>
      <c r="E230" s="87"/>
      <c r="F230" s="307" t="s">
        <v>77</v>
      </c>
      <c r="G230" s="308"/>
      <c r="H230" s="308"/>
      <c r="I230" s="308"/>
      <c r="J230" s="105"/>
      <c r="K230" s="114"/>
      <c r="L230" s="114"/>
      <c r="M230" s="132"/>
      <c r="N230" s="115"/>
    </row>
    <row r="231" spans="1:14" ht="27" hidden="1" customHeight="1">
      <c r="A231" s="89"/>
      <c r="B231" s="88"/>
      <c r="C231" s="88"/>
      <c r="D231" s="88"/>
      <c r="E231" s="102"/>
      <c r="F231" s="90"/>
      <c r="G231" s="309" t="s">
        <v>118</v>
      </c>
      <c r="H231" s="302"/>
      <c r="I231" s="303"/>
      <c r="J231" s="100"/>
      <c r="K231" s="98"/>
      <c r="L231" s="98"/>
      <c r="M231" s="113">
        <f>K231+L231</f>
        <v>0</v>
      </c>
      <c r="N231" s="100"/>
    </row>
    <row r="232" spans="1:14" ht="29.25" hidden="1" customHeight="1">
      <c r="A232" s="89"/>
      <c r="B232" s="88"/>
      <c r="C232" s="88"/>
      <c r="D232" s="88"/>
      <c r="E232" s="102"/>
      <c r="F232" s="90"/>
      <c r="G232" s="309" t="s">
        <v>119</v>
      </c>
      <c r="H232" s="302"/>
      <c r="I232" s="303"/>
      <c r="J232" s="100"/>
      <c r="K232" s="98"/>
      <c r="L232" s="98"/>
      <c r="M232" s="113">
        <f t="shared" ref="M232:M238" si="34">K232+L232</f>
        <v>0</v>
      </c>
      <c r="N232" s="100"/>
    </row>
    <row r="233" spans="1:14" hidden="1">
      <c r="A233" s="89"/>
      <c r="B233" s="88"/>
      <c r="C233" s="88"/>
      <c r="D233" s="88"/>
      <c r="E233" s="102"/>
      <c r="F233" s="90"/>
      <c r="G233" s="302" t="s">
        <v>5</v>
      </c>
      <c r="H233" s="302"/>
      <c r="I233" s="303"/>
      <c r="J233" s="100"/>
      <c r="K233" s="98"/>
      <c r="L233" s="98"/>
      <c r="M233" s="113">
        <f t="shared" si="34"/>
        <v>0</v>
      </c>
      <c r="N233" s="100"/>
    </row>
    <row r="234" spans="1:14" hidden="1">
      <c r="A234" s="89"/>
      <c r="B234" s="88"/>
      <c r="C234" s="88"/>
      <c r="D234" s="88"/>
      <c r="E234" s="102"/>
      <c r="F234" s="90"/>
      <c r="G234" s="302" t="s">
        <v>6</v>
      </c>
      <c r="H234" s="302"/>
      <c r="I234" s="303"/>
      <c r="J234" s="100"/>
      <c r="K234" s="98"/>
      <c r="L234" s="98"/>
      <c r="M234" s="113">
        <f t="shared" si="34"/>
        <v>0</v>
      </c>
      <c r="N234" s="98"/>
    </row>
    <row r="235" spans="1:14" hidden="1">
      <c r="A235" s="89"/>
      <c r="B235" s="88"/>
      <c r="C235" s="88"/>
      <c r="D235" s="88"/>
      <c r="E235" s="102"/>
      <c r="F235" s="90"/>
      <c r="G235" s="302" t="s">
        <v>22</v>
      </c>
      <c r="H235" s="302"/>
      <c r="I235" s="303"/>
      <c r="J235" s="100"/>
      <c r="K235" s="98"/>
      <c r="L235" s="98"/>
      <c r="M235" s="113">
        <f t="shared" si="34"/>
        <v>0</v>
      </c>
      <c r="N235" s="98"/>
    </row>
    <row r="236" spans="1:14" hidden="1">
      <c r="A236" s="89"/>
      <c r="B236" s="88"/>
      <c r="C236" s="88"/>
      <c r="D236" s="88"/>
      <c r="E236" s="102"/>
      <c r="F236" s="90"/>
      <c r="G236" s="302" t="s">
        <v>91</v>
      </c>
      <c r="H236" s="302"/>
      <c r="I236" s="303"/>
      <c r="J236" s="100"/>
      <c r="K236" s="98"/>
      <c r="L236" s="98"/>
      <c r="M236" s="113">
        <f t="shared" si="34"/>
        <v>0</v>
      </c>
      <c r="N236" s="98"/>
    </row>
    <row r="237" spans="1:14" hidden="1">
      <c r="A237" s="89"/>
      <c r="B237" s="88"/>
      <c r="C237" s="88"/>
      <c r="D237" s="88"/>
      <c r="E237" s="102"/>
      <c r="F237" s="90"/>
      <c r="G237" s="302" t="s">
        <v>92</v>
      </c>
      <c r="H237" s="302"/>
      <c r="I237" s="303"/>
      <c r="J237" s="100"/>
      <c r="K237" s="98"/>
      <c r="L237" s="98"/>
      <c r="M237" s="113">
        <f t="shared" si="34"/>
        <v>0</v>
      </c>
      <c r="N237" s="98"/>
    </row>
    <row r="238" spans="1:14" hidden="1">
      <c r="A238" s="89"/>
      <c r="B238" s="88"/>
      <c r="C238" s="88"/>
      <c r="D238" s="88"/>
      <c r="E238" s="102"/>
      <c r="F238" s="90"/>
      <c r="G238" s="304" t="s">
        <v>14</v>
      </c>
      <c r="H238" s="304"/>
      <c r="I238" s="305"/>
      <c r="J238" s="100"/>
      <c r="K238" s="98"/>
      <c r="L238" s="98"/>
      <c r="M238" s="113">
        <f t="shared" si="34"/>
        <v>0</v>
      </c>
      <c r="N238" s="98"/>
    </row>
    <row r="239" spans="1:14" hidden="1">
      <c r="A239" s="89"/>
      <c r="B239" s="88"/>
      <c r="C239" s="88"/>
      <c r="D239" s="88"/>
      <c r="E239" s="102"/>
      <c r="F239" s="329" t="s">
        <v>66</v>
      </c>
      <c r="G239" s="329"/>
      <c r="H239" s="329"/>
      <c r="I239" s="329"/>
      <c r="J239" s="101">
        <f>SUM(J231:J238)</f>
        <v>0</v>
      </c>
      <c r="K239" s="101">
        <f>SUM(K231:K238)</f>
        <v>0</v>
      </c>
      <c r="L239" s="101">
        <f>SUM(L231:L238)</f>
        <v>0</v>
      </c>
      <c r="M239" s="133">
        <f>SUM(M231:M238)</f>
        <v>0</v>
      </c>
      <c r="N239" s="94">
        <f>L239+M239</f>
        <v>0</v>
      </c>
    </row>
    <row r="240" spans="1:14" ht="15.75" hidden="1" thickBot="1">
      <c r="A240" s="89"/>
      <c r="B240" s="88"/>
      <c r="C240" s="88"/>
      <c r="D240" s="88"/>
      <c r="E240" s="102"/>
      <c r="F240" s="90"/>
      <c r="G240" s="90"/>
      <c r="H240" s="90"/>
      <c r="I240" s="90"/>
      <c r="J240" s="100"/>
      <c r="K240" s="98"/>
      <c r="L240" s="98"/>
      <c r="M240" s="104"/>
      <c r="N240" s="99"/>
    </row>
    <row r="241" spans="1:14" ht="16.5" hidden="1" thickTop="1" thickBot="1">
      <c r="A241" s="92"/>
      <c r="B241" s="93"/>
      <c r="C241" s="93"/>
      <c r="D241" s="93"/>
      <c r="E241" s="103"/>
      <c r="F241" s="306" t="s">
        <v>64</v>
      </c>
      <c r="G241" s="306"/>
      <c r="H241" s="306"/>
      <c r="I241" s="306"/>
      <c r="J241" s="106">
        <f>J239</f>
        <v>0</v>
      </c>
      <c r="K241" s="106"/>
      <c r="L241" s="106">
        <f>L239</f>
        <v>0</v>
      </c>
      <c r="M241" s="134">
        <f t="shared" ref="M241:N241" si="35">M239</f>
        <v>0</v>
      </c>
      <c r="N241" s="106">
        <f t="shared" si="35"/>
        <v>0</v>
      </c>
    </row>
    <row r="242" spans="1:14" ht="15.75" hidden="1" thickBot="1">
      <c r="A242" s="90"/>
      <c r="B242" s="90"/>
      <c r="C242" s="90"/>
      <c r="D242" s="90"/>
      <c r="E242" s="90"/>
      <c r="F242" s="154"/>
      <c r="G242" s="154"/>
      <c r="H242" s="154"/>
      <c r="I242" s="154"/>
      <c r="J242" s="96"/>
      <c r="K242" s="96"/>
      <c r="L242" s="96"/>
      <c r="M242" s="135"/>
      <c r="N242" s="96"/>
    </row>
    <row r="243" spans="1:14" s="108" customFormat="1" ht="18" hidden="1" thickBot="1">
      <c r="A243" s="330" t="s">
        <v>121</v>
      </c>
      <c r="B243" s="331"/>
      <c r="C243" s="331"/>
      <c r="D243" s="331"/>
      <c r="E243" s="331"/>
      <c r="F243" s="331"/>
      <c r="G243" s="331"/>
      <c r="H243" s="331"/>
      <c r="I243" s="332"/>
      <c r="J243" s="155">
        <f>J133+J145+J157+J169+J181+J193+J205+J217+J229+J241</f>
        <v>0</v>
      </c>
      <c r="K243" s="155"/>
      <c r="L243" s="155">
        <f t="shared" ref="L243:N243" si="36">L133+L145+L157+L169+L181+L193+L205+L217+L229+L241</f>
        <v>0</v>
      </c>
      <c r="M243" s="155">
        <f t="shared" si="36"/>
        <v>0</v>
      </c>
      <c r="N243" s="155">
        <f t="shared" si="36"/>
        <v>0</v>
      </c>
    </row>
    <row r="244" spans="1:14" ht="19.5" hidden="1" thickBot="1">
      <c r="A244" s="37"/>
      <c r="B244" s="38"/>
      <c r="C244" s="38"/>
      <c r="D244" s="39"/>
      <c r="E244" s="39"/>
      <c r="F244" s="39"/>
      <c r="G244" s="40"/>
      <c r="H244" s="40"/>
      <c r="I244" s="41"/>
      <c r="J244" s="42"/>
      <c r="K244" s="42"/>
      <c r="L244" s="42"/>
      <c r="M244" s="131"/>
      <c r="N244" s="43"/>
    </row>
    <row r="245" spans="1:14" s="108" customFormat="1" ht="19.5" hidden="1" thickBot="1">
      <c r="A245" s="313" t="s">
        <v>112</v>
      </c>
      <c r="B245" s="314"/>
      <c r="C245" s="314"/>
      <c r="D245" s="314"/>
      <c r="E245" s="314"/>
      <c r="F245" s="314"/>
      <c r="G245" s="314"/>
      <c r="H245" s="314"/>
      <c r="I245" s="314"/>
      <c r="J245" s="314"/>
      <c r="K245" s="314"/>
      <c r="L245" s="314"/>
      <c r="M245" s="314"/>
      <c r="N245" s="315"/>
    </row>
    <row r="246" spans="1:14" ht="19.5" hidden="1" thickBo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</row>
    <row r="247" spans="1:14" ht="15.75" hidden="1" thickBot="1">
      <c r="A247" s="320" t="s">
        <v>34</v>
      </c>
      <c r="B247" s="320" t="s">
        <v>35</v>
      </c>
      <c r="C247" s="320" t="s">
        <v>36</v>
      </c>
      <c r="D247" s="320" t="s">
        <v>37</v>
      </c>
      <c r="E247" s="320" t="s">
        <v>38</v>
      </c>
      <c r="F247" s="324" t="s">
        <v>2</v>
      </c>
      <c r="G247" s="325"/>
      <c r="H247" s="325"/>
      <c r="I247" s="325"/>
      <c r="J247" s="322" t="s">
        <v>16</v>
      </c>
      <c r="K247" s="322" t="s">
        <v>82</v>
      </c>
      <c r="L247" s="318" t="s">
        <v>78</v>
      </c>
      <c r="M247" s="316" t="s">
        <v>79</v>
      </c>
      <c r="N247" s="318" t="s">
        <v>80</v>
      </c>
    </row>
    <row r="248" spans="1:14" ht="26.25" hidden="1" thickBot="1">
      <c r="A248" s="321"/>
      <c r="B248" s="321"/>
      <c r="C248" s="321"/>
      <c r="D248" s="321"/>
      <c r="E248" s="321"/>
      <c r="F248" s="44" t="s">
        <v>39</v>
      </c>
      <c r="G248" s="44" t="s">
        <v>40</v>
      </c>
      <c r="H248" s="44" t="s">
        <v>41</v>
      </c>
      <c r="I248" s="45" t="s">
        <v>42</v>
      </c>
      <c r="J248" s="323"/>
      <c r="K248" s="323"/>
      <c r="L248" s="319"/>
      <c r="M248" s="317"/>
      <c r="N248" s="319"/>
    </row>
    <row r="249" spans="1:14" ht="15.75" hidden="1" thickBot="1">
      <c r="A249" s="333"/>
      <c r="B249" s="334"/>
      <c r="C249" s="334"/>
      <c r="D249" s="334"/>
      <c r="E249" s="334"/>
      <c r="F249" s="334"/>
      <c r="G249" s="334"/>
      <c r="H249" s="334"/>
      <c r="I249" s="334"/>
      <c r="J249" s="334"/>
      <c r="K249" s="334"/>
      <c r="L249" s="334"/>
      <c r="M249" s="334"/>
      <c r="N249" s="335"/>
    </row>
    <row r="250" spans="1:14" hidden="1">
      <c r="A250" s="85"/>
      <c r="B250" s="86"/>
      <c r="C250" s="86"/>
      <c r="D250" s="86"/>
      <c r="E250" s="87"/>
      <c r="F250" s="307" t="s">
        <v>77</v>
      </c>
      <c r="G250" s="308"/>
      <c r="H250" s="308"/>
      <c r="I250" s="308"/>
      <c r="J250" s="105"/>
      <c r="K250" s="114"/>
      <c r="L250" s="114"/>
      <c r="M250" s="132"/>
      <c r="N250" s="115"/>
    </row>
    <row r="251" spans="1:14" ht="30" hidden="1" customHeight="1">
      <c r="A251" s="89"/>
      <c r="B251" s="88"/>
      <c r="C251" s="88"/>
      <c r="D251" s="88"/>
      <c r="E251" s="102"/>
      <c r="F251" s="90"/>
      <c r="G251" s="309" t="s">
        <v>118</v>
      </c>
      <c r="H251" s="302"/>
      <c r="I251" s="303"/>
      <c r="J251" s="100"/>
      <c r="K251" s="98"/>
      <c r="L251" s="98"/>
      <c r="M251" s="113">
        <f>K251+L251</f>
        <v>0</v>
      </c>
      <c r="N251" s="100"/>
    </row>
    <row r="252" spans="1:14" ht="30" hidden="1" customHeight="1">
      <c r="A252" s="89"/>
      <c r="B252" s="88"/>
      <c r="C252" s="88"/>
      <c r="D252" s="88"/>
      <c r="E252" s="102"/>
      <c r="F252" s="90"/>
      <c r="G252" s="309" t="s">
        <v>119</v>
      </c>
      <c r="H252" s="302"/>
      <c r="I252" s="303"/>
      <c r="J252" s="100"/>
      <c r="K252" s="98"/>
      <c r="L252" s="98"/>
      <c r="M252" s="113">
        <f t="shared" ref="M252:M258" si="37">K252+L252</f>
        <v>0</v>
      </c>
      <c r="N252" s="100"/>
    </row>
    <row r="253" spans="1:14" hidden="1">
      <c r="A253" s="89"/>
      <c r="B253" s="88"/>
      <c r="C253" s="88"/>
      <c r="D253" s="88"/>
      <c r="E253" s="102"/>
      <c r="F253" s="90"/>
      <c r="G253" s="302" t="s">
        <v>5</v>
      </c>
      <c r="H253" s="302"/>
      <c r="I253" s="303"/>
      <c r="J253" s="100"/>
      <c r="K253" s="98"/>
      <c r="L253" s="98"/>
      <c r="M253" s="113">
        <f t="shared" si="37"/>
        <v>0</v>
      </c>
      <c r="N253" s="100"/>
    </row>
    <row r="254" spans="1:14" hidden="1">
      <c r="A254" s="89"/>
      <c r="B254" s="88"/>
      <c r="C254" s="88"/>
      <c r="D254" s="88"/>
      <c r="E254" s="102"/>
      <c r="F254" s="90"/>
      <c r="G254" s="302" t="s">
        <v>6</v>
      </c>
      <c r="H254" s="302"/>
      <c r="I254" s="303"/>
      <c r="J254" s="100"/>
      <c r="K254" s="98"/>
      <c r="L254" s="98"/>
      <c r="M254" s="113">
        <f t="shared" si="37"/>
        <v>0</v>
      </c>
      <c r="N254" s="98"/>
    </row>
    <row r="255" spans="1:14" hidden="1">
      <c r="A255" s="89"/>
      <c r="B255" s="88"/>
      <c r="C255" s="88"/>
      <c r="D255" s="88"/>
      <c r="E255" s="102"/>
      <c r="F255" s="90"/>
      <c r="G255" s="302" t="s">
        <v>22</v>
      </c>
      <c r="H255" s="302"/>
      <c r="I255" s="303"/>
      <c r="J255" s="100"/>
      <c r="K255" s="98"/>
      <c r="L255" s="98"/>
      <c r="M255" s="113">
        <f t="shared" si="37"/>
        <v>0</v>
      </c>
      <c r="N255" s="98"/>
    </row>
    <row r="256" spans="1:14" hidden="1">
      <c r="A256" s="89"/>
      <c r="B256" s="88"/>
      <c r="C256" s="88"/>
      <c r="D256" s="88"/>
      <c r="E256" s="102"/>
      <c r="F256" s="90"/>
      <c r="G256" s="302" t="s">
        <v>91</v>
      </c>
      <c r="H256" s="302"/>
      <c r="I256" s="303"/>
      <c r="J256" s="100"/>
      <c r="K256" s="98"/>
      <c r="L256" s="98"/>
      <c r="M256" s="113">
        <f t="shared" si="37"/>
        <v>0</v>
      </c>
      <c r="N256" s="98"/>
    </row>
    <row r="257" spans="1:14" hidden="1">
      <c r="A257" s="89"/>
      <c r="B257" s="88"/>
      <c r="C257" s="88"/>
      <c r="D257" s="88"/>
      <c r="E257" s="102"/>
      <c r="F257" s="90"/>
      <c r="G257" s="302" t="s">
        <v>92</v>
      </c>
      <c r="H257" s="302"/>
      <c r="I257" s="303"/>
      <c r="J257" s="100"/>
      <c r="K257" s="98"/>
      <c r="L257" s="98"/>
      <c r="M257" s="113">
        <f t="shared" si="37"/>
        <v>0</v>
      </c>
      <c r="N257" s="98"/>
    </row>
    <row r="258" spans="1:14" hidden="1">
      <c r="A258" s="89"/>
      <c r="B258" s="88"/>
      <c r="C258" s="88"/>
      <c r="D258" s="88"/>
      <c r="E258" s="102"/>
      <c r="F258" s="90"/>
      <c r="G258" s="304" t="s">
        <v>14</v>
      </c>
      <c r="H258" s="304"/>
      <c r="I258" s="305"/>
      <c r="J258" s="100"/>
      <c r="K258" s="98"/>
      <c r="L258" s="98"/>
      <c r="M258" s="113">
        <f t="shared" si="37"/>
        <v>0</v>
      </c>
      <c r="N258" s="98"/>
    </row>
    <row r="259" spans="1:14" hidden="1">
      <c r="A259" s="89"/>
      <c r="B259" s="88"/>
      <c r="C259" s="88"/>
      <c r="D259" s="88"/>
      <c r="E259" s="102"/>
      <c r="F259" s="329" t="s">
        <v>66</v>
      </c>
      <c r="G259" s="329"/>
      <c r="H259" s="329"/>
      <c r="I259" s="329"/>
      <c r="J259" s="101">
        <f>SUM(J251:J258)</f>
        <v>0</v>
      </c>
      <c r="K259" s="101">
        <f>SUM(K251:K258)</f>
        <v>0</v>
      </c>
      <c r="L259" s="101">
        <f>SUM(L251:L258)</f>
        <v>0</v>
      </c>
      <c r="M259" s="133">
        <f>SUM(M251:M258)</f>
        <v>0</v>
      </c>
      <c r="N259" s="94">
        <f>L259+M259</f>
        <v>0</v>
      </c>
    </row>
    <row r="260" spans="1:14" ht="15.75" hidden="1" thickBot="1">
      <c r="A260" s="89"/>
      <c r="B260" s="88"/>
      <c r="C260" s="88"/>
      <c r="D260" s="88"/>
      <c r="E260" s="102"/>
      <c r="F260" s="90"/>
      <c r="G260" s="90"/>
      <c r="H260" s="90"/>
      <c r="I260" s="90"/>
      <c r="J260" s="100"/>
      <c r="K260" s="98"/>
      <c r="L260" s="98"/>
      <c r="M260" s="104"/>
      <c r="N260" s="99"/>
    </row>
    <row r="261" spans="1:14" ht="16.5" hidden="1" thickTop="1" thickBot="1">
      <c r="A261" s="92"/>
      <c r="B261" s="93"/>
      <c r="C261" s="93"/>
      <c r="D261" s="93"/>
      <c r="E261" s="103"/>
      <c r="F261" s="306" t="s">
        <v>64</v>
      </c>
      <c r="G261" s="306"/>
      <c r="H261" s="306"/>
      <c r="I261" s="306"/>
      <c r="J261" s="106">
        <f>J259</f>
        <v>0</v>
      </c>
      <c r="K261" s="106"/>
      <c r="L261" s="106">
        <f>L259</f>
        <v>0</v>
      </c>
      <c r="M261" s="134">
        <f t="shared" ref="M261:N261" si="38">M259</f>
        <v>0</v>
      </c>
      <c r="N261" s="106">
        <f t="shared" si="38"/>
        <v>0</v>
      </c>
    </row>
    <row r="262" spans="1:14" hidden="1">
      <c r="A262" s="85"/>
      <c r="B262" s="86"/>
      <c r="C262" s="86"/>
      <c r="D262" s="86"/>
      <c r="E262" s="87"/>
      <c r="F262" s="307" t="s">
        <v>77</v>
      </c>
      <c r="G262" s="308"/>
      <c r="H262" s="308"/>
      <c r="I262" s="308"/>
      <c r="J262" s="105"/>
      <c r="K262" s="114"/>
      <c r="L262" s="114"/>
      <c r="M262" s="132"/>
      <c r="N262" s="115"/>
    </row>
    <row r="263" spans="1:14" ht="30" hidden="1" customHeight="1">
      <c r="A263" s="89"/>
      <c r="B263" s="88"/>
      <c r="C263" s="88"/>
      <c r="D263" s="88"/>
      <c r="E263" s="102"/>
      <c r="F263" s="90"/>
      <c r="G263" s="309" t="s">
        <v>118</v>
      </c>
      <c r="H263" s="302"/>
      <c r="I263" s="303"/>
      <c r="J263" s="100"/>
      <c r="K263" s="98"/>
      <c r="L263" s="98"/>
      <c r="M263" s="113">
        <f>K263+L263</f>
        <v>0</v>
      </c>
      <c r="N263" s="100"/>
    </row>
    <row r="264" spans="1:14" ht="30" hidden="1" customHeight="1">
      <c r="A264" s="89"/>
      <c r="B264" s="88"/>
      <c r="C264" s="88"/>
      <c r="D264" s="88"/>
      <c r="E264" s="102"/>
      <c r="F264" s="90"/>
      <c r="G264" s="309" t="s">
        <v>119</v>
      </c>
      <c r="H264" s="302"/>
      <c r="I264" s="303"/>
      <c r="J264" s="100"/>
      <c r="K264" s="98"/>
      <c r="L264" s="98"/>
      <c r="M264" s="113">
        <f t="shared" ref="M264:M270" si="39">K264+L264</f>
        <v>0</v>
      </c>
      <c r="N264" s="100"/>
    </row>
    <row r="265" spans="1:14" hidden="1">
      <c r="A265" s="89"/>
      <c r="B265" s="88"/>
      <c r="C265" s="88"/>
      <c r="D265" s="88"/>
      <c r="E265" s="102"/>
      <c r="F265" s="90"/>
      <c r="G265" s="302" t="s">
        <v>5</v>
      </c>
      <c r="H265" s="302"/>
      <c r="I265" s="303"/>
      <c r="J265" s="100"/>
      <c r="K265" s="98"/>
      <c r="L265" s="98"/>
      <c r="M265" s="113">
        <f t="shared" si="39"/>
        <v>0</v>
      </c>
      <c r="N265" s="100"/>
    </row>
    <row r="266" spans="1:14" hidden="1">
      <c r="A266" s="89"/>
      <c r="B266" s="88"/>
      <c r="C266" s="88"/>
      <c r="D266" s="88"/>
      <c r="E266" s="102"/>
      <c r="F266" s="90"/>
      <c r="G266" s="302" t="s">
        <v>6</v>
      </c>
      <c r="H266" s="302"/>
      <c r="I266" s="303"/>
      <c r="J266" s="100"/>
      <c r="K266" s="98"/>
      <c r="L266" s="98"/>
      <c r="M266" s="113">
        <f t="shared" si="39"/>
        <v>0</v>
      </c>
      <c r="N266" s="98"/>
    </row>
    <row r="267" spans="1:14" hidden="1">
      <c r="A267" s="89"/>
      <c r="B267" s="88"/>
      <c r="C267" s="88"/>
      <c r="D267" s="88"/>
      <c r="E267" s="102"/>
      <c r="F267" s="90"/>
      <c r="G267" s="302" t="s">
        <v>22</v>
      </c>
      <c r="H267" s="302"/>
      <c r="I267" s="303"/>
      <c r="J267" s="100"/>
      <c r="K267" s="98"/>
      <c r="L267" s="98"/>
      <c r="M267" s="113">
        <f t="shared" si="39"/>
        <v>0</v>
      </c>
      <c r="N267" s="98"/>
    </row>
    <row r="268" spans="1:14" hidden="1">
      <c r="A268" s="89"/>
      <c r="B268" s="88"/>
      <c r="C268" s="88"/>
      <c r="D268" s="88"/>
      <c r="E268" s="102"/>
      <c r="F268" s="90"/>
      <c r="G268" s="302" t="s">
        <v>91</v>
      </c>
      <c r="H268" s="302"/>
      <c r="I268" s="303"/>
      <c r="J268" s="100"/>
      <c r="K268" s="98"/>
      <c r="L268" s="98"/>
      <c r="M268" s="113">
        <f t="shared" si="39"/>
        <v>0</v>
      </c>
      <c r="N268" s="98"/>
    </row>
    <row r="269" spans="1:14" hidden="1">
      <c r="A269" s="89"/>
      <c r="B269" s="88"/>
      <c r="C269" s="88"/>
      <c r="D269" s="88"/>
      <c r="E269" s="102"/>
      <c r="F269" s="90"/>
      <c r="G269" s="302" t="s">
        <v>92</v>
      </c>
      <c r="H269" s="302"/>
      <c r="I269" s="303"/>
      <c r="J269" s="100"/>
      <c r="K269" s="98"/>
      <c r="L269" s="98"/>
      <c r="M269" s="113">
        <f t="shared" si="39"/>
        <v>0</v>
      </c>
      <c r="N269" s="98"/>
    </row>
    <row r="270" spans="1:14" hidden="1">
      <c r="A270" s="89"/>
      <c r="B270" s="88"/>
      <c r="C270" s="88"/>
      <c r="D270" s="88"/>
      <c r="E270" s="102"/>
      <c r="F270" s="90"/>
      <c r="G270" s="304" t="s">
        <v>14</v>
      </c>
      <c r="H270" s="304"/>
      <c r="I270" s="305"/>
      <c r="J270" s="100"/>
      <c r="K270" s="98"/>
      <c r="L270" s="98"/>
      <c r="M270" s="113">
        <f t="shared" si="39"/>
        <v>0</v>
      </c>
      <c r="N270" s="98"/>
    </row>
    <row r="271" spans="1:14" hidden="1">
      <c r="A271" s="89"/>
      <c r="B271" s="88"/>
      <c r="C271" s="88"/>
      <c r="D271" s="88"/>
      <c r="E271" s="102"/>
      <c r="F271" s="329" t="s">
        <v>66</v>
      </c>
      <c r="G271" s="329"/>
      <c r="H271" s="329"/>
      <c r="I271" s="329"/>
      <c r="J271" s="101">
        <f>SUM(J263:J270)</f>
        <v>0</v>
      </c>
      <c r="K271" s="101">
        <f>SUM(K263:K270)</f>
        <v>0</v>
      </c>
      <c r="L271" s="101">
        <f>SUM(L263:L270)</f>
        <v>0</v>
      </c>
      <c r="M271" s="133">
        <f>SUM(M263:M270)</f>
        <v>0</v>
      </c>
      <c r="N271" s="94">
        <f>L271+M271</f>
        <v>0</v>
      </c>
    </row>
    <row r="272" spans="1:14" ht="15.75" hidden="1" thickBot="1">
      <c r="A272" s="89"/>
      <c r="B272" s="88"/>
      <c r="C272" s="88"/>
      <c r="D272" s="88"/>
      <c r="E272" s="102"/>
      <c r="F272" s="90"/>
      <c r="G272" s="90"/>
      <c r="H272" s="90"/>
      <c r="I272" s="90"/>
      <c r="J272" s="100"/>
      <c r="K272" s="98"/>
      <c r="L272" s="98"/>
      <c r="M272" s="104"/>
      <c r="N272" s="99"/>
    </row>
    <row r="273" spans="1:14" ht="16.5" hidden="1" thickTop="1" thickBot="1">
      <c r="A273" s="92"/>
      <c r="B273" s="93"/>
      <c r="C273" s="93"/>
      <c r="D273" s="93"/>
      <c r="E273" s="103"/>
      <c r="F273" s="306" t="s">
        <v>64</v>
      </c>
      <c r="G273" s="306"/>
      <c r="H273" s="306"/>
      <c r="I273" s="306"/>
      <c r="J273" s="106">
        <f>J271</f>
        <v>0</v>
      </c>
      <c r="K273" s="106"/>
      <c r="L273" s="106">
        <f>L271</f>
        <v>0</v>
      </c>
      <c r="M273" s="134">
        <f t="shared" ref="M273:N273" si="40">M271</f>
        <v>0</v>
      </c>
      <c r="N273" s="106">
        <f t="shared" si="40"/>
        <v>0</v>
      </c>
    </row>
    <row r="274" spans="1:14" hidden="1">
      <c r="A274" s="85"/>
      <c r="B274" s="86"/>
      <c r="C274" s="86"/>
      <c r="D274" s="86"/>
      <c r="E274" s="87"/>
      <c r="F274" s="307" t="s">
        <v>77</v>
      </c>
      <c r="G274" s="308"/>
      <c r="H274" s="308"/>
      <c r="I274" s="308"/>
      <c r="J274" s="105"/>
      <c r="K274" s="114"/>
      <c r="L274" s="114"/>
      <c r="M274" s="132"/>
      <c r="N274" s="115"/>
    </row>
    <row r="275" spans="1:14" ht="30" hidden="1" customHeight="1">
      <c r="A275" s="89"/>
      <c r="B275" s="88"/>
      <c r="C275" s="88"/>
      <c r="D275" s="88"/>
      <c r="E275" s="102"/>
      <c r="F275" s="90"/>
      <c r="G275" s="309" t="s">
        <v>118</v>
      </c>
      <c r="H275" s="302"/>
      <c r="I275" s="303"/>
      <c r="J275" s="100"/>
      <c r="K275" s="98"/>
      <c r="L275" s="98"/>
      <c r="M275" s="113">
        <f>K275+L275</f>
        <v>0</v>
      </c>
      <c r="N275" s="100"/>
    </row>
    <row r="276" spans="1:14" ht="30" hidden="1" customHeight="1">
      <c r="A276" s="89"/>
      <c r="B276" s="88"/>
      <c r="C276" s="88"/>
      <c r="D276" s="88"/>
      <c r="E276" s="102"/>
      <c r="F276" s="90"/>
      <c r="G276" s="309" t="s">
        <v>119</v>
      </c>
      <c r="H276" s="302"/>
      <c r="I276" s="303"/>
      <c r="J276" s="100"/>
      <c r="K276" s="98"/>
      <c r="L276" s="98"/>
      <c r="M276" s="113">
        <f t="shared" ref="M276:M282" si="41">K276+L276</f>
        <v>0</v>
      </c>
      <c r="N276" s="100"/>
    </row>
    <row r="277" spans="1:14" hidden="1">
      <c r="A277" s="89"/>
      <c r="B277" s="88"/>
      <c r="C277" s="88"/>
      <c r="D277" s="88"/>
      <c r="E277" s="102"/>
      <c r="F277" s="90"/>
      <c r="G277" s="302" t="s">
        <v>5</v>
      </c>
      <c r="H277" s="302"/>
      <c r="I277" s="303"/>
      <c r="J277" s="100"/>
      <c r="K277" s="98"/>
      <c r="L277" s="98"/>
      <c r="M277" s="113">
        <f t="shared" si="41"/>
        <v>0</v>
      </c>
      <c r="N277" s="100"/>
    </row>
    <row r="278" spans="1:14" hidden="1">
      <c r="A278" s="89"/>
      <c r="B278" s="88"/>
      <c r="C278" s="88"/>
      <c r="D278" s="88"/>
      <c r="E278" s="102"/>
      <c r="F278" s="90"/>
      <c r="G278" s="302" t="s">
        <v>6</v>
      </c>
      <c r="H278" s="302"/>
      <c r="I278" s="303"/>
      <c r="J278" s="100"/>
      <c r="K278" s="98"/>
      <c r="L278" s="98"/>
      <c r="M278" s="113">
        <f t="shared" si="41"/>
        <v>0</v>
      </c>
      <c r="N278" s="98"/>
    </row>
    <row r="279" spans="1:14" hidden="1">
      <c r="A279" s="89"/>
      <c r="B279" s="88"/>
      <c r="C279" s="88"/>
      <c r="D279" s="88"/>
      <c r="E279" s="102"/>
      <c r="F279" s="90"/>
      <c r="G279" s="302" t="s">
        <v>22</v>
      </c>
      <c r="H279" s="302"/>
      <c r="I279" s="303"/>
      <c r="J279" s="100"/>
      <c r="K279" s="98"/>
      <c r="L279" s="98"/>
      <c r="M279" s="113">
        <f t="shared" si="41"/>
        <v>0</v>
      </c>
      <c r="N279" s="98"/>
    </row>
    <row r="280" spans="1:14" hidden="1">
      <c r="A280" s="89"/>
      <c r="B280" s="88"/>
      <c r="C280" s="88"/>
      <c r="D280" s="88"/>
      <c r="E280" s="102"/>
      <c r="F280" s="90"/>
      <c r="G280" s="302" t="s">
        <v>91</v>
      </c>
      <c r="H280" s="302"/>
      <c r="I280" s="303"/>
      <c r="J280" s="100"/>
      <c r="K280" s="98"/>
      <c r="L280" s="98"/>
      <c r="M280" s="113">
        <f t="shared" si="41"/>
        <v>0</v>
      </c>
      <c r="N280" s="98"/>
    </row>
    <row r="281" spans="1:14" hidden="1">
      <c r="A281" s="89"/>
      <c r="B281" s="88"/>
      <c r="C281" s="88"/>
      <c r="D281" s="88"/>
      <c r="E281" s="102"/>
      <c r="F281" s="90"/>
      <c r="G281" s="302" t="s">
        <v>92</v>
      </c>
      <c r="H281" s="302"/>
      <c r="I281" s="303"/>
      <c r="J281" s="100"/>
      <c r="K281" s="98"/>
      <c r="L281" s="98"/>
      <c r="M281" s="113">
        <f t="shared" si="41"/>
        <v>0</v>
      </c>
      <c r="N281" s="98"/>
    </row>
    <row r="282" spans="1:14" hidden="1">
      <c r="A282" s="89"/>
      <c r="B282" s="88"/>
      <c r="C282" s="88"/>
      <c r="D282" s="88"/>
      <c r="E282" s="102"/>
      <c r="F282" s="90"/>
      <c r="G282" s="304" t="s">
        <v>14</v>
      </c>
      <c r="H282" s="304"/>
      <c r="I282" s="305"/>
      <c r="J282" s="100"/>
      <c r="K282" s="98"/>
      <c r="L282" s="98"/>
      <c r="M282" s="113">
        <f t="shared" si="41"/>
        <v>0</v>
      </c>
      <c r="N282" s="98"/>
    </row>
    <row r="283" spans="1:14" hidden="1">
      <c r="A283" s="89"/>
      <c r="B283" s="88"/>
      <c r="C283" s="88"/>
      <c r="D283" s="88"/>
      <c r="E283" s="102"/>
      <c r="F283" s="329" t="s">
        <v>66</v>
      </c>
      <c r="G283" s="329"/>
      <c r="H283" s="329"/>
      <c r="I283" s="329"/>
      <c r="J283" s="101">
        <f>SUM(J275:J282)</f>
        <v>0</v>
      </c>
      <c r="K283" s="101">
        <f>SUM(K275:K282)</f>
        <v>0</v>
      </c>
      <c r="L283" s="101">
        <f>SUM(L275:L282)</f>
        <v>0</v>
      </c>
      <c r="M283" s="133">
        <f>SUM(M275:M282)</f>
        <v>0</v>
      </c>
      <c r="N283" s="94">
        <f>L283+M283</f>
        <v>0</v>
      </c>
    </row>
    <row r="284" spans="1:14" ht="15.75" hidden="1" thickBot="1">
      <c r="A284" s="89"/>
      <c r="B284" s="88"/>
      <c r="C284" s="88"/>
      <c r="D284" s="88"/>
      <c r="E284" s="102"/>
      <c r="F284" s="90"/>
      <c r="G284" s="90"/>
      <c r="H284" s="90"/>
      <c r="I284" s="90"/>
      <c r="J284" s="100"/>
      <c r="K284" s="98"/>
      <c r="L284" s="98"/>
      <c r="M284" s="104"/>
      <c r="N284" s="99"/>
    </row>
    <row r="285" spans="1:14" ht="16.5" hidden="1" thickTop="1" thickBot="1">
      <c r="A285" s="92"/>
      <c r="B285" s="93"/>
      <c r="C285" s="93"/>
      <c r="D285" s="93"/>
      <c r="E285" s="103"/>
      <c r="F285" s="306" t="s">
        <v>64</v>
      </c>
      <c r="G285" s="306"/>
      <c r="H285" s="306"/>
      <c r="I285" s="306"/>
      <c r="J285" s="106">
        <f>J283</f>
        <v>0</v>
      </c>
      <c r="K285" s="106"/>
      <c r="L285" s="106">
        <f>L283</f>
        <v>0</v>
      </c>
      <c r="M285" s="134">
        <f t="shared" ref="M285:N285" si="42">M283</f>
        <v>0</v>
      </c>
      <c r="N285" s="106">
        <f t="shared" si="42"/>
        <v>0</v>
      </c>
    </row>
    <row r="286" spans="1:14" hidden="1">
      <c r="A286" s="85"/>
      <c r="B286" s="86"/>
      <c r="C286" s="86"/>
      <c r="D286" s="86"/>
      <c r="E286" s="87"/>
      <c r="F286" s="307" t="s">
        <v>77</v>
      </c>
      <c r="G286" s="308"/>
      <c r="H286" s="308"/>
      <c r="I286" s="308"/>
      <c r="J286" s="105"/>
      <c r="K286" s="114"/>
      <c r="L286" s="114"/>
      <c r="M286" s="132"/>
      <c r="N286" s="115"/>
    </row>
    <row r="287" spans="1:14" ht="30" hidden="1" customHeight="1">
      <c r="A287" s="89"/>
      <c r="B287" s="88"/>
      <c r="C287" s="88"/>
      <c r="D287" s="88"/>
      <c r="E287" s="102"/>
      <c r="F287" s="90"/>
      <c r="G287" s="309" t="s">
        <v>118</v>
      </c>
      <c r="H287" s="302"/>
      <c r="I287" s="303"/>
      <c r="J287" s="100"/>
      <c r="K287" s="98"/>
      <c r="L287" s="98"/>
      <c r="M287" s="113">
        <f>K287+L287</f>
        <v>0</v>
      </c>
      <c r="N287" s="100"/>
    </row>
    <row r="288" spans="1:14" ht="30" hidden="1" customHeight="1">
      <c r="A288" s="89"/>
      <c r="B288" s="88"/>
      <c r="C288" s="88"/>
      <c r="D288" s="88"/>
      <c r="E288" s="102"/>
      <c r="F288" s="90"/>
      <c r="G288" s="309" t="s">
        <v>119</v>
      </c>
      <c r="H288" s="302"/>
      <c r="I288" s="303"/>
      <c r="J288" s="100"/>
      <c r="K288" s="98"/>
      <c r="L288" s="98"/>
      <c r="M288" s="113">
        <f t="shared" ref="M288:M294" si="43">K288+L288</f>
        <v>0</v>
      </c>
      <c r="N288" s="100"/>
    </row>
    <row r="289" spans="1:14" hidden="1">
      <c r="A289" s="89"/>
      <c r="B289" s="88"/>
      <c r="C289" s="88"/>
      <c r="D289" s="88"/>
      <c r="E289" s="102"/>
      <c r="F289" s="90"/>
      <c r="G289" s="302" t="s">
        <v>5</v>
      </c>
      <c r="H289" s="302"/>
      <c r="I289" s="303"/>
      <c r="J289" s="100"/>
      <c r="K289" s="98"/>
      <c r="L289" s="98"/>
      <c r="M289" s="113">
        <f t="shared" si="43"/>
        <v>0</v>
      </c>
      <c r="N289" s="100"/>
    </row>
    <row r="290" spans="1:14" hidden="1">
      <c r="A290" s="89"/>
      <c r="B290" s="88"/>
      <c r="C290" s="88"/>
      <c r="D290" s="88"/>
      <c r="E290" s="102"/>
      <c r="F290" s="90"/>
      <c r="G290" s="302" t="s">
        <v>6</v>
      </c>
      <c r="H290" s="302"/>
      <c r="I290" s="303"/>
      <c r="J290" s="100"/>
      <c r="K290" s="98"/>
      <c r="L290" s="98"/>
      <c r="M290" s="113">
        <f t="shared" si="43"/>
        <v>0</v>
      </c>
      <c r="N290" s="98"/>
    </row>
    <row r="291" spans="1:14" hidden="1">
      <c r="A291" s="89"/>
      <c r="B291" s="88"/>
      <c r="C291" s="88"/>
      <c r="D291" s="88"/>
      <c r="E291" s="102"/>
      <c r="F291" s="90"/>
      <c r="G291" s="302" t="s">
        <v>22</v>
      </c>
      <c r="H291" s="302"/>
      <c r="I291" s="303"/>
      <c r="J291" s="100"/>
      <c r="K291" s="98"/>
      <c r="L291" s="98"/>
      <c r="M291" s="113">
        <f t="shared" si="43"/>
        <v>0</v>
      </c>
      <c r="N291" s="98"/>
    </row>
    <row r="292" spans="1:14" hidden="1">
      <c r="A292" s="89"/>
      <c r="B292" s="88"/>
      <c r="C292" s="88"/>
      <c r="D292" s="88"/>
      <c r="E292" s="102"/>
      <c r="F292" s="90"/>
      <c r="G292" s="302" t="s">
        <v>91</v>
      </c>
      <c r="H292" s="302"/>
      <c r="I292" s="303"/>
      <c r="J292" s="100"/>
      <c r="K292" s="98"/>
      <c r="L292" s="98"/>
      <c r="M292" s="113">
        <f t="shared" si="43"/>
        <v>0</v>
      </c>
      <c r="N292" s="98"/>
    </row>
    <row r="293" spans="1:14" hidden="1">
      <c r="A293" s="89"/>
      <c r="B293" s="88"/>
      <c r="C293" s="88"/>
      <c r="D293" s="88"/>
      <c r="E293" s="102"/>
      <c r="F293" s="90"/>
      <c r="G293" s="302" t="s">
        <v>92</v>
      </c>
      <c r="H293" s="302"/>
      <c r="I293" s="303"/>
      <c r="J293" s="100"/>
      <c r="K293" s="98"/>
      <c r="L293" s="98"/>
      <c r="M293" s="113">
        <f t="shared" si="43"/>
        <v>0</v>
      </c>
      <c r="N293" s="98"/>
    </row>
    <row r="294" spans="1:14" hidden="1">
      <c r="A294" s="89"/>
      <c r="B294" s="88"/>
      <c r="C294" s="88"/>
      <c r="D294" s="88"/>
      <c r="E294" s="102"/>
      <c r="F294" s="90"/>
      <c r="G294" s="304" t="s">
        <v>14</v>
      </c>
      <c r="H294" s="304"/>
      <c r="I294" s="305"/>
      <c r="J294" s="100"/>
      <c r="K294" s="98"/>
      <c r="L294" s="98"/>
      <c r="M294" s="113">
        <f t="shared" si="43"/>
        <v>0</v>
      </c>
      <c r="N294" s="98"/>
    </row>
    <row r="295" spans="1:14" hidden="1">
      <c r="A295" s="89"/>
      <c r="B295" s="88"/>
      <c r="C295" s="88"/>
      <c r="D295" s="88"/>
      <c r="E295" s="102"/>
      <c r="F295" s="329" t="s">
        <v>66</v>
      </c>
      <c r="G295" s="329"/>
      <c r="H295" s="329"/>
      <c r="I295" s="329"/>
      <c r="J295" s="101">
        <f>SUM(J287:J294)</f>
        <v>0</v>
      </c>
      <c r="K295" s="101">
        <f>SUM(K287:K294)</f>
        <v>0</v>
      </c>
      <c r="L295" s="101">
        <f>SUM(L287:L294)</f>
        <v>0</v>
      </c>
      <c r="M295" s="133">
        <f>SUM(M287:M294)</f>
        <v>0</v>
      </c>
      <c r="N295" s="94">
        <f>L295+M295</f>
        <v>0</v>
      </c>
    </row>
    <row r="296" spans="1:14" ht="15.75" hidden="1" thickBot="1">
      <c r="A296" s="89"/>
      <c r="B296" s="88"/>
      <c r="C296" s="88"/>
      <c r="D296" s="88"/>
      <c r="E296" s="102"/>
      <c r="F296" s="90"/>
      <c r="G296" s="90"/>
      <c r="H296" s="90"/>
      <c r="I296" s="90"/>
      <c r="J296" s="100"/>
      <c r="K296" s="98"/>
      <c r="L296" s="98"/>
      <c r="M296" s="104"/>
      <c r="N296" s="99"/>
    </row>
    <row r="297" spans="1:14" ht="16.5" hidden="1" thickTop="1" thickBot="1">
      <c r="A297" s="92"/>
      <c r="B297" s="93"/>
      <c r="C297" s="93"/>
      <c r="D297" s="93"/>
      <c r="E297" s="103"/>
      <c r="F297" s="306" t="s">
        <v>64</v>
      </c>
      <c r="G297" s="306"/>
      <c r="H297" s="306"/>
      <c r="I297" s="306"/>
      <c r="J297" s="106">
        <f>J295</f>
        <v>0</v>
      </c>
      <c r="K297" s="106"/>
      <c r="L297" s="106">
        <f>L295</f>
        <v>0</v>
      </c>
      <c r="M297" s="134">
        <f t="shared" ref="M297:N297" si="44">M295</f>
        <v>0</v>
      </c>
      <c r="N297" s="106">
        <f t="shared" si="44"/>
        <v>0</v>
      </c>
    </row>
    <row r="298" spans="1:14" hidden="1">
      <c r="A298" s="85"/>
      <c r="B298" s="86"/>
      <c r="C298" s="86"/>
      <c r="D298" s="86"/>
      <c r="E298" s="87"/>
      <c r="F298" s="307" t="s">
        <v>77</v>
      </c>
      <c r="G298" s="308"/>
      <c r="H298" s="308"/>
      <c r="I298" s="308"/>
      <c r="J298" s="105"/>
      <c r="K298" s="114"/>
      <c r="L298" s="114"/>
      <c r="M298" s="132"/>
      <c r="N298" s="115"/>
    </row>
    <row r="299" spans="1:14" ht="30" hidden="1" customHeight="1">
      <c r="A299" s="89"/>
      <c r="B299" s="88"/>
      <c r="C299" s="88"/>
      <c r="D299" s="88"/>
      <c r="E299" s="102"/>
      <c r="F299" s="90"/>
      <c r="G299" s="309" t="s">
        <v>118</v>
      </c>
      <c r="H299" s="302"/>
      <c r="I299" s="303"/>
      <c r="J299" s="100"/>
      <c r="K299" s="98"/>
      <c r="L299" s="98"/>
      <c r="M299" s="113">
        <f>K299+L299</f>
        <v>0</v>
      </c>
      <c r="N299" s="100"/>
    </row>
    <row r="300" spans="1:14" ht="30" hidden="1" customHeight="1">
      <c r="A300" s="89"/>
      <c r="B300" s="88"/>
      <c r="C300" s="88"/>
      <c r="D300" s="88"/>
      <c r="E300" s="102"/>
      <c r="F300" s="90"/>
      <c r="G300" s="309" t="s">
        <v>119</v>
      </c>
      <c r="H300" s="302"/>
      <c r="I300" s="303"/>
      <c r="J300" s="100"/>
      <c r="K300" s="98"/>
      <c r="L300" s="98"/>
      <c r="M300" s="113">
        <f t="shared" ref="M300:M306" si="45">K300+L300</f>
        <v>0</v>
      </c>
      <c r="N300" s="100"/>
    </row>
    <row r="301" spans="1:14" hidden="1">
      <c r="A301" s="89"/>
      <c r="B301" s="88"/>
      <c r="C301" s="88"/>
      <c r="D301" s="88"/>
      <c r="E301" s="102"/>
      <c r="F301" s="90"/>
      <c r="G301" s="302" t="s">
        <v>5</v>
      </c>
      <c r="H301" s="302"/>
      <c r="I301" s="303"/>
      <c r="J301" s="100"/>
      <c r="K301" s="98"/>
      <c r="L301" s="98"/>
      <c r="M301" s="113">
        <f t="shared" si="45"/>
        <v>0</v>
      </c>
      <c r="N301" s="100"/>
    </row>
    <row r="302" spans="1:14" hidden="1">
      <c r="A302" s="89"/>
      <c r="B302" s="88"/>
      <c r="C302" s="88"/>
      <c r="D302" s="88"/>
      <c r="E302" s="102"/>
      <c r="F302" s="90"/>
      <c r="G302" s="302" t="s">
        <v>6</v>
      </c>
      <c r="H302" s="302"/>
      <c r="I302" s="303"/>
      <c r="J302" s="100"/>
      <c r="K302" s="98"/>
      <c r="L302" s="98"/>
      <c r="M302" s="113">
        <f t="shared" si="45"/>
        <v>0</v>
      </c>
      <c r="N302" s="98"/>
    </row>
    <row r="303" spans="1:14" hidden="1">
      <c r="A303" s="89"/>
      <c r="B303" s="88"/>
      <c r="C303" s="88"/>
      <c r="D303" s="88"/>
      <c r="E303" s="102"/>
      <c r="F303" s="90"/>
      <c r="G303" s="302" t="s">
        <v>22</v>
      </c>
      <c r="H303" s="302"/>
      <c r="I303" s="303"/>
      <c r="J303" s="100"/>
      <c r="K303" s="98"/>
      <c r="L303" s="98"/>
      <c r="M303" s="113">
        <f t="shared" si="45"/>
        <v>0</v>
      </c>
      <c r="N303" s="98"/>
    </row>
    <row r="304" spans="1:14" hidden="1">
      <c r="A304" s="89"/>
      <c r="B304" s="88"/>
      <c r="C304" s="88"/>
      <c r="D304" s="88"/>
      <c r="E304" s="102"/>
      <c r="F304" s="90"/>
      <c r="G304" s="302" t="s">
        <v>91</v>
      </c>
      <c r="H304" s="302"/>
      <c r="I304" s="303"/>
      <c r="J304" s="100"/>
      <c r="K304" s="98"/>
      <c r="L304" s="98"/>
      <c r="M304" s="113">
        <f t="shared" si="45"/>
        <v>0</v>
      </c>
      <c r="N304" s="98"/>
    </row>
    <row r="305" spans="1:14" hidden="1">
      <c r="A305" s="89"/>
      <c r="B305" s="88"/>
      <c r="C305" s="88"/>
      <c r="D305" s="88"/>
      <c r="E305" s="102"/>
      <c r="F305" s="90"/>
      <c r="G305" s="302" t="s">
        <v>92</v>
      </c>
      <c r="H305" s="302"/>
      <c r="I305" s="303"/>
      <c r="J305" s="100"/>
      <c r="K305" s="98"/>
      <c r="L305" s="98"/>
      <c r="M305" s="113">
        <f t="shared" si="45"/>
        <v>0</v>
      </c>
      <c r="N305" s="98"/>
    </row>
    <row r="306" spans="1:14" hidden="1">
      <c r="A306" s="89"/>
      <c r="B306" s="88"/>
      <c r="C306" s="88"/>
      <c r="D306" s="88"/>
      <c r="E306" s="102"/>
      <c r="F306" s="90"/>
      <c r="G306" s="304" t="s">
        <v>14</v>
      </c>
      <c r="H306" s="304"/>
      <c r="I306" s="305"/>
      <c r="J306" s="100"/>
      <c r="K306" s="98"/>
      <c r="L306" s="98"/>
      <c r="M306" s="113">
        <f t="shared" si="45"/>
        <v>0</v>
      </c>
      <c r="N306" s="98"/>
    </row>
    <row r="307" spans="1:14" hidden="1">
      <c r="A307" s="89"/>
      <c r="B307" s="88"/>
      <c r="C307" s="88"/>
      <c r="D307" s="88"/>
      <c r="E307" s="102"/>
      <c r="F307" s="329" t="s">
        <v>66</v>
      </c>
      <c r="G307" s="329"/>
      <c r="H307" s="329"/>
      <c r="I307" s="329"/>
      <c r="J307" s="101">
        <f>SUM(J299:J306)</f>
        <v>0</v>
      </c>
      <c r="K307" s="101">
        <f>SUM(K299:K306)</f>
        <v>0</v>
      </c>
      <c r="L307" s="101">
        <f>SUM(L299:L306)</f>
        <v>0</v>
      </c>
      <c r="M307" s="133">
        <f>SUM(M299:M306)</f>
        <v>0</v>
      </c>
      <c r="N307" s="94">
        <f>L307+M307</f>
        <v>0</v>
      </c>
    </row>
    <row r="308" spans="1:14" ht="15.75" hidden="1" thickBot="1">
      <c r="A308" s="89"/>
      <c r="B308" s="88"/>
      <c r="C308" s="88"/>
      <c r="D308" s="88"/>
      <c r="E308" s="102"/>
      <c r="F308" s="90"/>
      <c r="G308" s="90"/>
      <c r="H308" s="90"/>
      <c r="I308" s="90"/>
      <c r="J308" s="100"/>
      <c r="K308" s="98"/>
      <c r="L308" s="98"/>
      <c r="M308" s="104"/>
      <c r="N308" s="99"/>
    </row>
    <row r="309" spans="1:14" ht="16.5" hidden="1" thickTop="1" thickBot="1">
      <c r="A309" s="92"/>
      <c r="B309" s="93"/>
      <c r="C309" s="93"/>
      <c r="D309" s="93"/>
      <c r="E309" s="103"/>
      <c r="F309" s="306" t="s">
        <v>64</v>
      </c>
      <c r="G309" s="306"/>
      <c r="H309" s="306"/>
      <c r="I309" s="306"/>
      <c r="J309" s="106">
        <f>J307</f>
        <v>0</v>
      </c>
      <c r="K309" s="106"/>
      <c r="L309" s="106">
        <f>L307</f>
        <v>0</v>
      </c>
      <c r="M309" s="134">
        <f t="shared" ref="M309:N309" si="46">M307</f>
        <v>0</v>
      </c>
      <c r="N309" s="106">
        <f t="shared" si="46"/>
        <v>0</v>
      </c>
    </row>
    <row r="310" spans="1:14" hidden="1">
      <c r="A310" s="85"/>
      <c r="B310" s="86"/>
      <c r="C310" s="86"/>
      <c r="D310" s="86"/>
      <c r="E310" s="87"/>
      <c r="F310" s="307" t="s">
        <v>77</v>
      </c>
      <c r="G310" s="308"/>
      <c r="H310" s="308"/>
      <c r="I310" s="308"/>
      <c r="J310" s="105"/>
      <c r="K310" s="114"/>
      <c r="L310" s="114"/>
      <c r="M310" s="132"/>
      <c r="N310" s="115"/>
    </row>
    <row r="311" spans="1:14" ht="30" hidden="1" customHeight="1">
      <c r="A311" s="89"/>
      <c r="B311" s="88"/>
      <c r="C311" s="88"/>
      <c r="D311" s="88"/>
      <c r="E311" s="102"/>
      <c r="F311" s="90"/>
      <c r="G311" s="309" t="s">
        <v>118</v>
      </c>
      <c r="H311" s="302"/>
      <c r="I311" s="303"/>
      <c r="J311" s="100"/>
      <c r="K311" s="98"/>
      <c r="L311" s="98"/>
      <c r="M311" s="113">
        <f>K311+L311</f>
        <v>0</v>
      </c>
      <c r="N311" s="100"/>
    </row>
    <row r="312" spans="1:14" ht="30" hidden="1" customHeight="1">
      <c r="A312" s="89"/>
      <c r="B312" s="88"/>
      <c r="C312" s="88"/>
      <c r="D312" s="88"/>
      <c r="E312" s="102"/>
      <c r="F312" s="90"/>
      <c r="G312" s="309" t="s">
        <v>119</v>
      </c>
      <c r="H312" s="302"/>
      <c r="I312" s="303"/>
      <c r="J312" s="100"/>
      <c r="K312" s="98"/>
      <c r="L312" s="98"/>
      <c r="M312" s="113">
        <f t="shared" ref="M312:M318" si="47">K312+L312</f>
        <v>0</v>
      </c>
      <c r="N312" s="100"/>
    </row>
    <row r="313" spans="1:14" hidden="1">
      <c r="A313" s="89"/>
      <c r="B313" s="88"/>
      <c r="C313" s="88"/>
      <c r="D313" s="88"/>
      <c r="E313" s="102"/>
      <c r="F313" s="90"/>
      <c r="G313" s="302" t="s">
        <v>5</v>
      </c>
      <c r="H313" s="302"/>
      <c r="I313" s="303"/>
      <c r="J313" s="100"/>
      <c r="K313" s="98"/>
      <c r="L313" s="98"/>
      <c r="M313" s="113">
        <f t="shared" si="47"/>
        <v>0</v>
      </c>
      <c r="N313" s="100"/>
    </row>
    <row r="314" spans="1:14" hidden="1">
      <c r="A314" s="89"/>
      <c r="B314" s="88"/>
      <c r="C314" s="88"/>
      <c r="D314" s="88"/>
      <c r="E314" s="102"/>
      <c r="F314" s="90"/>
      <c r="G314" s="302" t="s">
        <v>6</v>
      </c>
      <c r="H314" s="302"/>
      <c r="I314" s="303"/>
      <c r="J314" s="100"/>
      <c r="K314" s="98"/>
      <c r="L314" s="98"/>
      <c r="M314" s="113">
        <f t="shared" si="47"/>
        <v>0</v>
      </c>
      <c r="N314" s="98"/>
    </row>
    <row r="315" spans="1:14" hidden="1">
      <c r="A315" s="89"/>
      <c r="B315" s="88"/>
      <c r="C315" s="88"/>
      <c r="D315" s="88"/>
      <c r="E315" s="102"/>
      <c r="F315" s="90"/>
      <c r="G315" s="302" t="s">
        <v>22</v>
      </c>
      <c r="H315" s="302"/>
      <c r="I315" s="303"/>
      <c r="J315" s="100"/>
      <c r="K315" s="98"/>
      <c r="L315" s="98"/>
      <c r="M315" s="113">
        <f t="shared" si="47"/>
        <v>0</v>
      </c>
      <c r="N315" s="98"/>
    </row>
    <row r="316" spans="1:14" hidden="1">
      <c r="A316" s="89"/>
      <c r="B316" s="88"/>
      <c r="C316" s="88"/>
      <c r="D316" s="88"/>
      <c r="E316" s="102"/>
      <c r="F316" s="90"/>
      <c r="G316" s="302" t="s">
        <v>91</v>
      </c>
      <c r="H316" s="302"/>
      <c r="I316" s="303"/>
      <c r="J316" s="100"/>
      <c r="K316" s="98"/>
      <c r="L316" s="98"/>
      <c r="M316" s="113">
        <f t="shared" si="47"/>
        <v>0</v>
      </c>
      <c r="N316" s="98"/>
    </row>
    <row r="317" spans="1:14" hidden="1">
      <c r="A317" s="89"/>
      <c r="B317" s="88"/>
      <c r="C317" s="88"/>
      <c r="D317" s="88"/>
      <c r="E317" s="102"/>
      <c r="F317" s="90"/>
      <c r="G317" s="302" t="s">
        <v>92</v>
      </c>
      <c r="H317" s="302"/>
      <c r="I317" s="303"/>
      <c r="J317" s="100"/>
      <c r="K317" s="98"/>
      <c r="L317" s="98"/>
      <c r="M317" s="113">
        <f t="shared" si="47"/>
        <v>0</v>
      </c>
      <c r="N317" s="98"/>
    </row>
    <row r="318" spans="1:14" hidden="1">
      <c r="A318" s="89"/>
      <c r="B318" s="88"/>
      <c r="C318" s="88"/>
      <c r="D318" s="88"/>
      <c r="E318" s="102"/>
      <c r="F318" s="90"/>
      <c r="G318" s="304" t="s">
        <v>14</v>
      </c>
      <c r="H318" s="304"/>
      <c r="I318" s="305"/>
      <c r="J318" s="100"/>
      <c r="K318" s="98"/>
      <c r="L318" s="98"/>
      <c r="M318" s="113">
        <f t="shared" si="47"/>
        <v>0</v>
      </c>
      <c r="N318" s="98"/>
    </row>
    <row r="319" spans="1:14" hidden="1">
      <c r="A319" s="89"/>
      <c r="B319" s="88"/>
      <c r="C319" s="88"/>
      <c r="D319" s="88"/>
      <c r="E319" s="102"/>
      <c r="F319" s="329" t="s">
        <v>66</v>
      </c>
      <c r="G319" s="329"/>
      <c r="H319" s="329"/>
      <c r="I319" s="329"/>
      <c r="J319" s="101">
        <f>SUM(J311:J318)</f>
        <v>0</v>
      </c>
      <c r="K319" s="101">
        <f>SUM(K311:K318)</f>
        <v>0</v>
      </c>
      <c r="L319" s="101">
        <f>SUM(L311:L318)</f>
        <v>0</v>
      </c>
      <c r="M319" s="133">
        <f>SUM(M311:M318)</f>
        <v>0</v>
      </c>
      <c r="N319" s="94">
        <f>L319+M319</f>
        <v>0</v>
      </c>
    </row>
    <row r="320" spans="1:14" ht="15.75" hidden="1" thickBot="1">
      <c r="A320" s="89"/>
      <c r="B320" s="88"/>
      <c r="C320" s="88"/>
      <c r="D320" s="88"/>
      <c r="E320" s="102"/>
      <c r="F320" s="90"/>
      <c r="G320" s="90"/>
      <c r="H320" s="90"/>
      <c r="I320" s="90"/>
      <c r="J320" s="100"/>
      <c r="K320" s="98"/>
      <c r="L320" s="98"/>
      <c r="M320" s="104"/>
      <c r="N320" s="99"/>
    </row>
    <row r="321" spans="1:14" ht="16.5" hidden="1" thickTop="1" thickBot="1">
      <c r="A321" s="92"/>
      <c r="B321" s="93"/>
      <c r="C321" s="93"/>
      <c r="D321" s="93"/>
      <c r="E321" s="103"/>
      <c r="F321" s="306" t="s">
        <v>64</v>
      </c>
      <c r="G321" s="306"/>
      <c r="H321" s="306"/>
      <c r="I321" s="306"/>
      <c r="J321" s="106">
        <f>J319</f>
        <v>0</v>
      </c>
      <c r="K321" s="106"/>
      <c r="L321" s="106">
        <f>L319</f>
        <v>0</v>
      </c>
      <c r="M321" s="134">
        <f t="shared" ref="M321:N321" si="48">M319</f>
        <v>0</v>
      </c>
      <c r="N321" s="106">
        <f t="shared" si="48"/>
        <v>0</v>
      </c>
    </row>
    <row r="322" spans="1:14" hidden="1">
      <c r="A322" s="85"/>
      <c r="B322" s="86"/>
      <c r="C322" s="86"/>
      <c r="D322" s="86"/>
      <c r="E322" s="87"/>
      <c r="F322" s="307" t="s">
        <v>77</v>
      </c>
      <c r="G322" s="308"/>
      <c r="H322" s="308"/>
      <c r="I322" s="308"/>
      <c r="J322" s="105"/>
      <c r="K322" s="114"/>
      <c r="L322" s="114"/>
      <c r="M322" s="132"/>
      <c r="N322" s="115"/>
    </row>
    <row r="323" spans="1:14" ht="30" hidden="1" customHeight="1">
      <c r="A323" s="89"/>
      <c r="B323" s="88"/>
      <c r="C323" s="88"/>
      <c r="D323" s="88"/>
      <c r="E323" s="102"/>
      <c r="F323" s="90"/>
      <c r="G323" s="309" t="s">
        <v>118</v>
      </c>
      <c r="H323" s="302"/>
      <c r="I323" s="303"/>
      <c r="J323" s="100"/>
      <c r="K323" s="98"/>
      <c r="L323" s="98"/>
      <c r="M323" s="113">
        <f>K323+L323</f>
        <v>0</v>
      </c>
      <c r="N323" s="100"/>
    </row>
    <row r="324" spans="1:14" ht="30" hidden="1" customHeight="1">
      <c r="A324" s="89"/>
      <c r="B324" s="88"/>
      <c r="C324" s="88"/>
      <c r="D324" s="88"/>
      <c r="E324" s="102"/>
      <c r="F324" s="90"/>
      <c r="G324" s="309" t="s">
        <v>119</v>
      </c>
      <c r="H324" s="302"/>
      <c r="I324" s="303"/>
      <c r="J324" s="100"/>
      <c r="K324" s="98"/>
      <c r="L324" s="98"/>
      <c r="M324" s="113">
        <f t="shared" ref="M324:M330" si="49">K324+L324</f>
        <v>0</v>
      </c>
      <c r="N324" s="100"/>
    </row>
    <row r="325" spans="1:14" hidden="1">
      <c r="A325" s="89"/>
      <c r="B325" s="88"/>
      <c r="C325" s="88"/>
      <c r="D325" s="88"/>
      <c r="E325" s="102"/>
      <c r="F325" s="90"/>
      <c r="G325" s="302" t="s">
        <v>5</v>
      </c>
      <c r="H325" s="302"/>
      <c r="I325" s="303"/>
      <c r="J325" s="100"/>
      <c r="K325" s="98"/>
      <c r="L325" s="98"/>
      <c r="M325" s="113">
        <f t="shared" si="49"/>
        <v>0</v>
      </c>
      <c r="N325" s="100"/>
    </row>
    <row r="326" spans="1:14" hidden="1">
      <c r="A326" s="89"/>
      <c r="B326" s="88"/>
      <c r="C326" s="88"/>
      <c r="D326" s="88"/>
      <c r="E326" s="102"/>
      <c r="F326" s="90"/>
      <c r="G326" s="302" t="s">
        <v>6</v>
      </c>
      <c r="H326" s="302"/>
      <c r="I326" s="303"/>
      <c r="J326" s="100"/>
      <c r="K326" s="98"/>
      <c r="L326" s="98"/>
      <c r="M326" s="113">
        <f t="shared" si="49"/>
        <v>0</v>
      </c>
      <c r="N326" s="98"/>
    </row>
    <row r="327" spans="1:14" hidden="1">
      <c r="A327" s="89"/>
      <c r="B327" s="88"/>
      <c r="C327" s="88"/>
      <c r="D327" s="88"/>
      <c r="E327" s="102"/>
      <c r="F327" s="90"/>
      <c r="G327" s="302" t="s">
        <v>22</v>
      </c>
      <c r="H327" s="302"/>
      <c r="I327" s="303"/>
      <c r="J327" s="100"/>
      <c r="K327" s="98"/>
      <c r="L327" s="98"/>
      <c r="M327" s="113">
        <f t="shared" si="49"/>
        <v>0</v>
      </c>
      <c r="N327" s="98"/>
    </row>
    <row r="328" spans="1:14" hidden="1">
      <c r="A328" s="89"/>
      <c r="B328" s="88"/>
      <c r="C328" s="88"/>
      <c r="D328" s="88"/>
      <c r="E328" s="102"/>
      <c r="F328" s="90"/>
      <c r="G328" s="302" t="s">
        <v>91</v>
      </c>
      <c r="H328" s="302"/>
      <c r="I328" s="303"/>
      <c r="J328" s="100"/>
      <c r="K328" s="98"/>
      <c r="L328" s="98"/>
      <c r="M328" s="113">
        <f t="shared" si="49"/>
        <v>0</v>
      </c>
      <c r="N328" s="98"/>
    </row>
    <row r="329" spans="1:14" hidden="1">
      <c r="A329" s="89"/>
      <c r="B329" s="88"/>
      <c r="C329" s="88"/>
      <c r="D329" s="88"/>
      <c r="E329" s="102"/>
      <c r="F329" s="90"/>
      <c r="G329" s="302" t="s">
        <v>92</v>
      </c>
      <c r="H329" s="302"/>
      <c r="I329" s="303"/>
      <c r="J329" s="100"/>
      <c r="K329" s="98"/>
      <c r="L329" s="98"/>
      <c r="M329" s="113">
        <f t="shared" si="49"/>
        <v>0</v>
      </c>
      <c r="N329" s="98"/>
    </row>
    <row r="330" spans="1:14" hidden="1">
      <c r="A330" s="89"/>
      <c r="B330" s="88"/>
      <c r="C330" s="88"/>
      <c r="D330" s="88"/>
      <c r="E330" s="102"/>
      <c r="F330" s="90"/>
      <c r="G330" s="304" t="s">
        <v>14</v>
      </c>
      <c r="H330" s="304"/>
      <c r="I330" s="305"/>
      <c r="J330" s="100"/>
      <c r="K330" s="98"/>
      <c r="L330" s="98"/>
      <c r="M330" s="113">
        <f t="shared" si="49"/>
        <v>0</v>
      </c>
      <c r="N330" s="98"/>
    </row>
    <row r="331" spans="1:14" hidden="1">
      <c r="A331" s="89"/>
      <c r="B331" s="88"/>
      <c r="C331" s="88"/>
      <c r="D331" s="88"/>
      <c r="E331" s="102"/>
      <c r="F331" s="329" t="s">
        <v>66</v>
      </c>
      <c r="G331" s="329"/>
      <c r="H331" s="329"/>
      <c r="I331" s="329"/>
      <c r="J331" s="101">
        <f>SUM(J323:J330)</f>
        <v>0</v>
      </c>
      <c r="K331" s="101">
        <f>SUM(K323:K330)</f>
        <v>0</v>
      </c>
      <c r="L331" s="101">
        <f>SUM(L323:L330)</f>
        <v>0</v>
      </c>
      <c r="M331" s="133">
        <f>SUM(M323:M330)</f>
        <v>0</v>
      </c>
      <c r="N331" s="94">
        <f>L331+M331</f>
        <v>0</v>
      </c>
    </row>
    <row r="332" spans="1:14" ht="15.75" hidden="1" thickBot="1">
      <c r="A332" s="89"/>
      <c r="B332" s="88"/>
      <c r="C332" s="88"/>
      <c r="D332" s="88"/>
      <c r="E332" s="102"/>
      <c r="F332" s="90"/>
      <c r="G332" s="90"/>
      <c r="H332" s="90"/>
      <c r="I332" s="90"/>
      <c r="J332" s="100"/>
      <c r="K332" s="98"/>
      <c r="L332" s="98"/>
      <c r="M332" s="104"/>
      <c r="N332" s="99"/>
    </row>
    <row r="333" spans="1:14" ht="16.5" hidden="1" thickTop="1" thickBot="1">
      <c r="A333" s="92"/>
      <c r="B333" s="93"/>
      <c r="C333" s="93"/>
      <c r="D333" s="93"/>
      <c r="E333" s="103"/>
      <c r="F333" s="306" t="s">
        <v>64</v>
      </c>
      <c r="G333" s="306"/>
      <c r="H333" s="306"/>
      <c r="I333" s="306"/>
      <c r="J333" s="106">
        <f>J331</f>
        <v>0</v>
      </c>
      <c r="K333" s="106"/>
      <c r="L333" s="106">
        <f>L331</f>
        <v>0</v>
      </c>
      <c r="M333" s="134">
        <f t="shared" ref="M333:N333" si="50">M331</f>
        <v>0</v>
      </c>
      <c r="N333" s="106">
        <f t="shared" si="50"/>
        <v>0</v>
      </c>
    </row>
    <row r="334" spans="1:14" hidden="1">
      <c r="A334" s="85"/>
      <c r="B334" s="86"/>
      <c r="C334" s="86"/>
      <c r="D334" s="86"/>
      <c r="E334" s="87"/>
      <c r="F334" s="307" t="s">
        <v>77</v>
      </c>
      <c r="G334" s="308"/>
      <c r="H334" s="308"/>
      <c r="I334" s="308"/>
      <c r="J334" s="105"/>
      <c r="K334" s="114"/>
      <c r="L334" s="114"/>
      <c r="M334" s="132"/>
      <c r="N334" s="115"/>
    </row>
    <row r="335" spans="1:14" ht="30" hidden="1" customHeight="1">
      <c r="A335" s="89"/>
      <c r="B335" s="88"/>
      <c r="C335" s="88"/>
      <c r="D335" s="88"/>
      <c r="E335" s="102"/>
      <c r="F335" s="90"/>
      <c r="G335" s="309" t="s">
        <v>118</v>
      </c>
      <c r="H335" s="302"/>
      <c r="I335" s="303"/>
      <c r="J335" s="100"/>
      <c r="K335" s="98"/>
      <c r="L335" s="98"/>
      <c r="M335" s="113">
        <f>K335+L335</f>
        <v>0</v>
      </c>
      <c r="N335" s="100"/>
    </row>
    <row r="336" spans="1:14" ht="30" hidden="1" customHeight="1">
      <c r="A336" s="89"/>
      <c r="B336" s="88"/>
      <c r="C336" s="88"/>
      <c r="D336" s="88"/>
      <c r="E336" s="102"/>
      <c r="F336" s="90"/>
      <c r="G336" s="309" t="s">
        <v>119</v>
      </c>
      <c r="H336" s="302"/>
      <c r="I336" s="303"/>
      <c r="J336" s="100"/>
      <c r="K336" s="98"/>
      <c r="L336" s="98"/>
      <c r="M336" s="113">
        <f t="shared" ref="M336:M342" si="51">K336+L336</f>
        <v>0</v>
      </c>
      <c r="N336" s="100"/>
    </row>
    <row r="337" spans="1:14" hidden="1">
      <c r="A337" s="89"/>
      <c r="B337" s="88"/>
      <c r="C337" s="88"/>
      <c r="D337" s="88"/>
      <c r="E337" s="102"/>
      <c r="F337" s="90"/>
      <c r="G337" s="302" t="s">
        <v>5</v>
      </c>
      <c r="H337" s="302"/>
      <c r="I337" s="303"/>
      <c r="J337" s="100"/>
      <c r="K337" s="98"/>
      <c r="L337" s="98"/>
      <c r="M337" s="113">
        <f t="shared" si="51"/>
        <v>0</v>
      </c>
      <c r="N337" s="100"/>
    </row>
    <row r="338" spans="1:14" hidden="1">
      <c r="A338" s="89"/>
      <c r="B338" s="88"/>
      <c r="C338" s="88"/>
      <c r="D338" s="88"/>
      <c r="E338" s="102"/>
      <c r="F338" s="90"/>
      <c r="G338" s="302" t="s">
        <v>6</v>
      </c>
      <c r="H338" s="302"/>
      <c r="I338" s="303"/>
      <c r="J338" s="100"/>
      <c r="K338" s="98"/>
      <c r="L338" s="98"/>
      <c r="M338" s="113">
        <f t="shared" si="51"/>
        <v>0</v>
      </c>
      <c r="N338" s="98"/>
    </row>
    <row r="339" spans="1:14" hidden="1">
      <c r="A339" s="89"/>
      <c r="B339" s="88"/>
      <c r="C339" s="88"/>
      <c r="D339" s="88"/>
      <c r="E339" s="102"/>
      <c r="F339" s="90"/>
      <c r="G339" s="302" t="s">
        <v>22</v>
      </c>
      <c r="H339" s="302"/>
      <c r="I339" s="303"/>
      <c r="J339" s="100"/>
      <c r="K339" s="98"/>
      <c r="L339" s="98"/>
      <c r="M339" s="113">
        <f t="shared" si="51"/>
        <v>0</v>
      </c>
      <c r="N339" s="98"/>
    </row>
    <row r="340" spans="1:14" hidden="1">
      <c r="A340" s="89"/>
      <c r="B340" s="88"/>
      <c r="C340" s="88"/>
      <c r="D340" s="88"/>
      <c r="E340" s="102"/>
      <c r="F340" s="90"/>
      <c r="G340" s="302" t="s">
        <v>91</v>
      </c>
      <c r="H340" s="302"/>
      <c r="I340" s="303"/>
      <c r="J340" s="100"/>
      <c r="K340" s="98"/>
      <c r="L340" s="98"/>
      <c r="M340" s="113">
        <f t="shared" si="51"/>
        <v>0</v>
      </c>
      <c r="N340" s="98"/>
    </row>
    <row r="341" spans="1:14" hidden="1">
      <c r="A341" s="89"/>
      <c r="B341" s="88"/>
      <c r="C341" s="88"/>
      <c r="D341" s="88"/>
      <c r="E341" s="102"/>
      <c r="F341" s="90"/>
      <c r="G341" s="302" t="s">
        <v>92</v>
      </c>
      <c r="H341" s="302"/>
      <c r="I341" s="303"/>
      <c r="J341" s="100"/>
      <c r="K341" s="98"/>
      <c r="L341" s="98"/>
      <c r="M341" s="113">
        <f t="shared" si="51"/>
        <v>0</v>
      </c>
      <c r="N341" s="98"/>
    </row>
    <row r="342" spans="1:14" hidden="1">
      <c r="A342" s="89"/>
      <c r="B342" s="88"/>
      <c r="C342" s="88"/>
      <c r="D342" s="88"/>
      <c r="E342" s="102"/>
      <c r="F342" s="90"/>
      <c r="G342" s="304" t="s">
        <v>14</v>
      </c>
      <c r="H342" s="304"/>
      <c r="I342" s="305"/>
      <c r="J342" s="100"/>
      <c r="K342" s="98"/>
      <c r="L342" s="98"/>
      <c r="M342" s="113">
        <f t="shared" si="51"/>
        <v>0</v>
      </c>
      <c r="N342" s="98"/>
    </row>
    <row r="343" spans="1:14" hidden="1">
      <c r="A343" s="89"/>
      <c r="B343" s="88"/>
      <c r="C343" s="88"/>
      <c r="D343" s="88"/>
      <c r="E343" s="102"/>
      <c r="F343" s="329" t="s">
        <v>66</v>
      </c>
      <c r="G343" s="329"/>
      <c r="H343" s="329"/>
      <c r="I343" s="329"/>
      <c r="J343" s="101">
        <f>SUM(J335:J342)</f>
        <v>0</v>
      </c>
      <c r="K343" s="101">
        <f>SUM(K335:K342)</f>
        <v>0</v>
      </c>
      <c r="L343" s="101">
        <f>SUM(L335:L342)</f>
        <v>0</v>
      </c>
      <c r="M343" s="133">
        <f>SUM(M335:M342)</f>
        <v>0</v>
      </c>
      <c r="N343" s="94">
        <f>L343+M343</f>
        <v>0</v>
      </c>
    </row>
    <row r="344" spans="1:14" ht="15.75" hidden="1" thickBot="1">
      <c r="A344" s="89"/>
      <c r="B344" s="88"/>
      <c r="C344" s="88"/>
      <c r="D344" s="88"/>
      <c r="E344" s="102"/>
      <c r="F344" s="90"/>
      <c r="G344" s="90"/>
      <c r="H344" s="90"/>
      <c r="I344" s="90"/>
      <c r="J344" s="100"/>
      <c r="K344" s="98"/>
      <c r="L344" s="98"/>
      <c r="M344" s="104"/>
      <c r="N344" s="99"/>
    </row>
    <row r="345" spans="1:14" ht="16.5" hidden="1" thickTop="1" thickBot="1">
      <c r="A345" s="92"/>
      <c r="B345" s="93"/>
      <c r="C345" s="93"/>
      <c r="D345" s="93"/>
      <c r="E345" s="103"/>
      <c r="F345" s="306" t="s">
        <v>64</v>
      </c>
      <c r="G345" s="306"/>
      <c r="H345" s="306"/>
      <c r="I345" s="306"/>
      <c r="J345" s="106">
        <f>J343</f>
        <v>0</v>
      </c>
      <c r="K345" s="106"/>
      <c r="L345" s="106">
        <f>L343</f>
        <v>0</v>
      </c>
      <c r="M345" s="134">
        <f t="shared" ref="M345:N345" si="52">M343</f>
        <v>0</v>
      </c>
      <c r="N345" s="106">
        <f t="shared" si="52"/>
        <v>0</v>
      </c>
    </row>
    <row r="346" spans="1:14" hidden="1">
      <c r="A346" s="85"/>
      <c r="B346" s="86"/>
      <c r="C346" s="86"/>
      <c r="D346" s="86"/>
      <c r="E346" s="87"/>
      <c r="F346" s="307" t="s">
        <v>77</v>
      </c>
      <c r="G346" s="308"/>
      <c r="H346" s="308"/>
      <c r="I346" s="308"/>
      <c r="J346" s="105"/>
      <c r="K346" s="114"/>
      <c r="L346" s="114"/>
      <c r="M346" s="132"/>
      <c r="N346" s="115"/>
    </row>
    <row r="347" spans="1:14" ht="30" hidden="1" customHeight="1">
      <c r="A347" s="89"/>
      <c r="B347" s="88"/>
      <c r="C347" s="88"/>
      <c r="D347" s="88"/>
      <c r="E347" s="102"/>
      <c r="F347" s="90"/>
      <c r="G347" s="309" t="s">
        <v>118</v>
      </c>
      <c r="H347" s="302"/>
      <c r="I347" s="303"/>
      <c r="J347" s="100"/>
      <c r="K347" s="98"/>
      <c r="L347" s="98"/>
      <c r="M347" s="113">
        <f>K347+L347</f>
        <v>0</v>
      </c>
      <c r="N347" s="100"/>
    </row>
    <row r="348" spans="1:14" ht="30" hidden="1" customHeight="1">
      <c r="A348" s="89"/>
      <c r="B348" s="88"/>
      <c r="C348" s="88"/>
      <c r="D348" s="88"/>
      <c r="E348" s="102"/>
      <c r="F348" s="90"/>
      <c r="G348" s="309" t="s">
        <v>119</v>
      </c>
      <c r="H348" s="302"/>
      <c r="I348" s="303"/>
      <c r="J348" s="100"/>
      <c r="K348" s="98"/>
      <c r="L348" s="98"/>
      <c r="M348" s="113">
        <f t="shared" ref="M348:M354" si="53">K348+L348</f>
        <v>0</v>
      </c>
      <c r="N348" s="100"/>
    </row>
    <row r="349" spans="1:14" hidden="1">
      <c r="A349" s="89"/>
      <c r="B349" s="88"/>
      <c r="C349" s="88"/>
      <c r="D349" s="88"/>
      <c r="E349" s="102"/>
      <c r="F349" s="90"/>
      <c r="G349" s="302" t="s">
        <v>5</v>
      </c>
      <c r="H349" s="302"/>
      <c r="I349" s="303"/>
      <c r="J349" s="100"/>
      <c r="K349" s="98"/>
      <c r="L349" s="98"/>
      <c r="M349" s="113">
        <f t="shared" si="53"/>
        <v>0</v>
      </c>
      <c r="N349" s="100"/>
    </row>
    <row r="350" spans="1:14" hidden="1">
      <c r="A350" s="89"/>
      <c r="B350" s="88"/>
      <c r="C350" s="88"/>
      <c r="D350" s="88"/>
      <c r="E350" s="102"/>
      <c r="F350" s="90"/>
      <c r="G350" s="302" t="s">
        <v>6</v>
      </c>
      <c r="H350" s="302"/>
      <c r="I350" s="303"/>
      <c r="J350" s="100"/>
      <c r="K350" s="98"/>
      <c r="L350" s="98"/>
      <c r="M350" s="113">
        <f t="shared" si="53"/>
        <v>0</v>
      </c>
      <c r="N350" s="98"/>
    </row>
    <row r="351" spans="1:14" hidden="1">
      <c r="A351" s="89"/>
      <c r="B351" s="88"/>
      <c r="C351" s="88"/>
      <c r="D351" s="88"/>
      <c r="E351" s="102"/>
      <c r="F351" s="90"/>
      <c r="G351" s="302" t="s">
        <v>22</v>
      </c>
      <c r="H351" s="302"/>
      <c r="I351" s="303"/>
      <c r="J351" s="100"/>
      <c r="K351" s="98"/>
      <c r="L351" s="98"/>
      <c r="M351" s="113">
        <f t="shared" si="53"/>
        <v>0</v>
      </c>
      <c r="N351" s="98"/>
    </row>
    <row r="352" spans="1:14" hidden="1">
      <c r="A352" s="89"/>
      <c r="B352" s="88"/>
      <c r="C352" s="88"/>
      <c r="D352" s="88"/>
      <c r="E352" s="102"/>
      <c r="F352" s="90"/>
      <c r="G352" s="302" t="s">
        <v>91</v>
      </c>
      <c r="H352" s="302"/>
      <c r="I352" s="303"/>
      <c r="J352" s="100"/>
      <c r="K352" s="98"/>
      <c r="L352" s="98"/>
      <c r="M352" s="113">
        <f t="shared" si="53"/>
        <v>0</v>
      </c>
      <c r="N352" s="98"/>
    </row>
    <row r="353" spans="1:14" hidden="1">
      <c r="A353" s="89"/>
      <c r="B353" s="88"/>
      <c r="C353" s="88"/>
      <c r="D353" s="88"/>
      <c r="E353" s="102"/>
      <c r="F353" s="90"/>
      <c r="G353" s="302" t="s">
        <v>92</v>
      </c>
      <c r="H353" s="302"/>
      <c r="I353" s="303"/>
      <c r="J353" s="100"/>
      <c r="K353" s="98"/>
      <c r="L353" s="98"/>
      <c r="M353" s="113">
        <f t="shared" si="53"/>
        <v>0</v>
      </c>
      <c r="N353" s="98"/>
    </row>
    <row r="354" spans="1:14" hidden="1">
      <c r="A354" s="89"/>
      <c r="B354" s="88"/>
      <c r="C354" s="88"/>
      <c r="D354" s="88"/>
      <c r="E354" s="102"/>
      <c r="F354" s="90"/>
      <c r="G354" s="304" t="s">
        <v>14</v>
      </c>
      <c r="H354" s="304"/>
      <c r="I354" s="305"/>
      <c r="J354" s="100"/>
      <c r="K354" s="98"/>
      <c r="L354" s="98"/>
      <c r="M354" s="113">
        <f t="shared" si="53"/>
        <v>0</v>
      </c>
      <c r="N354" s="98"/>
    </row>
    <row r="355" spans="1:14" hidden="1">
      <c r="A355" s="89"/>
      <c r="B355" s="88"/>
      <c r="C355" s="88"/>
      <c r="D355" s="88"/>
      <c r="E355" s="102"/>
      <c r="F355" s="329" t="s">
        <v>66</v>
      </c>
      <c r="G355" s="329"/>
      <c r="H355" s="329"/>
      <c r="I355" s="329"/>
      <c r="J355" s="101">
        <f>SUM(J347:J354)</f>
        <v>0</v>
      </c>
      <c r="K355" s="101">
        <f>SUM(K347:K354)</f>
        <v>0</v>
      </c>
      <c r="L355" s="101">
        <f>SUM(L347:L354)</f>
        <v>0</v>
      </c>
      <c r="M355" s="133">
        <f>SUM(M347:M354)</f>
        <v>0</v>
      </c>
      <c r="N355" s="94">
        <f>L355+M355</f>
        <v>0</v>
      </c>
    </row>
    <row r="356" spans="1:14" ht="15.75" hidden="1" thickBot="1">
      <c r="A356" s="89"/>
      <c r="B356" s="88"/>
      <c r="C356" s="88"/>
      <c r="D356" s="88"/>
      <c r="E356" s="102"/>
      <c r="F356" s="90"/>
      <c r="G356" s="90"/>
      <c r="H356" s="90"/>
      <c r="I356" s="90"/>
      <c r="J356" s="100"/>
      <c r="K356" s="98"/>
      <c r="L356" s="98"/>
      <c r="M356" s="104"/>
      <c r="N356" s="99"/>
    </row>
    <row r="357" spans="1:14" ht="16.5" hidden="1" thickTop="1" thickBot="1">
      <c r="A357" s="92"/>
      <c r="B357" s="93"/>
      <c r="C357" s="93"/>
      <c r="D357" s="93"/>
      <c r="E357" s="103"/>
      <c r="F357" s="306" t="s">
        <v>64</v>
      </c>
      <c r="G357" s="306"/>
      <c r="H357" s="306"/>
      <c r="I357" s="306"/>
      <c r="J357" s="106">
        <f>J355</f>
        <v>0</v>
      </c>
      <c r="K357" s="106"/>
      <c r="L357" s="106">
        <f>L355</f>
        <v>0</v>
      </c>
      <c r="M357" s="134">
        <f t="shared" ref="M357:N357" si="54">M355</f>
        <v>0</v>
      </c>
      <c r="N357" s="106">
        <f t="shared" si="54"/>
        <v>0</v>
      </c>
    </row>
    <row r="358" spans="1:14" hidden="1">
      <c r="A358" s="85"/>
      <c r="B358" s="86"/>
      <c r="C358" s="86"/>
      <c r="D358" s="86"/>
      <c r="E358" s="87"/>
      <c r="F358" s="307" t="s">
        <v>77</v>
      </c>
      <c r="G358" s="308"/>
      <c r="H358" s="308"/>
      <c r="I358" s="308"/>
      <c r="J358" s="105"/>
      <c r="K358" s="114"/>
      <c r="L358" s="114"/>
      <c r="M358" s="132"/>
      <c r="N358" s="115"/>
    </row>
    <row r="359" spans="1:14" ht="29.25" hidden="1" customHeight="1">
      <c r="A359" s="89"/>
      <c r="B359" s="88"/>
      <c r="C359" s="88"/>
      <c r="D359" s="88"/>
      <c r="E359" s="102"/>
      <c r="F359" s="90"/>
      <c r="G359" s="309" t="s">
        <v>118</v>
      </c>
      <c r="H359" s="302"/>
      <c r="I359" s="303"/>
      <c r="J359" s="100"/>
      <c r="K359" s="98"/>
      <c r="L359" s="98"/>
      <c r="M359" s="113">
        <f>K359+L359</f>
        <v>0</v>
      </c>
      <c r="N359" s="100"/>
    </row>
    <row r="360" spans="1:14" ht="28.5" hidden="1" customHeight="1">
      <c r="A360" s="89"/>
      <c r="B360" s="88"/>
      <c r="C360" s="88"/>
      <c r="D360" s="88"/>
      <c r="E360" s="102"/>
      <c r="F360" s="90"/>
      <c r="G360" s="309" t="s">
        <v>119</v>
      </c>
      <c r="H360" s="302"/>
      <c r="I360" s="303"/>
      <c r="J360" s="100"/>
      <c r="K360" s="98"/>
      <c r="L360" s="98"/>
      <c r="M360" s="113">
        <f t="shared" ref="M360:M366" si="55">K360+L360</f>
        <v>0</v>
      </c>
      <c r="N360" s="100"/>
    </row>
    <row r="361" spans="1:14" hidden="1">
      <c r="A361" s="89"/>
      <c r="B361" s="88"/>
      <c r="C361" s="88"/>
      <c r="D361" s="88"/>
      <c r="E361" s="102"/>
      <c r="F361" s="90"/>
      <c r="G361" s="302" t="s">
        <v>5</v>
      </c>
      <c r="H361" s="302"/>
      <c r="I361" s="303"/>
      <c r="J361" s="100"/>
      <c r="K361" s="98"/>
      <c r="L361" s="98"/>
      <c r="M361" s="113">
        <f t="shared" si="55"/>
        <v>0</v>
      </c>
      <c r="N361" s="100"/>
    </row>
    <row r="362" spans="1:14" hidden="1">
      <c r="A362" s="89"/>
      <c r="B362" s="88"/>
      <c r="C362" s="88"/>
      <c r="D362" s="88"/>
      <c r="E362" s="102"/>
      <c r="F362" s="90"/>
      <c r="G362" s="302" t="s">
        <v>6</v>
      </c>
      <c r="H362" s="302"/>
      <c r="I362" s="303"/>
      <c r="J362" s="100"/>
      <c r="K362" s="98"/>
      <c r="L362" s="98"/>
      <c r="M362" s="113">
        <f t="shared" si="55"/>
        <v>0</v>
      </c>
      <c r="N362" s="98"/>
    </row>
    <row r="363" spans="1:14" hidden="1">
      <c r="A363" s="89"/>
      <c r="B363" s="88"/>
      <c r="C363" s="88"/>
      <c r="D363" s="88"/>
      <c r="E363" s="102"/>
      <c r="F363" s="90"/>
      <c r="G363" s="302" t="s">
        <v>22</v>
      </c>
      <c r="H363" s="302"/>
      <c r="I363" s="303"/>
      <c r="J363" s="100"/>
      <c r="K363" s="98"/>
      <c r="L363" s="98"/>
      <c r="M363" s="113">
        <f t="shared" si="55"/>
        <v>0</v>
      </c>
      <c r="N363" s="98"/>
    </row>
    <row r="364" spans="1:14" hidden="1">
      <c r="A364" s="89"/>
      <c r="B364" s="88"/>
      <c r="C364" s="88"/>
      <c r="D364" s="88"/>
      <c r="E364" s="102"/>
      <c r="F364" s="90"/>
      <c r="G364" s="302" t="s">
        <v>91</v>
      </c>
      <c r="H364" s="302"/>
      <c r="I364" s="303"/>
      <c r="J364" s="100"/>
      <c r="K364" s="98"/>
      <c r="L364" s="98"/>
      <c r="M364" s="113">
        <f t="shared" si="55"/>
        <v>0</v>
      </c>
      <c r="N364" s="98"/>
    </row>
    <row r="365" spans="1:14" hidden="1">
      <c r="A365" s="89"/>
      <c r="B365" s="88"/>
      <c r="C365" s="88"/>
      <c r="D365" s="88"/>
      <c r="E365" s="102"/>
      <c r="F365" s="90"/>
      <c r="G365" s="302" t="s">
        <v>92</v>
      </c>
      <c r="H365" s="302"/>
      <c r="I365" s="303"/>
      <c r="J365" s="100"/>
      <c r="K365" s="98"/>
      <c r="L365" s="98"/>
      <c r="M365" s="113">
        <f t="shared" si="55"/>
        <v>0</v>
      </c>
      <c r="N365" s="98"/>
    </row>
    <row r="366" spans="1:14" hidden="1">
      <c r="A366" s="89"/>
      <c r="B366" s="88"/>
      <c r="C366" s="88"/>
      <c r="D366" s="88"/>
      <c r="E366" s="102"/>
      <c r="F366" s="90"/>
      <c r="G366" s="304" t="s">
        <v>14</v>
      </c>
      <c r="H366" s="304"/>
      <c r="I366" s="305"/>
      <c r="J366" s="100"/>
      <c r="K366" s="98"/>
      <c r="L366" s="98"/>
      <c r="M366" s="113">
        <f t="shared" si="55"/>
        <v>0</v>
      </c>
      <c r="N366" s="98"/>
    </row>
    <row r="367" spans="1:14" hidden="1">
      <c r="A367" s="89"/>
      <c r="B367" s="88"/>
      <c r="C367" s="88"/>
      <c r="D367" s="88"/>
      <c r="E367" s="102"/>
      <c r="F367" s="329" t="s">
        <v>66</v>
      </c>
      <c r="G367" s="329"/>
      <c r="H367" s="329"/>
      <c r="I367" s="329"/>
      <c r="J367" s="101">
        <f>SUM(J359:J366)</f>
        <v>0</v>
      </c>
      <c r="K367" s="101">
        <f>SUM(K359:K366)</f>
        <v>0</v>
      </c>
      <c r="L367" s="101">
        <f>SUM(L359:L366)</f>
        <v>0</v>
      </c>
      <c r="M367" s="133">
        <f>SUM(M359:M366)</f>
        <v>0</v>
      </c>
      <c r="N367" s="94">
        <f>L367+M367</f>
        <v>0</v>
      </c>
    </row>
    <row r="368" spans="1:14" ht="15.75" hidden="1" thickBot="1">
      <c r="A368" s="89"/>
      <c r="B368" s="88"/>
      <c r="C368" s="88"/>
      <c r="D368" s="88"/>
      <c r="E368" s="102"/>
      <c r="F368" s="90"/>
      <c r="G368" s="90"/>
      <c r="H368" s="90"/>
      <c r="I368" s="90"/>
      <c r="J368" s="100"/>
      <c r="K368" s="98"/>
      <c r="L368" s="98"/>
      <c r="M368" s="104"/>
      <c r="N368" s="99"/>
    </row>
    <row r="369" spans="1:14" ht="16.5" hidden="1" thickTop="1" thickBot="1">
      <c r="A369" s="92"/>
      <c r="B369" s="93"/>
      <c r="C369" s="93"/>
      <c r="D369" s="93"/>
      <c r="E369" s="103"/>
      <c r="F369" s="306" t="s">
        <v>64</v>
      </c>
      <c r="G369" s="306"/>
      <c r="H369" s="306"/>
      <c r="I369" s="306"/>
      <c r="J369" s="106">
        <f>J367</f>
        <v>0</v>
      </c>
      <c r="K369" s="106"/>
      <c r="L369" s="106">
        <f>L367</f>
        <v>0</v>
      </c>
      <c r="M369" s="134">
        <f t="shared" ref="M369:N369" si="56">M367</f>
        <v>0</v>
      </c>
      <c r="N369" s="106">
        <f t="shared" si="56"/>
        <v>0</v>
      </c>
    </row>
    <row r="370" spans="1:14" ht="15.75" hidden="1" thickBot="1">
      <c r="A370" s="90"/>
      <c r="B370" s="90"/>
      <c r="C370" s="90"/>
      <c r="D370" s="90"/>
      <c r="E370" s="90"/>
      <c r="F370" s="154"/>
      <c r="G370" s="154"/>
      <c r="H370" s="154"/>
      <c r="I370" s="154"/>
      <c r="J370" s="96"/>
      <c r="K370" s="96"/>
      <c r="L370" s="96"/>
      <c r="M370" s="135"/>
      <c r="N370" s="96"/>
    </row>
    <row r="371" spans="1:14" ht="15.75" hidden="1" thickBot="1">
      <c r="A371" s="330" t="s">
        <v>122</v>
      </c>
      <c r="B371" s="331"/>
      <c r="C371" s="331"/>
      <c r="D371" s="331"/>
      <c r="E371" s="331"/>
      <c r="F371" s="331"/>
      <c r="G371" s="331"/>
      <c r="H371" s="331"/>
      <c r="I371" s="332"/>
      <c r="J371" s="155">
        <f>J261+J273+J285+J297+J309+J321+J333+J345+J357+J369</f>
        <v>0</v>
      </c>
      <c r="K371" s="155"/>
      <c r="L371" s="155">
        <f t="shared" ref="L371:N371" si="57">L261+L273+L285+L297+L309+L321+L333+L345+L357+L369</f>
        <v>0</v>
      </c>
      <c r="M371" s="155">
        <f t="shared" si="57"/>
        <v>0</v>
      </c>
      <c r="N371" s="155">
        <f t="shared" si="57"/>
        <v>0</v>
      </c>
    </row>
    <row r="372" spans="1:14" ht="15.75" hidden="1" thickBot="1">
      <c r="A372" s="156"/>
      <c r="B372" s="156"/>
      <c r="C372" s="156"/>
      <c r="D372" s="156"/>
      <c r="E372" s="156"/>
      <c r="F372" s="156"/>
      <c r="G372" s="156"/>
      <c r="H372" s="156"/>
      <c r="I372" s="156"/>
      <c r="J372" s="157"/>
      <c r="K372" s="157"/>
      <c r="L372" s="157"/>
      <c r="M372" s="157"/>
      <c r="N372" s="157"/>
    </row>
    <row r="373" spans="1:14" ht="19.5" hidden="1" thickBot="1">
      <c r="A373" s="313" t="s">
        <v>114</v>
      </c>
      <c r="B373" s="314"/>
      <c r="C373" s="314"/>
      <c r="D373" s="314"/>
      <c r="E373" s="314"/>
      <c r="F373" s="314"/>
      <c r="G373" s="314"/>
      <c r="H373" s="314"/>
      <c r="I373" s="314"/>
      <c r="J373" s="314"/>
      <c r="K373" s="314"/>
      <c r="L373" s="314"/>
      <c r="M373" s="314"/>
      <c r="N373" s="315"/>
    </row>
    <row r="374" spans="1:14" ht="19.5" hidden="1" thickBo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</row>
    <row r="375" spans="1:14" ht="15.75" hidden="1" thickBot="1">
      <c r="A375" s="320" t="s">
        <v>34</v>
      </c>
      <c r="B375" s="320" t="s">
        <v>35</v>
      </c>
      <c r="C375" s="320" t="s">
        <v>36</v>
      </c>
      <c r="D375" s="320" t="s">
        <v>37</v>
      </c>
      <c r="E375" s="320" t="s">
        <v>38</v>
      </c>
      <c r="F375" s="324" t="s">
        <v>2</v>
      </c>
      <c r="G375" s="325"/>
      <c r="H375" s="325"/>
      <c r="I375" s="325"/>
      <c r="J375" s="322" t="s">
        <v>16</v>
      </c>
      <c r="K375" s="322" t="s">
        <v>82</v>
      </c>
      <c r="L375" s="318" t="s">
        <v>78</v>
      </c>
      <c r="M375" s="316" t="s">
        <v>79</v>
      </c>
      <c r="N375" s="318" t="s">
        <v>80</v>
      </c>
    </row>
    <row r="376" spans="1:14" ht="26.25" hidden="1" thickBot="1">
      <c r="A376" s="321"/>
      <c r="B376" s="321"/>
      <c r="C376" s="321"/>
      <c r="D376" s="321"/>
      <c r="E376" s="321"/>
      <c r="F376" s="44" t="s">
        <v>39</v>
      </c>
      <c r="G376" s="44" t="s">
        <v>40</v>
      </c>
      <c r="H376" s="44" t="s">
        <v>41</v>
      </c>
      <c r="I376" s="45" t="s">
        <v>42</v>
      </c>
      <c r="J376" s="323"/>
      <c r="K376" s="323"/>
      <c r="L376" s="319"/>
      <c r="M376" s="317"/>
      <c r="N376" s="319"/>
    </row>
    <row r="377" spans="1:14" ht="15.75" hidden="1" thickBot="1">
      <c r="A377" s="333"/>
      <c r="B377" s="334"/>
      <c r="C377" s="334"/>
      <c r="D377" s="334"/>
      <c r="E377" s="334"/>
      <c r="F377" s="334"/>
      <c r="G377" s="334"/>
      <c r="H377" s="334"/>
      <c r="I377" s="334"/>
      <c r="J377" s="334"/>
      <c r="K377" s="334"/>
      <c r="L377" s="334"/>
      <c r="M377" s="334"/>
      <c r="N377" s="335"/>
    </row>
    <row r="378" spans="1:14" hidden="1">
      <c r="A378" s="85"/>
      <c r="B378" s="86"/>
      <c r="C378" s="86"/>
      <c r="D378" s="86"/>
      <c r="E378" s="87"/>
      <c r="F378" s="307" t="s">
        <v>77</v>
      </c>
      <c r="G378" s="308"/>
      <c r="H378" s="308"/>
      <c r="I378" s="308"/>
      <c r="J378" s="105"/>
      <c r="K378" s="114"/>
      <c r="L378" s="114"/>
      <c r="M378" s="132"/>
      <c r="N378" s="115"/>
    </row>
    <row r="379" spans="1:14" ht="30" hidden="1" customHeight="1">
      <c r="A379" s="89"/>
      <c r="B379" s="88"/>
      <c r="C379" s="88"/>
      <c r="D379" s="88"/>
      <c r="E379" s="102"/>
      <c r="F379" s="90"/>
      <c r="G379" s="309" t="s">
        <v>118</v>
      </c>
      <c r="H379" s="302"/>
      <c r="I379" s="303"/>
      <c r="J379" s="100"/>
      <c r="K379" s="98"/>
      <c r="L379" s="98"/>
      <c r="M379" s="113">
        <f>K379+L379</f>
        <v>0</v>
      </c>
      <c r="N379" s="100"/>
    </row>
    <row r="380" spans="1:14" ht="30" hidden="1" customHeight="1">
      <c r="A380" s="89"/>
      <c r="B380" s="88"/>
      <c r="C380" s="88"/>
      <c r="D380" s="88"/>
      <c r="E380" s="102"/>
      <c r="F380" s="90"/>
      <c r="G380" s="309" t="s">
        <v>119</v>
      </c>
      <c r="H380" s="302"/>
      <c r="I380" s="303"/>
      <c r="J380" s="100"/>
      <c r="K380" s="98"/>
      <c r="L380" s="98"/>
      <c r="M380" s="113">
        <f t="shared" ref="M380:M386" si="58">K380+L380</f>
        <v>0</v>
      </c>
      <c r="N380" s="100"/>
    </row>
    <row r="381" spans="1:14" hidden="1">
      <c r="A381" s="89"/>
      <c r="B381" s="88"/>
      <c r="C381" s="88"/>
      <c r="D381" s="88"/>
      <c r="E381" s="102"/>
      <c r="F381" s="90"/>
      <c r="G381" s="302" t="s">
        <v>5</v>
      </c>
      <c r="H381" s="302"/>
      <c r="I381" s="303"/>
      <c r="J381" s="100"/>
      <c r="K381" s="98"/>
      <c r="L381" s="98"/>
      <c r="M381" s="113">
        <f t="shared" si="58"/>
        <v>0</v>
      </c>
      <c r="N381" s="100"/>
    </row>
    <row r="382" spans="1:14" hidden="1">
      <c r="A382" s="89"/>
      <c r="B382" s="88"/>
      <c r="C382" s="88"/>
      <c r="D382" s="88"/>
      <c r="E382" s="102"/>
      <c r="F382" s="90"/>
      <c r="G382" s="302" t="s">
        <v>6</v>
      </c>
      <c r="H382" s="302"/>
      <c r="I382" s="303"/>
      <c r="J382" s="100"/>
      <c r="K382" s="98"/>
      <c r="L382" s="98"/>
      <c r="M382" s="113">
        <f t="shared" si="58"/>
        <v>0</v>
      </c>
      <c r="N382" s="98"/>
    </row>
    <row r="383" spans="1:14" hidden="1">
      <c r="A383" s="89"/>
      <c r="B383" s="88"/>
      <c r="C383" s="88"/>
      <c r="D383" s="88"/>
      <c r="E383" s="102"/>
      <c r="F383" s="90"/>
      <c r="G383" s="302" t="s">
        <v>22</v>
      </c>
      <c r="H383" s="302"/>
      <c r="I383" s="303"/>
      <c r="J383" s="100"/>
      <c r="K383" s="98"/>
      <c r="L383" s="98"/>
      <c r="M383" s="113">
        <f t="shared" si="58"/>
        <v>0</v>
      </c>
      <c r="N383" s="98"/>
    </row>
    <row r="384" spans="1:14" hidden="1">
      <c r="A384" s="89"/>
      <c r="B384" s="88"/>
      <c r="C384" s="88"/>
      <c r="D384" s="88"/>
      <c r="E384" s="102"/>
      <c r="F384" s="90"/>
      <c r="G384" s="302" t="s">
        <v>91</v>
      </c>
      <c r="H384" s="302"/>
      <c r="I384" s="303"/>
      <c r="J384" s="100"/>
      <c r="K384" s="98"/>
      <c r="L384" s="98"/>
      <c r="M384" s="113">
        <f t="shared" si="58"/>
        <v>0</v>
      </c>
      <c r="N384" s="98"/>
    </row>
    <row r="385" spans="1:14" hidden="1">
      <c r="A385" s="89"/>
      <c r="B385" s="88"/>
      <c r="C385" s="88"/>
      <c r="D385" s="88"/>
      <c r="E385" s="102"/>
      <c r="F385" s="90"/>
      <c r="G385" s="302" t="s">
        <v>92</v>
      </c>
      <c r="H385" s="302"/>
      <c r="I385" s="303"/>
      <c r="J385" s="100"/>
      <c r="K385" s="98"/>
      <c r="L385" s="98"/>
      <c r="M385" s="113">
        <f t="shared" si="58"/>
        <v>0</v>
      </c>
      <c r="N385" s="98"/>
    </row>
    <row r="386" spans="1:14" hidden="1">
      <c r="A386" s="89"/>
      <c r="B386" s="88"/>
      <c r="C386" s="88"/>
      <c r="D386" s="88"/>
      <c r="E386" s="102"/>
      <c r="F386" s="90"/>
      <c r="G386" s="304" t="s">
        <v>14</v>
      </c>
      <c r="H386" s="304"/>
      <c r="I386" s="305"/>
      <c r="J386" s="100"/>
      <c r="K386" s="98"/>
      <c r="L386" s="98"/>
      <c r="M386" s="113">
        <f t="shared" si="58"/>
        <v>0</v>
      </c>
      <c r="N386" s="98"/>
    </row>
    <row r="387" spans="1:14" hidden="1">
      <c r="A387" s="89"/>
      <c r="B387" s="88"/>
      <c r="C387" s="88"/>
      <c r="D387" s="88"/>
      <c r="E387" s="102"/>
      <c r="F387" s="329" t="s">
        <v>66</v>
      </c>
      <c r="G387" s="329"/>
      <c r="H387" s="329"/>
      <c r="I387" s="329"/>
      <c r="J387" s="101">
        <f>SUM(J379:J386)</f>
        <v>0</v>
      </c>
      <c r="K387" s="101">
        <f>SUM(K379:K386)</f>
        <v>0</v>
      </c>
      <c r="L387" s="101">
        <f>SUM(L379:L386)</f>
        <v>0</v>
      </c>
      <c r="M387" s="133">
        <f>SUM(M379:M386)</f>
        <v>0</v>
      </c>
      <c r="N387" s="94">
        <f>L387+M387</f>
        <v>0</v>
      </c>
    </row>
    <row r="388" spans="1:14" ht="15.75" hidden="1" thickBot="1">
      <c r="A388" s="89"/>
      <c r="B388" s="88"/>
      <c r="C388" s="88"/>
      <c r="D388" s="88"/>
      <c r="E388" s="102"/>
      <c r="F388" s="90"/>
      <c r="G388" s="90"/>
      <c r="H388" s="90"/>
      <c r="I388" s="90"/>
      <c r="J388" s="100"/>
      <c r="K388" s="98"/>
      <c r="L388" s="98"/>
      <c r="M388" s="104"/>
      <c r="N388" s="99"/>
    </row>
    <row r="389" spans="1:14" ht="16.5" hidden="1" thickTop="1" thickBot="1">
      <c r="A389" s="92"/>
      <c r="B389" s="93"/>
      <c r="C389" s="93"/>
      <c r="D389" s="93"/>
      <c r="E389" s="103"/>
      <c r="F389" s="306" t="s">
        <v>64</v>
      </c>
      <c r="G389" s="306"/>
      <c r="H389" s="306"/>
      <c r="I389" s="306"/>
      <c r="J389" s="106">
        <f>J387</f>
        <v>0</v>
      </c>
      <c r="K389" s="106"/>
      <c r="L389" s="106">
        <f>L387</f>
        <v>0</v>
      </c>
      <c r="M389" s="134">
        <f t="shared" ref="M389:N389" si="59">M387</f>
        <v>0</v>
      </c>
      <c r="N389" s="106">
        <f t="shared" si="59"/>
        <v>0</v>
      </c>
    </row>
    <row r="390" spans="1:14" hidden="1">
      <c r="A390" s="85"/>
      <c r="B390" s="86"/>
      <c r="C390" s="86"/>
      <c r="D390" s="86"/>
      <c r="E390" s="87"/>
      <c r="F390" s="307" t="s">
        <v>77</v>
      </c>
      <c r="G390" s="308"/>
      <c r="H390" s="308"/>
      <c r="I390" s="308"/>
      <c r="J390" s="105"/>
      <c r="K390" s="114"/>
      <c r="L390" s="114"/>
      <c r="M390" s="132"/>
      <c r="N390" s="115"/>
    </row>
    <row r="391" spans="1:14" ht="30" hidden="1" customHeight="1">
      <c r="A391" s="89"/>
      <c r="B391" s="88"/>
      <c r="C391" s="88"/>
      <c r="D391" s="88"/>
      <c r="E391" s="102"/>
      <c r="F391" s="90"/>
      <c r="G391" s="309" t="s">
        <v>118</v>
      </c>
      <c r="H391" s="302"/>
      <c r="I391" s="303"/>
      <c r="J391" s="100"/>
      <c r="K391" s="98"/>
      <c r="L391" s="98"/>
      <c r="M391" s="113">
        <f>K391+L391</f>
        <v>0</v>
      </c>
      <c r="N391" s="100"/>
    </row>
    <row r="392" spans="1:14" ht="30" hidden="1" customHeight="1">
      <c r="A392" s="89"/>
      <c r="B392" s="88"/>
      <c r="C392" s="88"/>
      <c r="D392" s="88"/>
      <c r="E392" s="102"/>
      <c r="F392" s="90"/>
      <c r="G392" s="309" t="s">
        <v>119</v>
      </c>
      <c r="H392" s="302"/>
      <c r="I392" s="303"/>
      <c r="J392" s="100"/>
      <c r="K392" s="98"/>
      <c r="L392" s="98"/>
      <c r="M392" s="113">
        <f t="shared" ref="M392:M398" si="60">K392+L392</f>
        <v>0</v>
      </c>
      <c r="N392" s="100"/>
    </row>
    <row r="393" spans="1:14" hidden="1">
      <c r="A393" s="89"/>
      <c r="B393" s="88"/>
      <c r="C393" s="88"/>
      <c r="D393" s="88"/>
      <c r="E393" s="102"/>
      <c r="F393" s="90"/>
      <c r="G393" s="302" t="s">
        <v>5</v>
      </c>
      <c r="H393" s="302"/>
      <c r="I393" s="303"/>
      <c r="J393" s="100"/>
      <c r="K393" s="98"/>
      <c r="L393" s="98"/>
      <c r="M393" s="113">
        <f t="shared" si="60"/>
        <v>0</v>
      </c>
      <c r="N393" s="100"/>
    </row>
    <row r="394" spans="1:14" hidden="1">
      <c r="A394" s="89"/>
      <c r="B394" s="88"/>
      <c r="C394" s="88"/>
      <c r="D394" s="88"/>
      <c r="E394" s="102"/>
      <c r="F394" s="90"/>
      <c r="G394" s="302" t="s">
        <v>6</v>
      </c>
      <c r="H394" s="302"/>
      <c r="I394" s="303"/>
      <c r="J394" s="100"/>
      <c r="K394" s="98"/>
      <c r="L394" s="98"/>
      <c r="M394" s="113">
        <f t="shared" si="60"/>
        <v>0</v>
      </c>
      <c r="N394" s="98"/>
    </row>
    <row r="395" spans="1:14" hidden="1">
      <c r="A395" s="89"/>
      <c r="B395" s="88"/>
      <c r="C395" s="88"/>
      <c r="D395" s="88"/>
      <c r="E395" s="102"/>
      <c r="F395" s="90"/>
      <c r="G395" s="302" t="s">
        <v>22</v>
      </c>
      <c r="H395" s="302"/>
      <c r="I395" s="303"/>
      <c r="J395" s="100"/>
      <c r="K395" s="98"/>
      <c r="L395" s="98"/>
      <c r="M395" s="113">
        <f t="shared" si="60"/>
        <v>0</v>
      </c>
      <c r="N395" s="98"/>
    </row>
    <row r="396" spans="1:14" hidden="1">
      <c r="A396" s="89"/>
      <c r="B396" s="88"/>
      <c r="C396" s="88"/>
      <c r="D396" s="88"/>
      <c r="E396" s="102"/>
      <c r="F396" s="90"/>
      <c r="G396" s="302" t="s">
        <v>91</v>
      </c>
      <c r="H396" s="302"/>
      <c r="I396" s="303"/>
      <c r="J396" s="100"/>
      <c r="K396" s="98"/>
      <c r="L396" s="98"/>
      <c r="M396" s="113">
        <f t="shared" si="60"/>
        <v>0</v>
      </c>
      <c r="N396" s="98"/>
    </row>
    <row r="397" spans="1:14" hidden="1">
      <c r="A397" s="89"/>
      <c r="B397" s="88"/>
      <c r="C397" s="88"/>
      <c r="D397" s="88"/>
      <c r="E397" s="102"/>
      <c r="F397" s="90"/>
      <c r="G397" s="302" t="s">
        <v>92</v>
      </c>
      <c r="H397" s="302"/>
      <c r="I397" s="303"/>
      <c r="J397" s="100"/>
      <c r="K397" s="98"/>
      <c r="L397" s="98"/>
      <c r="M397" s="113">
        <f t="shared" si="60"/>
        <v>0</v>
      </c>
      <c r="N397" s="98"/>
    </row>
    <row r="398" spans="1:14" hidden="1">
      <c r="A398" s="89"/>
      <c r="B398" s="88"/>
      <c r="C398" s="88"/>
      <c r="D398" s="88"/>
      <c r="E398" s="102"/>
      <c r="F398" s="90"/>
      <c r="G398" s="304" t="s">
        <v>14</v>
      </c>
      <c r="H398" s="304"/>
      <c r="I398" s="305"/>
      <c r="J398" s="100"/>
      <c r="K398" s="98"/>
      <c r="L398" s="98"/>
      <c r="M398" s="113">
        <f t="shared" si="60"/>
        <v>0</v>
      </c>
      <c r="N398" s="98"/>
    </row>
    <row r="399" spans="1:14" hidden="1">
      <c r="A399" s="89"/>
      <c r="B399" s="88"/>
      <c r="C399" s="88"/>
      <c r="D399" s="88"/>
      <c r="E399" s="102"/>
      <c r="F399" s="329" t="s">
        <v>66</v>
      </c>
      <c r="G399" s="329"/>
      <c r="H399" s="329"/>
      <c r="I399" s="329"/>
      <c r="J399" s="101">
        <f>SUM(J391:J398)</f>
        <v>0</v>
      </c>
      <c r="K399" s="101">
        <f>SUM(K391:K398)</f>
        <v>0</v>
      </c>
      <c r="L399" s="101">
        <f>SUM(L391:L398)</f>
        <v>0</v>
      </c>
      <c r="M399" s="133">
        <f>SUM(M391:M398)</f>
        <v>0</v>
      </c>
      <c r="N399" s="94">
        <f>L399+M399</f>
        <v>0</v>
      </c>
    </row>
    <row r="400" spans="1:14" ht="15.75" hidden="1" thickBot="1">
      <c r="A400" s="89"/>
      <c r="B400" s="88"/>
      <c r="C400" s="88"/>
      <c r="D400" s="88"/>
      <c r="E400" s="102"/>
      <c r="F400" s="90"/>
      <c r="G400" s="90"/>
      <c r="H400" s="90"/>
      <c r="I400" s="90"/>
      <c r="J400" s="100"/>
      <c r="K400" s="98"/>
      <c r="L400" s="98"/>
      <c r="M400" s="104"/>
      <c r="N400" s="99"/>
    </row>
    <row r="401" spans="1:14" ht="16.5" hidden="1" thickTop="1" thickBot="1">
      <c r="A401" s="92"/>
      <c r="B401" s="93"/>
      <c r="C401" s="93"/>
      <c r="D401" s="93"/>
      <c r="E401" s="103"/>
      <c r="F401" s="306" t="s">
        <v>64</v>
      </c>
      <c r="G401" s="306"/>
      <c r="H401" s="306"/>
      <c r="I401" s="306"/>
      <c r="J401" s="106">
        <f>J399</f>
        <v>0</v>
      </c>
      <c r="K401" s="106"/>
      <c r="L401" s="106">
        <f>L399</f>
        <v>0</v>
      </c>
      <c r="M401" s="134">
        <f t="shared" ref="M401:N401" si="61">M399</f>
        <v>0</v>
      </c>
      <c r="N401" s="106">
        <f t="shared" si="61"/>
        <v>0</v>
      </c>
    </row>
    <row r="402" spans="1:14" hidden="1">
      <c r="A402" s="85"/>
      <c r="B402" s="86"/>
      <c r="C402" s="86"/>
      <c r="D402" s="86"/>
      <c r="E402" s="87"/>
      <c r="F402" s="307" t="s">
        <v>77</v>
      </c>
      <c r="G402" s="308"/>
      <c r="H402" s="308"/>
      <c r="I402" s="308"/>
      <c r="J402" s="105"/>
      <c r="K402" s="114"/>
      <c r="L402" s="114"/>
      <c r="M402" s="132"/>
      <c r="N402" s="115"/>
    </row>
    <row r="403" spans="1:14" ht="30" hidden="1" customHeight="1">
      <c r="A403" s="89"/>
      <c r="B403" s="88"/>
      <c r="C403" s="88"/>
      <c r="D403" s="88"/>
      <c r="E403" s="102"/>
      <c r="F403" s="90"/>
      <c r="G403" s="309" t="s">
        <v>118</v>
      </c>
      <c r="H403" s="302"/>
      <c r="I403" s="303"/>
      <c r="J403" s="100"/>
      <c r="K403" s="98"/>
      <c r="L403" s="98"/>
      <c r="M403" s="113">
        <f>K403+L403</f>
        <v>0</v>
      </c>
      <c r="N403" s="100"/>
    </row>
    <row r="404" spans="1:14" ht="30" hidden="1" customHeight="1">
      <c r="A404" s="89"/>
      <c r="B404" s="88"/>
      <c r="C404" s="88"/>
      <c r="D404" s="88"/>
      <c r="E404" s="102"/>
      <c r="F404" s="90"/>
      <c r="G404" s="309" t="s">
        <v>119</v>
      </c>
      <c r="H404" s="302"/>
      <c r="I404" s="303"/>
      <c r="J404" s="100"/>
      <c r="K404" s="98"/>
      <c r="L404" s="98"/>
      <c r="M404" s="113">
        <f t="shared" ref="M404:M410" si="62">K404+L404</f>
        <v>0</v>
      </c>
      <c r="N404" s="100"/>
    </row>
    <row r="405" spans="1:14" hidden="1">
      <c r="A405" s="89"/>
      <c r="B405" s="88"/>
      <c r="C405" s="88"/>
      <c r="D405" s="88"/>
      <c r="E405" s="102"/>
      <c r="F405" s="90"/>
      <c r="G405" s="302" t="s">
        <v>5</v>
      </c>
      <c r="H405" s="302"/>
      <c r="I405" s="303"/>
      <c r="J405" s="100"/>
      <c r="K405" s="98"/>
      <c r="L405" s="98"/>
      <c r="M405" s="113">
        <f t="shared" si="62"/>
        <v>0</v>
      </c>
      <c r="N405" s="100"/>
    </row>
    <row r="406" spans="1:14" hidden="1">
      <c r="A406" s="89"/>
      <c r="B406" s="88"/>
      <c r="C406" s="88"/>
      <c r="D406" s="88"/>
      <c r="E406" s="102"/>
      <c r="F406" s="90"/>
      <c r="G406" s="302" t="s">
        <v>6</v>
      </c>
      <c r="H406" s="302"/>
      <c r="I406" s="303"/>
      <c r="J406" s="100"/>
      <c r="K406" s="98"/>
      <c r="L406" s="98"/>
      <c r="M406" s="113">
        <f t="shared" si="62"/>
        <v>0</v>
      </c>
      <c r="N406" s="98"/>
    </row>
    <row r="407" spans="1:14" hidden="1">
      <c r="A407" s="89"/>
      <c r="B407" s="88"/>
      <c r="C407" s="88"/>
      <c r="D407" s="88"/>
      <c r="E407" s="102"/>
      <c r="F407" s="90"/>
      <c r="G407" s="302" t="s">
        <v>22</v>
      </c>
      <c r="H407" s="302"/>
      <c r="I407" s="303"/>
      <c r="J407" s="100"/>
      <c r="K407" s="98"/>
      <c r="L407" s="98"/>
      <c r="M407" s="113">
        <f t="shared" si="62"/>
        <v>0</v>
      </c>
      <c r="N407" s="98"/>
    </row>
    <row r="408" spans="1:14" hidden="1">
      <c r="A408" s="89"/>
      <c r="B408" s="88"/>
      <c r="C408" s="88"/>
      <c r="D408" s="88"/>
      <c r="E408" s="102"/>
      <c r="F408" s="90"/>
      <c r="G408" s="302" t="s">
        <v>91</v>
      </c>
      <c r="H408" s="302"/>
      <c r="I408" s="303"/>
      <c r="J408" s="100"/>
      <c r="K408" s="98"/>
      <c r="L408" s="98"/>
      <c r="M408" s="113">
        <f t="shared" si="62"/>
        <v>0</v>
      </c>
      <c r="N408" s="98"/>
    </row>
    <row r="409" spans="1:14" hidden="1">
      <c r="A409" s="89"/>
      <c r="B409" s="88"/>
      <c r="C409" s="88"/>
      <c r="D409" s="88"/>
      <c r="E409" s="102"/>
      <c r="F409" s="90"/>
      <c r="G409" s="302" t="s">
        <v>92</v>
      </c>
      <c r="H409" s="302"/>
      <c r="I409" s="303"/>
      <c r="J409" s="100"/>
      <c r="K409" s="98"/>
      <c r="L409" s="98"/>
      <c r="M409" s="113">
        <f t="shared" si="62"/>
        <v>0</v>
      </c>
      <c r="N409" s="98"/>
    </row>
    <row r="410" spans="1:14" hidden="1">
      <c r="A410" s="89"/>
      <c r="B410" s="88"/>
      <c r="C410" s="88"/>
      <c r="D410" s="88"/>
      <c r="E410" s="102"/>
      <c r="F410" s="90"/>
      <c r="G410" s="304" t="s">
        <v>14</v>
      </c>
      <c r="H410" s="304"/>
      <c r="I410" s="305"/>
      <c r="J410" s="100"/>
      <c r="K410" s="98"/>
      <c r="L410" s="98"/>
      <c r="M410" s="113">
        <f t="shared" si="62"/>
        <v>0</v>
      </c>
      <c r="N410" s="98"/>
    </row>
    <row r="411" spans="1:14" hidden="1">
      <c r="A411" s="89"/>
      <c r="B411" s="88"/>
      <c r="C411" s="88"/>
      <c r="D411" s="88"/>
      <c r="E411" s="102"/>
      <c r="F411" s="329" t="s">
        <v>66</v>
      </c>
      <c r="G411" s="329"/>
      <c r="H411" s="329"/>
      <c r="I411" s="329"/>
      <c r="J411" s="101">
        <f>SUM(J403:J410)</f>
        <v>0</v>
      </c>
      <c r="K411" s="101">
        <f>SUM(K403:K410)</f>
        <v>0</v>
      </c>
      <c r="L411" s="101">
        <f>SUM(L403:L410)</f>
        <v>0</v>
      </c>
      <c r="M411" s="133">
        <f>SUM(M403:M410)</f>
        <v>0</v>
      </c>
      <c r="N411" s="94">
        <f>L411+M411</f>
        <v>0</v>
      </c>
    </row>
    <row r="412" spans="1:14" ht="15.75" hidden="1" thickBot="1">
      <c r="A412" s="89"/>
      <c r="B412" s="88"/>
      <c r="C412" s="88"/>
      <c r="D412" s="88"/>
      <c r="E412" s="102"/>
      <c r="F412" s="90"/>
      <c r="G412" s="90"/>
      <c r="H412" s="90"/>
      <c r="I412" s="90"/>
      <c r="J412" s="100"/>
      <c r="K412" s="98"/>
      <c r="L412" s="98"/>
      <c r="M412" s="104"/>
      <c r="N412" s="99"/>
    </row>
    <row r="413" spans="1:14" ht="16.5" hidden="1" thickTop="1" thickBot="1">
      <c r="A413" s="92"/>
      <c r="B413" s="93"/>
      <c r="C413" s="93"/>
      <c r="D413" s="93"/>
      <c r="E413" s="103"/>
      <c r="F413" s="306" t="s">
        <v>64</v>
      </c>
      <c r="G413" s="306"/>
      <c r="H413" s="306"/>
      <c r="I413" s="306"/>
      <c r="J413" s="106">
        <f>J411</f>
        <v>0</v>
      </c>
      <c r="K413" s="106"/>
      <c r="L413" s="106">
        <f>L411</f>
        <v>0</v>
      </c>
      <c r="M413" s="134">
        <f t="shared" ref="M413:N413" si="63">M411</f>
        <v>0</v>
      </c>
      <c r="N413" s="106">
        <f t="shared" si="63"/>
        <v>0</v>
      </c>
    </row>
    <row r="414" spans="1:14" hidden="1">
      <c r="A414" s="85"/>
      <c r="B414" s="86"/>
      <c r="C414" s="86"/>
      <c r="D414" s="86"/>
      <c r="E414" s="87"/>
      <c r="F414" s="307" t="s">
        <v>77</v>
      </c>
      <c r="G414" s="308"/>
      <c r="H414" s="308"/>
      <c r="I414" s="308"/>
      <c r="J414" s="105"/>
      <c r="K414" s="114"/>
      <c r="L414" s="114"/>
      <c r="M414" s="132"/>
      <c r="N414" s="115"/>
    </row>
    <row r="415" spans="1:14" ht="30" hidden="1" customHeight="1">
      <c r="A415" s="89"/>
      <c r="B415" s="88"/>
      <c r="C415" s="88"/>
      <c r="D415" s="88"/>
      <c r="E415" s="102"/>
      <c r="F415" s="90"/>
      <c r="G415" s="309" t="s">
        <v>118</v>
      </c>
      <c r="H415" s="302"/>
      <c r="I415" s="303"/>
      <c r="J415" s="100"/>
      <c r="K415" s="98"/>
      <c r="L415" s="98"/>
      <c r="M415" s="113">
        <f>K415+L415</f>
        <v>0</v>
      </c>
      <c r="N415" s="100"/>
    </row>
    <row r="416" spans="1:14" ht="30" hidden="1" customHeight="1">
      <c r="A416" s="89"/>
      <c r="B416" s="88"/>
      <c r="C416" s="88"/>
      <c r="D416" s="88"/>
      <c r="E416" s="102"/>
      <c r="F416" s="90"/>
      <c r="G416" s="309" t="s">
        <v>119</v>
      </c>
      <c r="H416" s="302"/>
      <c r="I416" s="303"/>
      <c r="J416" s="100"/>
      <c r="K416" s="98"/>
      <c r="L416" s="98"/>
      <c r="M416" s="113">
        <f t="shared" ref="M416:M422" si="64">K416+L416</f>
        <v>0</v>
      </c>
      <c r="N416" s="100"/>
    </row>
    <row r="417" spans="1:14" hidden="1">
      <c r="A417" s="89"/>
      <c r="B417" s="88"/>
      <c r="C417" s="88"/>
      <c r="D417" s="88"/>
      <c r="E417" s="102"/>
      <c r="F417" s="90"/>
      <c r="G417" s="302" t="s">
        <v>5</v>
      </c>
      <c r="H417" s="302"/>
      <c r="I417" s="303"/>
      <c r="J417" s="100"/>
      <c r="K417" s="98"/>
      <c r="L417" s="98"/>
      <c r="M417" s="113">
        <f t="shared" si="64"/>
        <v>0</v>
      </c>
      <c r="N417" s="100"/>
    </row>
    <row r="418" spans="1:14" hidden="1">
      <c r="A418" s="89"/>
      <c r="B418" s="88"/>
      <c r="C418" s="88"/>
      <c r="D418" s="88"/>
      <c r="E418" s="102"/>
      <c r="F418" s="90"/>
      <c r="G418" s="302" t="s">
        <v>6</v>
      </c>
      <c r="H418" s="302"/>
      <c r="I418" s="303"/>
      <c r="J418" s="100"/>
      <c r="K418" s="98"/>
      <c r="L418" s="98"/>
      <c r="M418" s="113">
        <f t="shared" si="64"/>
        <v>0</v>
      </c>
      <c r="N418" s="98"/>
    </row>
    <row r="419" spans="1:14" hidden="1">
      <c r="A419" s="89"/>
      <c r="B419" s="88"/>
      <c r="C419" s="88"/>
      <c r="D419" s="88"/>
      <c r="E419" s="102"/>
      <c r="F419" s="90"/>
      <c r="G419" s="302" t="s">
        <v>22</v>
      </c>
      <c r="H419" s="302"/>
      <c r="I419" s="303"/>
      <c r="J419" s="100"/>
      <c r="K419" s="98"/>
      <c r="L419" s="98"/>
      <c r="M419" s="113">
        <f t="shared" si="64"/>
        <v>0</v>
      </c>
      <c r="N419" s="98"/>
    </row>
    <row r="420" spans="1:14" hidden="1">
      <c r="A420" s="89"/>
      <c r="B420" s="88"/>
      <c r="C420" s="88"/>
      <c r="D420" s="88"/>
      <c r="E420" s="102"/>
      <c r="F420" s="90"/>
      <c r="G420" s="302" t="s">
        <v>91</v>
      </c>
      <c r="H420" s="302"/>
      <c r="I420" s="303"/>
      <c r="J420" s="100"/>
      <c r="K420" s="98"/>
      <c r="L420" s="98"/>
      <c r="M420" s="113">
        <f t="shared" si="64"/>
        <v>0</v>
      </c>
      <c r="N420" s="98"/>
    </row>
    <row r="421" spans="1:14" hidden="1">
      <c r="A421" s="89"/>
      <c r="B421" s="88"/>
      <c r="C421" s="88"/>
      <c r="D421" s="88"/>
      <c r="E421" s="102"/>
      <c r="F421" s="90"/>
      <c r="G421" s="302" t="s">
        <v>92</v>
      </c>
      <c r="H421" s="302"/>
      <c r="I421" s="303"/>
      <c r="J421" s="100"/>
      <c r="K421" s="98"/>
      <c r="L421" s="98"/>
      <c r="M421" s="113">
        <f t="shared" si="64"/>
        <v>0</v>
      </c>
      <c r="N421" s="98"/>
    </row>
    <row r="422" spans="1:14" hidden="1">
      <c r="A422" s="89"/>
      <c r="B422" s="88"/>
      <c r="C422" s="88"/>
      <c r="D422" s="88"/>
      <c r="E422" s="102"/>
      <c r="F422" s="90"/>
      <c r="G422" s="304" t="s">
        <v>14</v>
      </c>
      <c r="H422" s="304"/>
      <c r="I422" s="305"/>
      <c r="J422" s="100"/>
      <c r="K422" s="98"/>
      <c r="L422" s="98"/>
      <c r="M422" s="113">
        <f t="shared" si="64"/>
        <v>0</v>
      </c>
      <c r="N422" s="98"/>
    </row>
    <row r="423" spans="1:14" hidden="1">
      <c r="A423" s="89"/>
      <c r="B423" s="88"/>
      <c r="C423" s="88"/>
      <c r="D423" s="88"/>
      <c r="E423" s="102"/>
      <c r="F423" s="329" t="s">
        <v>66</v>
      </c>
      <c r="G423" s="329"/>
      <c r="H423" s="329"/>
      <c r="I423" s="329"/>
      <c r="J423" s="101">
        <f>SUM(J415:J422)</f>
        <v>0</v>
      </c>
      <c r="K423" s="101">
        <f>SUM(K415:K422)</f>
        <v>0</v>
      </c>
      <c r="L423" s="101">
        <f>SUM(L415:L422)</f>
        <v>0</v>
      </c>
      <c r="M423" s="133">
        <f>SUM(M415:M422)</f>
        <v>0</v>
      </c>
      <c r="N423" s="94">
        <f>L423+M423</f>
        <v>0</v>
      </c>
    </row>
    <row r="424" spans="1:14" ht="15.75" hidden="1" thickBot="1">
      <c r="A424" s="89"/>
      <c r="B424" s="88"/>
      <c r="C424" s="88"/>
      <c r="D424" s="88"/>
      <c r="E424" s="102"/>
      <c r="F424" s="90"/>
      <c r="G424" s="90"/>
      <c r="H424" s="90"/>
      <c r="I424" s="90"/>
      <c r="J424" s="100"/>
      <c r="K424" s="98"/>
      <c r="L424" s="98"/>
      <c r="M424" s="104"/>
      <c r="N424" s="99"/>
    </row>
    <row r="425" spans="1:14" ht="16.5" hidden="1" thickTop="1" thickBot="1">
      <c r="A425" s="92"/>
      <c r="B425" s="93"/>
      <c r="C425" s="93"/>
      <c r="D425" s="93"/>
      <c r="E425" s="103"/>
      <c r="F425" s="306" t="s">
        <v>64</v>
      </c>
      <c r="G425" s="306"/>
      <c r="H425" s="306"/>
      <c r="I425" s="306"/>
      <c r="J425" s="106">
        <f>J423</f>
        <v>0</v>
      </c>
      <c r="K425" s="106"/>
      <c r="L425" s="106">
        <f>L423</f>
        <v>0</v>
      </c>
      <c r="M425" s="134">
        <f t="shared" ref="M425:N425" si="65">M423</f>
        <v>0</v>
      </c>
      <c r="N425" s="106">
        <f t="shared" si="65"/>
        <v>0</v>
      </c>
    </row>
    <row r="426" spans="1:14" hidden="1">
      <c r="A426" s="85"/>
      <c r="B426" s="86"/>
      <c r="C426" s="86"/>
      <c r="D426" s="86"/>
      <c r="E426" s="87"/>
      <c r="F426" s="307" t="s">
        <v>77</v>
      </c>
      <c r="G426" s="308"/>
      <c r="H426" s="308"/>
      <c r="I426" s="308"/>
      <c r="J426" s="105"/>
      <c r="K426" s="114"/>
      <c r="L426" s="114"/>
      <c r="M426" s="132"/>
      <c r="N426" s="115"/>
    </row>
    <row r="427" spans="1:14" ht="30" hidden="1" customHeight="1">
      <c r="A427" s="89"/>
      <c r="B427" s="88"/>
      <c r="C427" s="88"/>
      <c r="D427" s="88"/>
      <c r="E427" s="102"/>
      <c r="F427" s="90"/>
      <c r="G427" s="309" t="s">
        <v>118</v>
      </c>
      <c r="H427" s="302"/>
      <c r="I427" s="303"/>
      <c r="J427" s="100"/>
      <c r="K427" s="98"/>
      <c r="L427" s="98"/>
      <c r="M427" s="113">
        <f>K427+L427</f>
        <v>0</v>
      </c>
      <c r="N427" s="100"/>
    </row>
    <row r="428" spans="1:14" ht="30" hidden="1" customHeight="1">
      <c r="A428" s="89"/>
      <c r="B428" s="88"/>
      <c r="C428" s="88"/>
      <c r="D428" s="88"/>
      <c r="E428" s="102"/>
      <c r="F428" s="90"/>
      <c r="G428" s="309" t="s">
        <v>119</v>
      </c>
      <c r="H428" s="302"/>
      <c r="I428" s="303"/>
      <c r="J428" s="100"/>
      <c r="K428" s="98"/>
      <c r="L428" s="98"/>
      <c r="M428" s="113">
        <f t="shared" ref="M428:M434" si="66">K428+L428</f>
        <v>0</v>
      </c>
      <c r="N428" s="100"/>
    </row>
    <row r="429" spans="1:14" hidden="1">
      <c r="A429" s="89"/>
      <c r="B429" s="88"/>
      <c r="C429" s="88"/>
      <c r="D429" s="88"/>
      <c r="E429" s="102"/>
      <c r="F429" s="90"/>
      <c r="G429" s="302" t="s">
        <v>5</v>
      </c>
      <c r="H429" s="302"/>
      <c r="I429" s="303"/>
      <c r="J429" s="100"/>
      <c r="K429" s="98"/>
      <c r="L429" s="98"/>
      <c r="M429" s="113">
        <f t="shared" si="66"/>
        <v>0</v>
      </c>
      <c r="N429" s="100"/>
    </row>
    <row r="430" spans="1:14" hidden="1">
      <c r="A430" s="89"/>
      <c r="B430" s="88"/>
      <c r="C430" s="88"/>
      <c r="D430" s="88"/>
      <c r="E430" s="102"/>
      <c r="F430" s="90"/>
      <c r="G430" s="302" t="s">
        <v>6</v>
      </c>
      <c r="H430" s="302"/>
      <c r="I430" s="303"/>
      <c r="J430" s="100"/>
      <c r="K430" s="98"/>
      <c r="L430" s="98"/>
      <c r="M430" s="113">
        <f t="shared" si="66"/>
        <v>0</v>
      </c>
      <c r="N430" s="98"/>
    </row>
    <row r="431" spans="1:14" hidden="1">
      <c r="A431" s="89"/>
      <c r="B431" s="88"/>
      <c r="C431" s="88"/>
      <c r="D431" s="88"/>
      <c r="E431" s="102"/>
      <c r="F431" s="90"/>
      <c r="G431" s="302" t="s">
        <v>22</v>
      </c>
      <c r="H431" s="302"/>
      <c r="I431" s="303"/>
      <c r="J431" s="100"/>
      <c r="K431" s="98"/>
      <c r="L431" s="98"/>
      <c r="M431" s="113">
        <f t="shared" si="66"/>
        <v>0</v>
      </c>
      <c r="N431" s="98"/>
    </row>
    <row r="432" spans="1:14" hidden="1">
      <c r="A432" s="89"/>
      <c r="B432" s="88"/>
      <c r="C432" s="88"/>
      <c r="D432" s="88"/>
      <c r="E432" s="102"/>
      <c r="F432" s="90"/>
      <c r="G432" s="302" t="s">
        <v>91</v>
      </c>
      <c r="H432" s="302"/>
      <c r="I432" s="303"/>
      <c r="J432" s="100"/>
      <c r="K432" s="98"/>
      <c r="L432" s="98"/>
      <c r="M432" s="113">
        <f t="shared" si="66"/>
        <v>0</v>
      </c>
      <c r="N432" s="98"/>
    </row>
    <row r="433" spans="1:14" hidden="1">
      <c r="A433" s="89"/>
      <c r="B433" s="88"/>
      <c r="C433" s="88"/>
      <c r="D433" s="88"/>
      <c r="E433" s="102"/>
      <c r="F433" s="90"/>
      <c r="G433" s="302" t="s">
        <v>92</v>
      </c>
      <c r="H433" s="302"/>
      <c r="I433" s="303"/>
      <c r="J433" s="100"/>
      <c r="K433" s="98"/>
      <c r="L433" s="98"/>
      <c r="M433" s="113">
        <f t="shared" si="66"/>
        <v>0</v>
      </c>
      <c r="N433" s="98"/>
    </row>
    <row r="434" spans="1:14" hidden="1">
      <c r="A434" s="89"/>
      <c r="B434" s="88"/>
      <c r="C434" s="88"/>
      <c r="D434" s="88"/>
      <c r="E434" s="102"/>
      <c r="F434" s="90"/>
      <c r="G434" s="304" t="s">
        <v>14</v>
      </c>
      <c r="H434" s="304"/>
      <c r="I434" s="305"/>
      <c r="J434" s="100"/>
      <c r="K434" s="98"/>
      <c r="L434" s="98"/>
      <c r="M434" s="113">
        <f t="shared" si="66"/>
        <v>0</v>
      </c>
      <c r="N434" s="98"/>
    </row>
    <row r="435" spans="1:14" hidden="1">
      <c r="A435" s="89"/>
      <c r="B435" s="88"/>
      <c r="C435" s="88"/>
      <c r="D435" s="88"/>
      <c r="E435" s="102"/>
      <c r="F435" s="329" t="s">
        <v>66</v>
      </c>
      <c r="G435" s="329"/>
      <c r="H435" s="329"/>
      <c r="I435" s="329"/>
      <c r="J435" s="101">
        <f>SUM(J427:J434)</f>
        <v>0</v>
      </c>
      <c r="K435" s="101">
        <f>SUM(K427:K434)</f>
        <v>0</v>
      </c>
      <c r="L435" s="101">
        <f>SUM(L427:L434)</f>
        <v>0</v>
      </c>
      <c r="M435" s="133">
        <f>SUM(M427:M434)</f>
        <v>0</v>
      </c>
      <c r="N435" s="94">
        <f>L435+M435</f>
        <v>0</v>
      </c>
    </row>
    <row r="436" spans="1:14" ht="15.75" hidden="1" thickBot="1">
      <c r="A436" s="89"/>
      <c r="B436" s="88"/>
      <c r="C436" s="88"/>
      <c r="D436" s="88"/>
      <c r="E436" s="102"/>
      <c r="F436" s="90"/>
      <c r="G436" s="90"/>
      <c r="H436" s="90"/>
      <c r="I436" s="90"/>
      <c r="J436" s="100"/>
      <c r="K436" s="98"/>
      <c r="L436" s="98"/>
      <c r="M436" s="104"/>
      <c r="N436" s="99"/>
    </row>
    <row r="437" spans="1:14" ht="16.5" hidden="1" thickTop="1" thickBot="1">
      <c r="A437" s="92"/>
      <c r="B437" s="93"/>
      <c r="C437" s="93"/>
      <c r="D437" s="93"/>
      <c r="E437" s="103"/>
      <c r="F437" s="306" t="s">
        <v>64</v>
      </c>
      <c r="G437" s="306"/>
      <c r="H437" s="306"/>
      <c r="I437" s="306"/>
      <c r="J437" s="106">
        <f>J435</f>
        <v>0</v>
      </c>
      <c r="K437" s="106"/>
      <c r="L437" s="106">
        <f>L435</f>
        <v>0</v>
      </c>
      <c r="M437" s="134">
        <f t="shared" ref="M437:N437" si="67">M435</f>
        <v>0</v>
      </c>
      <c r="N437" s="106">
        <f t="shared" si="67"/>
        <v>0</v>
      </c>
    </row>
    <row r="438" spans="1:14" hidden="1">
      <c r="A438" s="85"/>
      <c r="B438" s="86"/>
      <c r="C438" s="86"/>
      <c r="D438" s="86"/>
      <c r="E438" s="87"/>
      <c r="F438" s="307" t="s">
        <v>77</v>
      </c>
      <c r="G438" s="308"/>
      <c r="H438" s="308"/>
      <c r="I438" s="308"/>
      <c r="J438" s="105"/>
      <c r="K438" s="114"/>
      <c r="L438" s="114"/>
      <c r="M438" s="132"/>
      <c r="N438" s="115"/>
    </row>
    <row r="439" spans="1:14" ht="30" hidden="1" customHeight="1">
      <c r="A439" s="89"/>
      <c r="B439" s="88"/>
      <c r="C439" s="88"/>
      <c r="D439" s="88"/>
      <c r="E439" s="102"/>
      <c r="F439" s="90"/>
      <c r="G439" s="309" t="s">
        <v>118</v>
      </c>
      <c r="H439" s="302"/>
      <c r="I439" s="303"/>
      <c r="J439" s="100"/>
      <c r="K439" s="98"/>
      <c r="L439" s="98"/>
      <c r="M439" s="113">
        <f>K439+L439</f>
        <v>0</v>
      </c>
      <c r="N439" s="100"/>
    </row>
    <row r="440" spans="1:14" ht="30" hidden="1" customHeight="1">
      <c r="A440" s="89"/>
      <c r="B440" s="88"/>
      <c r="C440" s="88"/>
      <c r="D440" s="88"/>
      <c r="E440" s="102"/>
      <c r="F440" s="90"/>
      <c r="G440" s="309" t="s">
        <v>119</v>
      </c>
      <c r="H440" s="302"/>
      <c r="I440" s="303"/>
      <c r="J440" s="100"/>
      <c r="K440" s="98"/>
      <c r="L440" s="98"/>
      <c r="M440" s="113">
        <f t="shared" ref="M440:M446" si="68">K440+L440</f>
        <v>0</v>
      </c>
      <c r="N440" s="100"/>
    </row>
    <row r="441" spans="1:14" hidden="1">
      <c r="A441" s="89"/>
      <c r="B441" s="88"/>
      <c r="C441" s="88"/>
      <c r="D441" s="88"/>
      <c r="E441" s="102"/>
      <c r="F441" s="90"/>
      <c r="G441" s="302" t="s">
        <v>5</v>
      </c>
      <c r="H441" s="302"/>
      <c r="I441" s="303"/>
      <c r="J441" s="100"/>
      <c r="K441" s="98"/>
      <c r="L441" s="98"/>
      <c r="M441" s="113">
        <f t="shared" si="68"/>
        <v>0</v>
      </c>
      <c r="N441" s="100"/>
    </row>
    <row r="442" spans="1:14" hidden="1">
      <c r="A442" s="89"/>
      <c r="B442" s="88"/>
      <c r="C442" s="88"/>
      <c r="D442" s="88"/>
      <c r="E442" s="102"/>
      <c r="F442" s="90"/>
      <c r="G442" s="302" t="s">
        <v>6</v>
      </c>
      <c r="H442" s="302"/>
      <c r="I442" s="303"/>
      <c r="J442" s="100"/>
      <c r="K442" s="98"/>
      <c r="L442" s="98"/>
      <c r="M442" s="113">
        <f t="shared" si="68"/>
        <v>0</v>
      </c>
      <c r="N442" s="98"/>
    </row>
    <row r="443" spans="1:14" hidden="1">
      <c r="A443" s="89"/>
      <c r="B443" s="88"/>
      <c r="C443" s="88"/>
      <c r="D443" s="88"/>
      <c r="E443" s="102"/>
      <c r="F443" s="90"/>
      <c r="G443" s="302" t="s">
        <v>22</v>
      </c>
      <c r="H443" s="302"/>
      <c r="I443" s="303"/>
      <c r="J443" s="100"/>
      <c r="K443" s="98"/>
      <c r="L443" s="98"/>
      <c r="M443" s="113">
        <f t="shared" si="68"/>
        <v>0</v>
      </c>
      <c r="N443" s="98"/>
    </row>
    <row r="444" spans="1:14" hidden="1">
      <c r="A444" s="89"/>
      <c r="B444" s="88"/>
      <c r="C444" s="88"/>
      <c r="D444" s="88"/>
      <c r="E444" s="102"/>
      <c r="F444" s="90"/>
      <c r="G444" s="302" t="s">
        <v>91</v>
      </c>
      <c r="H444" s="302"/>
      <c r="I444" s="303"/>
      <c r="J444" s="100"/>
      <c r="K444" s="98"/>
      <c r="L444" s="98"/>
      <c r="M444" s="113">
        <f t="shared" si="68"/>
        <v>0</v>
      </c>
      <c r="N444" s="98"/>
    </row>
    <row r="445" spans="1:14" hidden="1">
      <c r="A445" s="89"/>
      <c r="B445" s="88"/>
      <c r="C445" s="88"/>
      <c r="D445" s="88"/>
      <c r="E445" s="102"/>
      <c r="F445" s="90"/>
      <c r="G445" s="302" t="s">
        <v>92</v>
      </c>
      <c r="H445" s="302"/>
      <c r="I445" s="303"/>
      <c r="J445" s="100"/>
      <c r="K445" s="98"/>
      <c r="L445" s="98"/>
      <c r="M445" s="113">
        <f t="shared" si="68"/>
        <v>0</v>
      </c>
      <c r="N445" s="98"/>
    </row>
    <row r="446" spans="1:14" hidden="1">
      <c r="A446" s="89"/>
      <c r="B446" s="88"/>
      <c r="C446" s="88"/>
      <c r="D446" s="88"/>
      <c r="E446" s="102"/>
      <c r="F446" s="90"/>
      <c r="G446" s="304" t="s">
        <v>14</v>
      </c>
      <c r="H446" s="304"/>
      <c r="I446" s="305"/>
      <c r="J446" s="100"/>
      <c r="K446" s="98"/>
      <c r="L446" s="98"/>
      <c r="M446" s="113">
        <f t="shared" si="68"/>
        <v>0</v>
      </c>
      <c r="N446" s="98"/>
    </row>
    <row r="447" spans="1:14" hidden="1">
      <c r="A447" s="89"/>
      <c r="B447" s="88"/>
      <c r="C447" s="88"/>
      <c r="D447" s="88"/>
      <c r="E447" s="102"/>
      <c r="F447" s="329" t="s">
        <v>66</v>
      </c>
      <c r="G447" s="329"/>
      <c r="H447" s="329"/>
      <c r="I447" s="329"/>
      <c r="J447" s="101">
        <f>SUM(J439:J446)</f>
        <v>0</v>
      </c>
      <c r="K447" s="101">
        <f>SUM(K439:K446)</f>
        <v>0</v>
      </c>
      <c r="L447" s="101">
        <f>SUM(L439:L446)</f>
        <v>0</v>
      </c>
      <c r="M447" s="133">
        <f>SUM(M439:M446)</f>
        <v>0</v>
      </c>
      <c r="N447" s="94">
        <f>L447+M447</f>
        <v>0</v>
      </c>
    </row>
    <row r="448" spans="1:14" ht="15.75" hidden="1" thickBot="1">
      <c r="A448" s="89"/>
      <c r="B448" s="88"/>
      <c r="C448" s="88"/>
      <c r="D448" s="88"/>
      <c r="E448" s="102"/>
      <c r="F448" s="90"/>
      <c r="G448" s="90"/>
      <c r="H448" s="90"/>
      <c r="I448" s="90"/>
      <c r="J448" s="100"/>
      <c r="K448" s="98"/>
      <c r="L448" s="98"/>
      <c r="M448" s="104"/>
      <c r="N448" s="99"/>
    </row>
    <row r="449" spans="1:14" ht="16.5" hidden="1" thickTop="1" thickBot="1">
      <c r="A449" s="92"/>
      <c r="B449" s="93"/>
      <c r="C449" s="93"/>
      <c r="D449" s="93"/>
      <c r="E449" s="103"/>
      <c r="F449" s="306" t="s">
        <v>64</v>
      </c>
      <c r="G449" s="306"/>
      <c r="H449" s="306"/>
      <c r="I449" s="306"/>
      <c r="J449" s="106">
        <f>J447</f>
        <v>0</v>
      </c>
      <c r="K449" s="106"/>
      <c r="L449" s="106">
        <f>L447</f>
        <v>0</v>
      </c>
      <c r="M449" s="134">
        <f t="shared" ref="M449:N449" si="69">M447</f>
        <v>0</v>
      </c>
      <c r="N449" s="106">
        <f t="shared" si="69"/>
        <v>0</v>
      </c>
    </row>
    <row r="450" spans="1:14" hidden="1">
      <c r="A450" s="85"/>
      <c r="B450" s="86"/>
      <c r="C450" s="86"/>
      <c r="D450" s="86"/>
      <c r="E450" s="87"/>
      <c r="F450" s="307" t="s">
        <v>77</v>
      </c>
      <c r="G450" s="308"/>
      <c r="H450" s="308"/>
      <c r="I450" s="308"/>
      <c r="J450" s="105"/>
      <c r="K450" s="114"/>
      <c r="L450" s="114"/>
      <c r="M450" s="132"/>
      <c r="N450" s="115"/>
    </row>
    <row r="451" spans="1:14" ht="30" hidden="1" customHeight="1">
      <c r="A451" s="89"/>
      <c r="B451" s="88"/>
      <c r="C451" s="88"/>
      <c r="D451" s="88"/>
      <c r="E451" s="102"/>
      <c r="F451" s="90"/>
      <c r="G451" s="309" t="s">
        <v>118</v>
      </c>
      <c r="H451" s="302"/>
      <c r="I451" s="303"/>
      <c r="J451" s="100"/>
      <c r="K451" s="98"/>
      <c r="L451" s="98"/>
      <c r="M451" s="113">
        <f>K451+L451</f>
        <v>0</v>
      </c>
      <c r="N451" s="100"/>
    </row>
    <row r="452" spans="1:14" ht="30" hidden="1" customHeight="1">
      <c r="A452" s="89"/>
      <c r="B452" s="88"/>
      <c r="C452" s="88"/>
      <c r="D452" s="88"/>
      <c r="E452" s="102"/>
      <c r="F452" s="90"/>
      <c r="G452" s="309" t="s">
        <v>119</v>
      </c>
      <c r="H452" s="302"/>
      <c r="I452" s="303"/>
      <c r="J452" s="100"/>
      <c r="K452" s="98"/>
      <c r="L452" s="98"/>
      <c r="M452" s="113">
        <f t="shared" ref="M452:M458" si="70">K452+L452</f>
        <v>0</v>
      </c>
      <c r="N452" s="100"/>
    </row>
    <row r="453" spans="1:14" hidden="1">
      <c r="A453" s="89"/>
      <c r="B453" s="88"/>
      <c r="C453" s="88"/>
      <c r="D453" s="88"/>
      <c r="E453" s="102"/>
      <c r="F453" s="90"/>
      <c r="G453" s="302" t="s">
        <v>5</v>
      </c>
      <c r="H453" s="302"/>
      <c r="I453" s="303"/>
      <c r="J453" s="100"/>
      <c r="K453" s="98"/>
      <c r="L453" s="98"/>
      <c r="M453" s="113">
        <f t="shared" si="70"/>
        <v>0</v>
      </c>
      <c r="N453" s="100"/>
    </row>
    <row r="454" spans="1:14" hidden="1">
      <c r="A454" s="89"/>
      <c r="B454" s="88"/>
      <c r="C454" s="88"/>
      <c r="D454" s="88"/>
      <c r="E454" s="102"/>
      <c r="F454" s="90"/>
      <c r="G454" s="302" t="s">
        <v>6</v>
      </c>
      <c r="H454" s="302"/>
      <c r="I454" s="303"/>
      <c r="J454" s="100"/>
      <c r="K454" s="98"/>
      <c r="L454" s="98"/>
      <c r="M454" s="113">
        <f t="shared" si="70"/>
        <v>0</v>
      </c>
      <c r="N454" s="98"/>
    </row>
    <row r="455" spans="1:14" hidden="1">
      <c r="A455" s="89"/>
      <c r="B455" s="88"/>
      <c r="C455" s="88"/>
      <c r="D455" s="88"/>
      <c r="E455" s="102"/>
      <c r="F455" s="90"/>
      <c r="G455" s="302" t="s">
        <v>22</v>
      </c>
      <c r="H455" s="302"/>
      <c r="I455" s="303"/>
      <c r="J455" s="100"/>
      <c r="K455" s="98"/>
      <c r="L455" s="98"/>
      <c r="M455" s="113">
        <f t="shared" si="70"/>
        <v>0</v>
      </c>
      <c r="N455" s="98"/>
    </row>
    <row r="456" spans="1:14" hidden="1">
      <c r="A456" s="89"/>
      <c r="B456" s="88"/>
      <c r="C456" s="88"/>
      <c r="D456" s="88"/>
      <c r="E456" s="102"/>
      <c r="F456" s="90"/>
      <c r="G456" s="302" t="s">
        <v>91</v>
      </c>
      <c r="H456" s="302"/>
      <c r="I456" s="303"/>
      <c r="J456" s="100"/>
      <c r="K456" s="98"/>
      <c r="L456" s="98"/>
      <c r="M456" s="113">
        <f t="shared" si="70"/>
        <v>0</v>
      </c>
      <c r="N456" s="98"/>
    </row>
    <row r="457" spans="1:14" hidden="1">
      <c r="A457" s="89"/>
      <c r="B457" s="88"/>
      <c r="C457" s="88"/>
      <c r="D457" s="88"/>
      <c r="E457" s="102"/>
      <c r="F457" s="90"/>
      <c r="G457" s="302" t="s">
        <v>92</v>
      </c>
      <c r="H457" s="302"/>
      <c r="I457" s="303"/>
      <c r="J457" s="100"/>
      <c r="K457" s="98"/>
      <c r="L457" s="98"/>
      <c r="M457" s="113">
        <f t="shared" si="70"/>
        <v>0</v>
      </c>
      <c r="N457" s="98"/>
    </row>
    <row r="458" spans="1:14" hidden="1">
      <c r="A458" s="89"/>
      <c r="B458" s="88"/>
      <c r="C458" s="88"/>
      <c r="D458" s="88"/>
      <c r="E458" s="102"/>
      <c r="F458" s="90"/>
      <c r="G458" s="304" t="s">
        <v>14</v>
      </c>
      <c r="H458" s="304"/>
      <c r="I458" s="305"/>
      <c r="J458" s="100"/>
      <c r="K458" s="98"/>
      <c r="L458" s="98"/>
      <c r="M458" s="113">
        <f t="shared" si="70"/>
        <v>0</v>
      </c>
      <c r="N458" s="98"/>
    </row>
    <row r="459" spans="1:14" hidden="1">
      <c r="A459" s="89"/>
      <c r="B459" s="88"/>
      <c r="C459" s="88"/>
      <c r="D459" s="88"/>
      <c r="E459" s="102"/>
      <c r="F459" s="329" t="s">
        <v>66</v>
      </c>
      <c r="G459" s="329"/>
      <c r="H459" s="329"/>
      <c r="I459" s="329"/>
      <c r="J459" s="101">
        <f>SUM(J451:J458)</f>
        <v>0</v>
      </c>
      <c r="K459" s="101">
        <f>SUM(K451:K458)</f>
        <v>0</v>
      </c>
      <c r="L459" s="101">
        <f>SUM(L451:L458)</f>
        <v>0</v>
      </c>
      <c r="M459" s="133">
        <f>SUM(M451:M458)</f>
        <v>0</v>
      </c>
      <c r="N459" s="94">
        <f>L459+M459</f>
        <v>0</v>
      </c>
    </row>
    <row r="460" spans="1:14" ht="15.75" hidden="1" thickBot="1">
      <c r="A460" s="89"/>
      <c r="B460" s="88"/>
      <c r="C460" s="88"/>
      <c r="D460" s="88"/>
      <c r="E460" s="102"/>
      <c r="F460" s="90"/>
      <c r="G460" s="90"/>
      <c r="H460" s="90"/>
      <c r="I460" s="90"/>
      <c r="J460" s="100"/>
      <c r="K460" s="98"/>
      <c r="L460" s="98"/>
      <c r="M460" s="104"/>
      <c r="N460" s="99"/>
    </row>
    <row r="461" spans="1:14" ht="16.5" hidden="1" thickTop="1" thickBot="1">
      <c r="A461" s="92"/>
      <c r="B461" s="93"/>
      <c r="C461" s="93"/>
      <c r="D461" s="93"/>
      <c r="E461" s="103"/>
      <c r="F461" s="306" t="s">
        <v>64</v>
      </c>
      <c r="G461" s="306"/>
      <c r="H461" s="306"/>
      <c r="I461" s="306"/>
      <c r="J461" s="106">
        <f>J459</f>
        <v>0</v>
      </c>
      <c r="K461" s="106"/>
      <c r="L461" s="106">
        <f>L459</f>
        <v>0</v>
      </c>
      <c r="M461" s="134">
        <f t="shared" ref="M461:N461" si="71">M459</f>
        <v>0</v>
      </c>
      <c r="N461" s="106">
        <f t="shared" si="71"/>
        <v>0</v>
      </c>
    </row>
    <row r="462" spans="1:14" hidden="1">
      <c r="A462" s="85"/>
      <c r="B462" s="86"/>
      <c r="C462" s="86"/>
      <c r="D462" s="86"/>
      <c r="E462" s="87"/>
      <c r="F462" s="307" t="s">
        <v>77</v>
      </c>
      <c r="G462" s="308"/>
      <c r="H462" s="308"/>
      <c r="I462" s="308"/>
      <c r="J462" s="105"/>
      <c r="K462" s="114"/>
      <c r="L462" s="114"/>
      <c r="M462" s="132"/>
      <c r="N462" s="115"/>
    </row>
    <row r="463" spans="1:14" ht="30" hidden="1" customHeight="1">
      <c r="A463" s="89"/>
      <c r="B463" s="88"/>
      <c r="C463" s="88"/>
      <c r="D463" s="88"/>
      <c r="E463" s="102"/>
      <c r="F463" s="90"/>
      <c r="G463" s="309" t="s">
        <v>118</v>
      </c>
      <c r="H463" s="302"/>
      <c r="I463" s="303"/>
      <c r="J463" s="100"/>
      <c r="K463" s="98"/>
      <c r="L463" s="98"/>
      <c r="M463" s="113">
        <f>K463+L463</f>
        <v>0</v>
      </c>
      <c r="N463" s="100"/>
    </row>
    <row r="464" spans="1:14" ht="30" hidden="1" customHeight="1">
      <c r="A464" s="89"/>
      <c r="B464" s="88"/>
      <c r="C464" s="88"/>
      <c r="D464" s="88"/>
      <c r="E464" s="102"/>
      <c r="F464" s="90"/>
      <c r="G464" s="309" t="s">
        <v>119</v>
      </c>
      <c r="H464" s="302"/>
      <c r="I464" s="303"/>
      <c r="J464" s="100"/>
      <c r="K464" s="98"/>
      <c r="L464" s="98"/>
      <c r="M464" s="113">
        <f t="shared" ref="M464:M470" si="72">K464+L464</f>
        <v>0</v>
      </c>
      <c r="N464" s="100"/>
    </row>
    <row r="465" spans="1:14" hidden="1">
      <c r="A465" s="89"/>
      <c r="B465" s="88"/>
      <c r="C465" s="88"/>
      <c r="D465" s="88"/>
      <c r="E465" s="102"/>
      <c r="F465" s="90"/>
      <c r="G465" s="302" t="s">
        <v>5</v>
      </c>
      <c r="H465" s="302"/>
      <c r="I465" s="303"/>
      <c r="J465" s="100"/>
      <c r="K465" s="98"/>
      <c r="L465" s="98"/>
      <c r="M465" s="113">
        <f t="shared" si="72"/>
        <v>0</v>
      </c>
      <c r="N465" s="100"/>
    </row>
    <row r="466" spans="1:14" hidden="1">
      <c r="A466" s="89"/>
      <c r="B466" s="88"/>
      <c r="C466" s="88"/>
      <c r="D466" s="88"/>
      <c r="E466" s="102"/>
      <c r="F466" s="90"/>
      <c r="G466" s="302" t="s">
        <v>6</v>
      </c>
      <c r="H466" s="302"/>
      <c r="I466" s="303"/>
      <c r="J466" s="100"/>
      <c r="K466" s="98"/>
      <c r="L466" s="98"/>
      <c r="M466" s="113">
        <f t="shared" si="72"/>
        <v>0</v>
      </c>
      <c r="N466" s="98"/>
    </row>
    <row r="467" spans="1:14" hidden="1">
      <c r="A467" s="89"/>
      <c r="B467" s="88"/>
      <c r="C467" s="88"/>
      <c r="D467" s="88"/>
      <c r="E467" s="102"/>
      <c r="F467" s="90"/>
      <c r="G467" s="302" t="s">
        <v>22</v>
      </c>
      <c r="H467" s="302"/>
      <c r="I467" s="303"/>
      <c r="J467" s="100"/>
      <c r="K467" s="98"/>
      <c r="L467" s="98"/>
      <c r="M467" s="113">
        <f t="shared" si="72"/>
        <v>0</v>
      </c>
      <c r="N467" s="98"/>
    </row>
    <row r="468" spans="1:14" hidden="1">
      <c r="A468" s="89"/>
      <c r="B468" s="88"/>
      <c r="C468" s="88"/>
      <c r="D468" s="88"/>
      <c r="E468" s="102"/>
      <c r="F468" s="90"/>
      <c r="G468" s="302" t="s">
        <v>91</v>
      </c>
      <c r="H468" s="302"/>
      <c r="I468" s="303"/>
      <c r="J468" s="100"/>
      <c r="K468" s="98"/>
      <c r="L468" s="98"/>
      <c r="M468" s="113">
        <f t="shared" si="72"/>
        <v>0</v>
      </c>
      <c r="N468" s="98"/>
    </row>
    <row r="469" spans="1:14" hidden="1">
      <c r="A469" s="89"/>
      <c r="B469" s="88"/>
      <c r="C469" s="88"/>
      <c r="D469" s="88"/>
      <c r="E469" s="102"/>
      <c r="F469" s="90"/>
      <c r="G469" s="302" t="s">
        <v>92</v>
      </c>
      <c r="H469" s="302"/>
      <c r="I469" s="303"/>
      <c r="J469" s="100"/>
      <c r="K469" s="98"/>
      <c r="L469" s="98"/>
      <c r="M469" s="113">
        <f t="shared" si="72"/>
        <v>0</v>
      </c>
      <c r="N469" s="98"/>
    </row>
    <row r="470" spans="1:14" hidden="1">
      <c r="A470" s="89"/>
      <c r="B470" s="88"/>
      <c r="C470" s="88"/>
      <c r="D470" s="88"/>
      <c r="E470" s="102"/>
      <c r="F470" s="90"/>
      <c r="G470" s="304" t="s">
        <v>14</v>
      </c>
      <c r="H470" s="304"/>
      <c r="I470" s="305"/>
      <c r="J470" s="100"/>
      <c r="K470" s="98"/>
      <c r="L470" s="98"/>
      <c r="M470" s="113">
        <f t="shared" si="72"/>
        <v>0</v>
      </c>
      <c r="N470" s="98"/>
    </row>
    <row r="471" spans="1:14" hidden="1">
      <c r="A471" s="89"/>
      <c r="B471" s="88"/>
      <c r="C471" s="88"/>
      <c r="D471" s="88"/>
      <c r="E471" s="102"/>
      <c r="F471" s="329" t="s">
        <v>66</v>
      </c>
      <c r="G471" s="329"/>
      <c r="H471" s="329"/>
      <c r="I471" s="329"/>
      <c r="J471" s="101">
        <f>SUM(J463:J470)</f>
        <v>0</v>
      </c>
      <c r="K471" s="101">
        <f>SUM(K463:K470)</f>
        <v>0</v>
      </c>
      <c r="L471" s="101">
        <f>SUM(L463:L470)</f>
        <v>0</v>
      </c>
      <c r="M471" s="133">
        <f>SUM(M463:M470)</f>
        <v>0</v>
      </c>
      <c r="N471" s="94">
        <f>L471+M471</f>
        <v>0</v>
      </c>
    </row>
    <row r="472" spans="1:14" ht="15.75" hidden="1" thickBot="1">
      <c r="A472" s="89"/>
      <c r="B472" s="88"/>
      <c r="C472" s="88"/>
      <c r="D472" s="88"/>
      <c r="E472" s="102"/>
      <c r="F472" s="90"/>
      <c r="G472" s="90"/>
      <c r="H472" s="90"/>
      <c r="I472" s="90"/>
      <c r="J472" s="100"/>
      <c r="K472" s="98"/>
      <c r="L472" s="98"/>
      <c r="M472" s="104"/>
      <c r="N472" s="99"/>
    </row>
    <row r="473" spans="1:14" ht="16.5" hidden="1" thickTop="1" thickBot="1">
      <c r="A473" s="92"/>
      <c r="B473" s="93"/>
      <c r="C473" s="93"/>
      <c r="D473" s="93"/>
      <c r="E473" s="103"/>
      <c r="F473" s="306" t="s">
        <v>64</v>
      </c>
      <c r="G473" s="306"/>
      <c r="H473" s="306"/>
      <c r="I473" s="306"/>
      <c r="J473" s="106">
        <f>J471</f>
        <v>0</v>
      </c>
      <c r="K473" s="106"/>
      <c r="L473" s="106">
        <f>L471</f>
        <v>0</v>
      </c>
      <c r="M473" s="134">
        <f t="shared" ref="M473:N473" si="73">M471</f>
        <v>0</v>
      </c>
      <c r="N473" s="106">
        <f t="shared" si="73"/>
        <v>0</v>
      </c>
    </row>
    <row r="474" spans="1:14" hidden="1">
      <c r="A474" s="85"/>
      <c r="B474" s="86"/>
      <c r="C474" s="86"/>
      <c r="D474" s="86"/>
      <c r="E474" s="87"/>
      <c r="F474" s="307" t="s">
        <v>77</v>
      </c>
      <c r="G474" s="308"/>
      <c r="H474" s="308"/>
      <c r="I474" s="308"/>
      <c r="J474" s="105"/>
      <c r="K474" s="114"/>
      <c r="L474" s="114"/>
      <c r="M474" s="132"/>
      <c r="N474" s="115"/>
    </row>
    <row r="475" spans="1:14" ht="30" hidden="1" customHeight="1">
      <c r="A475" s="89"/>
      <c r="B475" s="88"/>
      <c r="C475" s="88"/>
      <c r="D475" s="88"/>
      <c r="E475" s="102"/>
      <c r="F475" s="90"/>
      <c r="G475" s="309" t="s">
        <v>118</v>
      </c>
      <c r="H475" s="302"/>
      <c r="I475" s="303"/>
      <c r="J475" s="100"/>
      <c r="K475" s="98"/>
      <c r="L475" s="98"/>
      <c r="M475" s="113">
        <f>K475+L475</f>
        <v>0</v>
      </c>
      <c r="N475" s="100"/>
    </row>
    <row r="476" spans="1:14" ht="30" hidden="1" customHeight="1">
      <c r="A476" s="89"/>
      <c r="B476" s="88"/>
      <c r="C476" s="88"/>
      <c r="D476" s="88"/>
      <c r="E476" s="102"/>
      <c r="F476" s="90"/>
      <c r="G476" s="309" t="s">
        <v>119</v>
      </c>
      <c r="H476" s="302"/>
      <c r="I476" s="303"/>
      <c r="J476" s="100"/>
      <c r="K476" s="98"/>
      <c r="L476" s="98"/>
      <c r="M476" s="113">
        <f t="shared" ref="M476:M482" si="74">K476+L476</f>
        <v>0</v>
      </c>
      <c r="N476" s="100"/>
    </row>
    <row r="477" spans="1:14" hidden="1">
      <c r="A477" s="89"/>
      <c r="B477" s="88"/>
      <c r="C477" s="88"/>
      <c r="D477" s="88"/>
      <c r="E477" s="102"/>
      <c r="F477" s="90"/>
      <c r="G477" s="302" t="s">
        <v>5</v>
      </c>
      <c r="H477" s="302"/>
      <c r="I477" s="303"/>
      <c r="J477" s="100"/>
      <c r="K477" s="98"/>
      <c r="L477" s="98"/>
      <c r="M477" s="113">
        <f t="shared" si="74"/>
        <v>0</v>
      </c>
      <c r="N477" s="100"/>
    </row>
    <row r="478" spans="1:14" hidden="1">
      <c r="A478" s="89"/>
      <c r="B478" s="88"/>
      <c r="C478" s="88"/>
      <c r="D478" s="88"/>
      <c r="E478" s="102"/>
      <c r="F478" s="90"/>
      <c r="G478" s="302" t="s">
        <v>6</v>
      </c>
      <c r="H478" s="302"/>
      <c r="I478" s="303"/>
      <c r="J478" s="100"/>
      <c r="K478" s="98"/>
      <c r="L478" s="98"/>
      <c r="M478" s="113">
        <f t="shared" si="74"/>
        <v>0</v>
      </c>
      <c r="N478" s="98"/>
    </row>
    <row r="479" spans="1:14" hidden="1">
      <c r="A479" s="89"/>
      <c r="B479" s="88"/>
      <c r="C479" s="88"/>
      <c r="D479" s="88"/>
      <c r="E479" s="102"/>
      <c r="F479" s="90"/>
      <c r="G479" s="302" t="s">
        <v>22</v>
      </c>
      <c r="H479" s="302"/>
      <c r="I479" s="303"/>
      <c r="J479" s="100"/>
      <c r="K479" s="98"/>
      <c r="L479" s="98"/>
      <c r="M479" s="113">
        <f t="shared" si="74"/>
        <v>0</v>
      </c>
      <c r="N479" s="98"/>
    </row>
    <row r="480" spans="1:14" hidden="1">
      <c r="A480" s="89"/>
      <c r="B480" s="88"/>
      <c r="C480" s="88"/>
      <c r="D480" s="88"/>
      <c r="E480" s="102"/>
      <c r="F480" s="90"/>
      <c r="G480" s="302" t="s">
        <v>91</v>
      </c>
      <c r="H480" s="302"/>
      <c r="I480" s="303"/>
      <c r="J480" s="100"/>
      <c r="K480" s="98"/>
      <c r="L480" s="98"/>
      <c r="M480" s="113">
        <f t="shared" si="74"/>
        <v>0</v>
      </c>
      <c r="N480" s="98"/>
    </row>
    <row r="481" spans="1:14" hidden="1">
      <c r="A481" s="89"/>
      <c r="B481" s="88"/>
      <c r="C481" s="88"/>
      <c r="D481" s="88"/>
      <c r="E481" s="102"/>
      <c r="F481" s="90"/>
      <c r="G481" s="302" t="s">
        <v>92</v>
      </c>
      <c r="H481" s="302"/>
      <c r="I481" s="303"/>
      <c r="J481" s="100"/>
      <c r="K481" s="98"/>
      <c r="L481" s="98"/>
      <c r="M481" s="113">
        <f t="shared" si="74"/>
        <v>0</v>
      </c>
      <c r="N481" s="98"/>
    </row>
    <row r="482" spans="1:14" hidden="1">
      <c r="A482" s="89"/>
      <c r="B482" s="88"/>
      <c r="C482" s="88"/>
      <c r="D482" s="88"/>
      <c r="E482" s="102"/>
      <c r="F482" s="90"/>
      <c r="G482" s="304" t="s">
        <v>14</v>
      </c>
      <c r="H482" s="304"/>
      <c r="I482" s="305"/>
      <c r="J482" s="100"/>
      <c r="K482" s="98"/>
      <c r="L482" s="98"/>
      <c r="M482" s="113">
        <f t="shared" si="74"/>
        <v>0</v>
      </c>
      <c r="N482" s="98"/>
    </row>
    <row r="483" spans="1:14" hidden="1">
      <c r="A483" s="89"/>
      <c r="B483" s="88"/>
      <c r="C483" s="88"/>
      <c r="D483" s="88"/>
      <c r="E483" s="102"/>
      <c r="F483" s="329" t="s">
        <v>66</v>
      </c>
      <c r="G483" s="329"/>
      <c r="H483" s="329"/>
      <c r="I483" s="329"/>
      <c r="J483" s="101">
        <f>SUM(J475:J482)</f>
        <v>0</v>
      </c>
      <c r="K483" s="101">
        <f>SUM(K475:K482)</f>
        <v>0</v>
      </c>
      <c r="L483" s="101">
        <f>SUM(L475:L482)</f>
        <v>0</v>
      </c>
      <c r="M483" s="133">
        <f>SUM(M475:M482)</f>
        <v>0</v>
      </c>
      <c r="N483" s="94">
        <f>L483+M483</f>
        <v>0</v>
      </c>
    </row>
    <row r="484" spans="1:14" ht="15.75" hidden="1" thickBot="1">
      <c r="A484" s="89"/>
      <c r="B484" s="88"/>
      <c r="C484" s="88"/>
      <c r="D484" s="88"/>
      <c r="E484" s="102"/>
      <c r="F484" s="90"/>
      <c r="G484" s="90"/>
      <c r="H484" s="90"/>
      <c r="I484" s="90"/>
      <c r="J484" s="100"/>
      <c r="K484" s="98"/>
      <c r="L484" s="98"/>
      <c r="M484" s="104"/>
      <c r="N484" s="99"/>
    </row>
    <row r="485" spans="1:14" ht="16.5" hidden="1" thickTop="1" thickBot="1">
      <c r="A485" s="92"/>
      <c r="B485" s="93"/>
      <c r="C485" s="93"/>
      <c r="D485" s="93"/>
      <c r="E485" s="103"/>
      <c r="F485" s="306" t="s">
        <v>64</v>
      </c>
      <c r="G485" s="306"/>
      <c r="H485" s="306"/>
      <c r="I485" s="306"/>
      <c r="J485" s="106">
        <f>J483</f>
        <v>0</v>
      </c>
      <c r="K485" s="106"/>
      <c r="L485" s="106">
        <f>L483</f>
        <v>0</v>
      </c>
      <c r="M485" s="134">
        <f t="shared" ref="M485:N485" si="75">M483</f>
        <v>0</v>
      </c>
      <c r="N485" s="106">
        <f t="shared" si="75"/>
        <v>0</v>
      </c>
    </row>
    <row r="486" spans="1:14" hidden="1">
      <c r="A486" s="85"/>
      <c r="B486" s="86"/>
      <c r="C486" s="86"/>
      <c r="D486" s="86"/>
      <c r="E486" s="87"/>
      <c r="F486" s="307" t="s">
        <v>77</v>
      </c>
      <c r="G486" s="308"/>
      <c r="H486" s="308"/>
      <c r="I486" s="308"/>
      <c r="J486" s="105"/>
      <c r="K486" s="114"/>
      <c r="L486" s="114"/>
      <c r="M486" s="132"/>
      <c r="N486" s="115"/>
    </row>
    <row r="487" spans="1:14" ht="30" hidden="1" customHeight="1">
      <c r="A487" s="89"/>
      <c r="B487" s="88"/>
      <c r="C487" s="88"/>
      <c r="D487" s="88"/>
      <c r="E487" s="102"/>
      <c r="F487" s="90"/>
      <c r="G487" s="309" t="s">
        <v>118</v>
      </c>
      <c r="H487" s="302"/>
      <c r="I487" s="303"/>
      <c r="J487" s="100"/>
      <c r="K487" s="98"/>
      <c r="L487" s="98"/>
      <c r="M487" s="113">
        <f>K487+L487</f>
        <v>0</v>
      </c>
      <c r="N487" s="100"/>
    </row>
    <row r="488" spans="1:14" ht="30" hidden="1" customHeight="1">
      <c r="A488" s="89"/>
      <c r="B488" s="88"/>
      <c r="C488" s="88"/>
      <c r="D488" s="88"/>
      <c r="E488" s="102"/>
      <c r="F488" s="90"/>
      <c r="G488" s="309" t="s">
        <v>119</v>
      </c>
      <c r="H488" s="302"/>
      <c r="I488" s="303"/>
      <c r="J488" s="100"/>
      <c r="K488" s="98"/>
      <c r="L488" s="98"/>
      <c r="M488" s="113">
        <f t="shared" ref="M488:M494" si="76">K488+L488</f>
        <v>0</v>
      </c>
      <c r="N488" s="100"/>
    </row>
    <row r="489" spans="1:14" hidden="1">
      <c r="A489" s="89"/>
      <c r="B489" s="88"/>
      <c r="C489" s="88"/>
      <c r="D489" s="88"/>
      <c r="E489" s="102"/>
      <c r="F489" s="90"/>
      <c r="G489" s="302" t="s">
        <v>5</v>
      </c>
      <c r="H489" s="302"/>
      <c r="I489" s="303"/>
      <c r="J489" s="100"/>
      <c r="K489" s="98"/>
      <c r="L489" s="98"/>
      <c r="M489" s="113">
        <f t="shared" si="76"/>
        <v>0</v>
      </c>
      <c r="N489" s="100"/>
    </row>
    <row r="490" spans="1:14" hidden="1">
      <c r="A490" s="89"/>
      <c r="B490" s="88"/>
      <c r="C490" s="88"/>
      <c r="D490" s="88"/>
      <c r="E490" s="102"/>
      <c r="F490" s="90"/>
      <c r="G490" s="302" t="s">
        <v>6</v>
      </c>
      <c r="H490" s="302"/>
      <c r="I490" s="303"/>
      <c r="J490" s="100"/>
      <c r="K490" s="98"/>
      <c r="L490" s="98"/>
      <c r="M490" s="113">
        <f t="shared" si="76"/>
        <v>0</v>
      </c>
      <c r="N490" s="98"/>
    </row>
    <row r="491" spans="1:14" hidden="1">
      <c r="A491" s="89"/>
      <c r="B491" s="88"/>
      <c r="C491" s="88"/>
      <c r="D491" s="88"/>
      <c r="E491" s="102"/>
      <c r="F491" s="90"/>
      <c r="G491" s="302" t="s">
        <v>22</v>
      </c>
      <c r="H491" s="302"/>
      <c r="I491" s="303"/>
      <c r="J491" s="100"/>
      <c r="K491" s="98"/>
      <c r="L491" s="98"/>
      <c r="M491" s="113">
        <f t="shared" si="76"/>
        <v>0</v>
      </c>
      <c r="N491" s="98"/>
    </row>
    <row r="492" spans="1:14" hidden="1">
      <c r="A492" s="89"/>
      <c r="B492" s="88"/>
      <c r="C492" s="88"/>
      <c r="D492" s="88"/>
      <c r="E492" s="102"/>
      <c r="F492" s="90"/>
      <c r="G492" s="302" t="s">
        <v>91</v>
      </c>
      <c r="H492" s="302"/>
      <c r="I492" s="303"/>
      <c r="J492" s="100"/>
      <c r="K492" s="98"/>
      <c r="L492" s="98"/>
      <c r="M492" s="113">
        <f t="shared" si="76"/>
        <v>0</v>
      </c>
      <c r="N492" s="98"/>
    </row>
    <row r="493" spans="1:14" hidden="1">
      <c r="A493" s="89"/>
      <c r="B493" s="88"/>
      <c r="C493" s="88"/>
      <c r="D493" s="88"/>
      <c r="E493" s="102"/>
      <c r="F493" s="90"/>
      <c r="G493" s="302" t="s">
        <v>92</v>
      </c>
      <c r="H493" s="302"/>
      <c r="I493" s="303"/>
      <c r="J493" s="100"/>
      <c r="K493" s="98"/>
      <c r="L493" s="98"/>
      <c r="M493" s="113">
        <f t="shared" si="76"/>
        <v>0</v>
      </c>
      <c r="N493" s="98"/>
    </row>
    <row r="494" spans="1:14" hidden="1">
      <c r="A494" s="89"/>
      <c r="B494" s="88"/>
      <c r="C494" s="88"/>
      <c r="D494" s="88"/>
      <c r="E494" s="102"/>
      <c r="F494" s="90"/>
      <c r="G494" s="304" t="s">
        <v>14</v>
      </c>
      <c r="H494" s="304"/>
      <c r="I494" s="305"/>
      <c r="J494" s="100"/>
      <c r="K494" s="98"/>
      <c r="L494" s="98"/>
      <c r="M494" s="113">
        <f t="shared" si="76"/>
        <v>0</v>
      </c>
      <c r="N494" s="98"/>
    </row>
    <row r="495" spans="1:14" hidden="1">
      <c r="A495" s="89"/>
      <c r="B495" s="88"/>
      <c r="C495" s="88"/>
      <c r="D495" s="88"/>
      <c r="E495" s="102"/>
      <c r="F495" s="329" t="s">
        <v>66</v>
      </c>
      <c r="G495" s="329"/>
      <c r="H495" s="329"/>
      <c r="I495" s="329"/>
      <c r="J495" s="101">
        <f>SUM(J487:J494)</f>
        <v>0</v>
      </c>
      <c r="K495" s="101">
        <f>SUM(K487:K494)</f>
        <v>0</v>
      </c>
      <c r="L495" s="101">
        <f>SUM(L487:L494)</f>
        <v>0</v>
      </c>
      <c r="M495" s="133">
        <f>SUM(M487:M494)</f>
        <v>0</v>
      </c>
      <c r="N495" s="94">
        <f>L495+M495</f>
        <v>0</v>
      </c>
    </row>
    <row r="496" spans="1:14" ht="15.75" hidden="1" thickBot="1">
      <c r="A496" s="89"/>
      <c r="B496" s="88"/>
      <c r="C496" s="88"/>
      <c r="D496" s="88"/>
      <c r="E496" s="102"/>
      <c r="F496" s="90"/>
      <c r="G496" s="90"/>
      <c r="H496" s="90"/>
      <c r="I496" s="90"/>
      <c r="J496" s="100"/>
      <c r="K496" s="98"/>
      <c r="L496" s="98"/>
      <c r="M496" s="104"/>
      <c r="N496" s="99"/>
    </row>
    <row r="497" spans="1:14" ht="16.5" hidden="1" thickTop="1" thickBot="1">
      <c r="A497" s="92"/>
      <c r="B497" s="93"/>
      <c r="C497" s="93"/>
      <c r="D497" s="93"/>
      <c r="E497" s="103"/>
      <c r="F497" s="306" t="s">
        <v>64</v>
      </c>
      <c r="G497" s="306"/>
      <c r="H497" s="306"/>
      <c r="I497" s="306"/>
      <c r="J497" s="106">
        <f>J495</f>
        <v>0</v>
      </c>
      <c r="K497" s="106"/>
      <c r="L497" s="106">
        <f>L495</f>
        <v>0</v>
      </c>
      <c r="M497" s="134">
        <f t="shared" ref="M497:N497" si="77">M495</f>
        <v>0</v>
      </c>
      <c r="N497" s="106">
        <f t="shared" si="77"/>
        <v>0</v>
      </c>
    </row>
    <row r="498" spans="1:14" ht="15.75" hidden="1" thickBot="1">
      <c r="A498" s="90"/>
      <c r="B498" s="90"/>
      <c r="C498" s="90"/>
      <c r="D498" s="90"/>
      <c r="E498" s="90"/>
      <c r="F498" s="154"/>
      <c r="G498" s="154"/>
      <c r="H498" s="154"/>
      <c r="I498" s="154"/>
      <c r="J498" s="96"/>
      <c r="K498" s="96"/>
      <c r="L498" s="96"/>
      <c r="M498" s="135"/>
      <c r="N498" s="96"/>
    </row>
    <row r="499" spans="1:14" ht="15.75" hidden="1" thickBot="1">
      <c r="A499" s="330" t="s">
        <v>123</v>
      </c>
      <c r="B499" s="331"/>
      <c r="C499" s="331"/>
      <c r="D499" s="331"/>
      <c r="E499" s="331"/>
      <c r="F499" s="331"/>
      <c r="G499" s="331"/>
      <c r="H499" s="331"/>
      <c r="I499" s="332"/>
      <c r="J499" s="155">
        <f>J389+J401+J413+J425+J437+J449+J461+J473+J485+J497</f>
        <v>0</v>
      </c>
      <c r="K499" s="155"/>
      <c r="L499" s="155">
        <f t="shared" ref="L499:N499" si="78">L389+L401+L413+L425+L437+L449+L461+L473+L485+L497</f>
        <v>0</v>
      </c>
      <c r="M499" s="155">
        <f t="shared" si="78"/>
        <v>0</v>
      </c>
      <c r="N499" s="155">
        <f t="shared" si="78"/>
        <v>0</v>
      </c>
    </row>
    <row r="500" spans="1:14" ht="15.75" thickBot="1"/>
    <row r="501" spans="1:14" ht="17.25" thickBot="1">
      <c r="A501" s="326" t="s">
        <v>63</v>
      </c>
      <c r="B501" s="327"/>
      <c r="C501" s="327"/>
      <c r="D501" s="327"/>
      <c r="E501" s="327"/>
      <c r="F501" s="327"/>
      <c r="G501" s="327"/>
      <c r="H501" s="327"/>
      <c r="I501" s="328"/>
      <c r="J501" s="107">
        <f t="shared" ref="J501:N501" si="79">J115+J243+J371+J499</f>
        <v>124176046</v>
      </c>
      <c r="K501" s="107">
        <f t="shared" si="79"/>
        <v>124176046</v>
      </c>
      <c r="L501" s="107">
        <f t="shared" si="79"/>
        <v>10030736</v>
      </c>
      <c r="M501" s="107">
        <f t="shared" si="79"/>
        <v>134206782</v>
      </c>
      <c r="N501" s="107">
        <f t="shared" si="79"/>
        <v>75516618</v>
      </c>
    </row>
    <row r="502" spans="1:14">
      <c r="N502" s="119" t="s">
        <v>72</v>
      </c>
    </row>
  </sheetData>
  <mergeCells count="490">
    <mergeCell ref="G494:I494"/>
    <mergeCell ref="F495:I495"/>
    <mergeCell ref="F497:I497"/>
    <mergeCell ref="A499:I499"/>
    <mergeCell ref="F485:I485"/>
    <mergeCell ref="F486:I486"/>
    <mergeCell ref="G487:I487"/>
    <mergeCell ref="G488:I488"/>
    <mergeCell ref="G489:I489"/>
    <mergeCell ref="G490:I490"/>
    <mergeCell ref="G491:I491"/>
    <mergeCell ref="G492:I492"/>
    <mergeCell ref="G493:I493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F483:I483"/>
    <mergeCell ref="G465:I465"/>
    <mergeCell ref="G466:I466"/>
    <mergeCell ref="G467:I467"/>
    <mergeCell ref="G468:I468"/>
    <mergeCell ref="G469:I469"/>
    <mergeCell ref="G470:I470"/>
    <mergeCell ref="F471:I471"/>
    <mergeCell ref="F473:I473"/>
    <mergeCell ref="F474:I474"/>
    <mergeCell ref="G455:I455"/>
    <mergeCell ref="G456:I456"/>
    <mergeCell ref="G457:I457"/>
    <mergeCell ref="G458:I458"/>
    <mergeCell ref="F459:I459"/>
    <mergeCell ref="F461:I461"/>
    <mergeCell ref="F462:I462"/>
    <mergeCell ref="G463:I463"/>
    <mergeCell ref="G464:I464"/>
    <mergeCell ref="G445:I445"/>
    <mergeCell ref="G446:I446"/>
    <mergeCell ref="F447:I447"/>
    <mergeCell ref="F449:I449"/>
    <mergeCell ref="F450:I450"/>
    <mergeCell ref="G451:I451"/>
    <mergeCell ref="G452:I452"/>
    <mergeCell ref="G453:I453"/>
    <mergeCell ref="G454:I454"/>
    <mergeCell ref="F435:I435"/>
    <mergeCell ref="F437:I437"/>
    <mergeCell ref="F438:I438"/>
    <mergeCell ref="G439:I439"/>
    <mergeCell ref="G440:I440"/>
    <mergeCell ref="G441:I441"/>
    <mergeCell ref="G442:I442"/>
    <mergeCell ref="G443:I443"/>
    <mergeCell ref="G444:I444"/>
    <mergeCell ref="F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16:I416"/>
    <mergeCell ref="G417:I417"/>
    <mergeCell ref="G418:I418"/>
    <mergeCell ref="G419:I419"/>
    <mergeCell ref="G420:I420"/>
    <mergeCell ref="G421:I421"/>
    <mergeCell ref="G422:I422"/>
    <mergeCell ref="F423:I423"/>
    <mergeCell ref="F425:I425"/>
    <mergeCell ref="G406:I406"/>
    <mergeCell ref="G407:I407"/>
    <mergeCell ref="G408:I408"/>
    <mergeCell ref="G409:I409"/>
    <mergeCell ref="G410:I410"/>
    <mergeCell ref="F411:I411"/>
    <mergeCell ref="F413:I413"/>
    <mergeCell ref="F414:I414"/>
    <mergeCell ref="G415:I415"/>
    <mergeCell ref="G396:I396"/>
    <mergeCell ref="G397:I397"/>
    <mergeCell ref="G398:I398"/>
    <mergeCell ref="F399:I399"/>
    <mergeCell ref="F401:I401"/>
    <mergeCell ref="F402:I402"/>
    <mergeCell ref="G403:I403"/>
    <mergeCell ref="G404:I404"/>
    <mergeCell ref="G405:I405"/>
    <mergeCell ref="G386:I386"/>
    <mergeCell ref="F387:I387"/>
    <mergeCell ref="F389:I389"/>
    <mergeCell ref="F390:I390"/>
    <mergeCell ref="G391:I391"/>
    <mergeCell ref="G392:I392"/>
    <mergeCell ref="G393:I393"/>
    <mergeCell ref="G394:I394"/>
    <mergeCell ref="G395:I395"/>
    <mergeCell ref="A377:N377"/>
    <mergeCell ref="F378:I378"/>
    <mergeCell ref="G379:I379"/>
    <mergeCell ref="G380:I380"/>
    <mergeCell ref="G381:I381"/>
    <mergeCell ref="G382:I382"/>
    <mergeCell ref="G383:I383"/>
    <mergeCell ref="G384:I384"/>
    <mergeCell ref="G385:I385"/>
    <mergeCell ref="G364:I364"/>
    <mergeCell ref="G365:I365"/>
    <mergeCell ref="G366:I366"/>
    <mergeCell ref="F367:I367"/>
    <mergeCell ref="F369:I369"/>
    <mergeCell ref="A371:I371"/>
    <mergeCell ref="A373:N373"/>
    <mergeCell ref="A375:A376"/>
    <mergeCell ref="B375:B376"/>
    <mergeCell ref="C375:C376"/>
    <mergeCell ref="D375:D376"/>
    <mergeCell ref="E375:E376"/>
    <mergeCell ref="F375:I375"/>
    <mergeCell ref="J375:J376"/>
    <mergeCell ref="K375:K376"/>
    <mergeCell ref="L375:L376"/>
    <mergeCell ref="M375:M376"/>
    <mergeCell ref="N375:N376"/>
    <mergeCell ref="G354:I354"/>
    <mergeCell ref="F355:I355"/>
    <mergeCell ref="F357:I357"/>
    <mergeCell ref="F358:I358"/>
    <mergeCell ref="G359:I359"/>
    <mergeCell ref="G360:I360"/>
    <mergeCell ref="G361:I361"/>
    <mergeCell ref="G362:I362"/>
    <mergeCell ref="G363:I363"/>
    <mergeCell ref="F345:I345"/>
    <mergeCell ref="F346:I346"/>
    <mergeCell ref="G347:I347"/>
    <mergeCell ref="G348:I348"/>
    <mergeCell ref="G349:I349"/>
    <mergeCell ref="G350:I350"/>
    <mergeCell ref="G351:I351"/>
    <mergeCell ref="G352:I352"/>
    <mergeCell ref="G353:I353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F343:I343"/>
    <mergeCell ref="G325:I325"/>
    <mergeCell ref="G326:I326"/>
    <mergeCell ref="G327:I327"/>
    <mergeCell ref="G328:I328"/>
    <mergeCell ref="G329:I329"/>
    <mergeCell ref="G330:I330"/>
    <mergeCell ref="F331:I331"/>
    <mergeCell ref="F333:I333"/>
    <mergeCell ref="F334:I334"/>
    <mergeCell ref="G315:I315"/>
    <mergeCell ref="G316:I316"/>
    <mergeCell ref="G317:I317"/>
    <mergeCell ref="G318:I318"/>
    <mergeCell ref="F319:I319"/>
    <mergeCell ref="F321:I321"/>
    <mergeCell ref="F322:I322"/>
    <mergeCell ref="G323:I323"/>
    <mergeCell ref="G324:I324"/>
    <mergeCell ref="G305:I305"/>
    <mergeCell ref="G306:I306"/>
    <mergeCell ref="F307:I307"/>
    <mergeCell ref="F309:I309"/>
    <mergeCell ref="F310:I310"/>
    <mergeCell ref="G311:I311"/>
    <mergeCell ref="G312:I312"/>
    <mergeCell ref="G313:I313"/>
    <mergeCell ref="G314:I314"/>
    <mergeCell ref="F295:I295"/>
    <mergeCell ref="F297:I297"/>
    <mergeCell ref="F298:I298"/>
    <mergeCell ref="G299:I299"/>
    <mergeCell ref="G300:I300"/>
    <mergeCell ref="G301:I301"/>
    <mergeCell ref="G302:I302"/>
    <mergeCell ref="G303:I303"/>
    <mergeCell ref="G304:I304"/>
    <mergeCell ref="F286:I286"/>
    <mergeCell ref="G287:I287"/>
    <mergeCell ref="G288:I288"/>
    <mergeCell ref="G289:I289"/>
    <mergeCell ref="G290:I290"/>
    <mergeCell ref="G291:I291"/>
    <mergeCell ref="G292:I292"/>
    <mergeCell ref="G293:I293"/>
    <mergeCell ref="G294:I294"/>
    <mergeCell ref="G276:I276"/>
    <mergeCell ref="G277:I277"/>
    <mergeCell ref="G278:I278"/>
    <mergeCell ref="G279:I279"/>
    <mergeCell ref="G280:I280"/>
    <mergeCell ref="G281:I281"/>
    <mergeCell ref="G282:I282"/>
    <mergeCell ref="F283:I283"/>
    <mergeCell ref="F285:I285"/>
    <mergeCell ref="G266:I266"/>
    <mergeCell ref="G267:I267"/>
    <mergeCell ref="G268:I268"/>
    <mergeCell ref="G269:I269"/>
    <mergeCell ref="G270:I270"/>
    <mergeCell ref="F271:I271"/>
    <mergeCell ref="F273:I273"/>
    <mergeCell ref="F274:I274"/>
    <mergeCell ref="G275:I275"/>
    <mergeCell ref="G256:I256"/>
    <mergeCell ref="G257:I257"/>
    <mergeCell ref="G258:I258"/>
    <mergeCell ref="F259:I259"/>
    <mergeCell ref="F261:I261"/>
    <mergeCell ref="F262:I262"/>
    <mergeCell ref="G263:I263"/>
    <mergeCell ref="G264:I264"/>
    <mergeCell ref="G265:I265"/>
    <mergeCell ref="G254:I254"/>
    <mergeCell ref="G255:I255"/>
    <mergeCell ref="A247:A248"/>
    <mergeCell ref="B247:B248"/>
    <mergeCell ref="C247:C248"/>
    <mergeCell ref="D247:D248"/>
    <mergeCell ref="E247:E248"/>
    <mergeCell ref="F247:I247"/>
    <mergeCell ref="J247:J248"/>
    <mergeCell ref="A243:I243"/>
    <mergeCell ref="A245:N245"/>
    <mergeCell ref="M247:M248"/>
    <mergeCell ref="N247:N248"/>
    <mergeCell ref="A249:N249"/>
    <mergeCell ref="F250:I250"/>
    <mergeCell ref="G251:I251"/>
    <mergeCell ref="G252:I252"/>
    <mergeCell ref="G253:I253"/>
    <mergeCell ref="K247:K248"/>
    <mergeCell ref="L247:L248"/>
    <mergeCell ref="G232:I232"/>
    <mergeCell ref="G233:I233"/>
    <mergeCell ref="G234:I234"/>
    <mergeCell ref="G235:I235"/>
    <mergeCell ref="G236:I236"/>
    <mergeCell ref="G237:I237"/>
    <mergeCell ref="G238:I238"/>
    <mergeCell ref="F239:I239"/>
    <mergeCell ref="F241:I241"/>
    <mergeCell ref="G222:I222"/>
    <mergeCell ref="G223:I223"/>
    <mergeCell ref="G224:I224"/>
    <mergeCell ref="G225:I225"/>
    <mergeCell ref="G226:I226"/>
    <mergeCell ref="F227:I227"/>
    <mergeCell ref="F229:I229"/>
    <mergeCell ref="F230:I230"/>
    <mergeCell ref="G231:I231"/>
    <mergeCell ref="G212:I212"/>
    <mergeCell ref="G213:I213"/>
    <mergeCell ref="G214:I214"/>
    <mergeCell ref="F215:I215"/>
    <mergeCell ref="F217:I217"/>
    <mergeCell ref="F218:I218"/>
    <mergeCell ref="G219:I219"/>
    <mergeCell ref="G220:I220"/>
    <mergeCell ref="G221:I221"/>
    <mergeCell ref="G202:I202"/>
    <mergeCell ref="F203:I203"/>
    <mergeCell ref="F205:I205"/>
    <mergeCell ref="F206:I206"/>
    <mergeCell ref="G207:I207"/>
    <mergeCell ref="G208:I208"/>
    <mergeCell ref="G209:I209"/>
    <mergeCell ref="G210:I210"/>
    <mergeCell ref="G211:I211"/>
    <mergeCell ref="F193:I193"/>
    <mergeCell ref="F194:I194"/>
    <mergeCell ref="G195:I195"/>
    <mergeCell ref="G196:I196"/>
    <mergeCell ref="G197:I197"/>
    <mergeCell ref="G198:I198"/>
    <mergeCell ref="G199:I199"/>
    <mergeCell ref="G200:I200"/>
    <mergeCell ref="G201:I201"/>
    <mergeCell ref="G183:I183"/>
    <mergeCell ref="G184:I184"/>
    <mergeCell ref="G185:I185"/>
    <mergeCell ref="G186:I186"/>
    <mergeCell ref="G187:I187"/>
    <mergeCell ref="G188:I188"/>
    <mergeCell ref="G189:I189"/>
    <mergeCell ref="G190:I190"/>
    <mergeCell ref="F191:I191"/>
    <mergeCell ref="G173:I173"/>
    <mergeCell ref="G174:I174"/>
    <mergeCell ref="G175:I175"/>
    <mergeCell ref="G176:I176"/>
    <mergeCell ref="G177:I177"/>
    <mergeCell ref="G178:I178"/>
    <mergeCell ref="F179:I179"/>
    <mergeCell ref="F181:I181"/>
    <mergeCell ref="F182:I182"/>
    <mergeCell ref="G163:I163"/>
    <mergeCell ref="G164:I164"/>
    <mergeCell ref="G165:I165"/>
    <mergeCell ref="G166:I166"/>
    <mergeCell ref="F167:I167"/>
    <mergeCell ref="F169:I169"/>
    <mergeCell ref="F170:I170"/>
    <mergeCell ref="G171:I171"/>
    <mergeCell ref="G172:I172"/>
    <mergeCell ref="G137:I137"/>
    <mergeCell ref="G138:I138"/>
    <mergeCell ref="G154:I154"/>
    <mergeCell ref="F157:I157"/>
    <mergeCell ref="F158:I158"/>
    <mergeCell ref="G159:I159"/>
    <mergeCell ref="G160:I160"/>
    <mergeCell ref="G161:I161"/>
    <mergeCell ref="G162:I162"/>
    <mergeCell ref="G150:I150"/>
    <mergeCell ref="G151:I151"/>
    <mergeCell ref="G152:I152"/>
    <mergeCell ref="G153:I153"/>
    <mergeCell ref="G127:I127"/>
    <mergeCell ref="G128:I128"/>
    <mergeCell ref="G129:I129"/>
    <mergeCell ref="G130:I130"/>
    <mergeCell ref="F131:I131"/>
    <mergeCell ref="F133:I133"/>
    <mergeCell ref="F134:I134"/>
    <mergeCell ref="G135:I135"/>
    <mergeCell ref="G136:I136"/>
    <mergeCell ref="N119:N120"/>
    <mergeCell ref="A121:N121"/>
    <mergeCell ref="F122:I122"/>
    <mergeCell ref="G123:I123"/>
    <mergeCell ref="G124:I124"/>
    <mergeCell ref="G125:I125"/>
    <mergeCell ref="G126:I126"/>
    <mergeCell ref="B119:B120"/>
    <mergeCell ref="C119:C120"/>
    <mergeCell ref="D119:D120"/>
    <mergeCell ref="E119:E120"/>
    <mergeCell ref="F119:I119"/>
    <mergeCell ref="J119:J120"/>
    <mergeCell ref="K119:K120"/>
    <mergeCell ref="L119:L120"/>
    <mergeCell ref="M119:M120"/>
    <mergeCell ref="G100:I100"/>
    <mergeCell ref="F102:I102"/>
    <mergeCell ref="G103:I103"/>
    <mergeCell ref="G104:I104"/>
    <mergeCell ref="G105:I105"/>
    <mergeCell ref="G106:I106"/>
    <mergeCell ref="F101:I101"/>
    <mergeCell ref="G107:I107"/>
    <mergeCell ref="G108:I108"/>
    <mergeCell ref="G90:I90"/>
    <mergeCell ref="F92:I92"/>
    <mergeCell ref="G93:I93"/>
    <mergeCell ref="G94:I94"/>
    <mergeCell ref="G95:I95"/>
    <mergeCell ref="G96:I96"/>
    <mergeCell ref="G97:I97"/>
    <mergeCell ref="G98:I98"/>
    <mergeCell ref="G99:I99"/>
    <mergeCell ref="F81:I81"/>
    <mergeCell ref="F82:I82"/>
    <mergeCell ref="G83:I83"/>
    <mergeCell ref="G84:I84"/>
    <mergeCell ref="G85:I85"/>
    <mergeCell ref="G86:I86"/>
    <mergeCell ref="G87:I87"/>
    <mergeCell ref="G88:I88"/>
    <mergeCell ref="G89:I89"/>
    <mergeCell ref="F71:I71"/>
    <mergeCell ref="G73:I73"/>
    <mergeCell ref="G74:I74"/>
    <mergeCell ref="G75:I75"/>
    <mergeCell ref="G76:I76"/>
    <mergeCell ref="G78:I78"/>
    <mergeCell ref="G77:I77"/>
    <mergeCell ref="G80:I80"/>
    <mergeCell ref="G79:I79"/>
    <mergeCell ref="F61:I61"/>
    <mergeCell ref="G63:I63"/>
    <mergeCell ref="G64:I64"/>
    <mergeCell ref="G65:I65"/>
    <mergeCell ref="G66:I66"/>
    <mergeCell ref="G67:I67"/>
    <mergeCell ref="G68:I68"/>
    <mergeCell ref="G69:I69"/>
    <mergeCell ref="G70:I70"/>
    <mergeCell ref="G54:I54"/>
    <mergeCell ref="G55:I55"/>
    <mergeCell ref="G56:I56"/>
    <mergeCell ref="G57:I57"/>
    <mergeCell ref="G58:I58"/>
    <mergeCell ref="G59:I59"/>
    <mergeCell ref="G60:I60"/>
    <mergeCell ref="F52:I52"/>
    <mergeCell ref="G53:I53"/>
    <mergeCell ref="G39:I39"/>
    <mergeCell ref="F22:I22"/>
    <mergeCell ref="G23:I23"/>
    <mergeCell ref="G24:I24"/>
    <mergeCell ref="G25:I25"/>
    <mergeCell ref="G26:I26"/>
    <mergeCell ref="G27:I27"/>
    <mergeCell ref="G28:I28"/>
    <mergeCell ref="G29:I29"/>
    <mergeCell ref="G34:I34"/>
    <mergeCell ref="G35:I35"/>
    <mergeCell ref="G36:I36"/>
    <mergeCell ref="G37:I37"/>
    <mergeCell ref="G38:I38"/>
    <mergeCell ref="G30:I30"/>
    <mergeCell ref="F31:I31"/>
    <mergeCell ref="F32:I32"/>
    <mergeCell ref="G33:I33"/>
    <mergeCell ref="A11:N11"/>
    <mergeCell ref="G14:I14"/>
    <mergeCell ref="G19:I19"/>
    <mergeCell ref="F12:I12"/>
    <mergeCell ref="G16:I16"/>
    <mergeCell ref="G17:I17"/>
    <mergeCell ref="G18:I18"/>
    <mergeCell ref="G20:I20"/>
    <mergeCell ref="F21:I21"/>
    <mergeCell ref="G15:I15"/>
    <mergeCell ref="G13:I13"/>
    <mergeCell ref="A501:I501"/>
    <mergeCell ref="F72:I72"/>
    <mergeCell ref="F155:I155"/>
    <mergeCell ref="F145:I145"/>
    <mergeCell ref="G47:I47"/>
    <mergeCell ref="G139:I139"/>
    <mergeCell ref="G140:I140"/>
    <mergeCell ref="G141:I141"/>
    <mergeCell ref="G142:I142"/>
    <mergeCell ref="F143:I143"/>
    <mergeCell ref="F146:I146"/>
    <mergeCell ref="G147:I147"/>
    <mergeCell ref="G148:I148"/>
    <mergeCell ref="G149:I149"/>
    <mergeCell ref="G109:I109"/>
    <mergeCell ref="G110:I110"/>
    <mergeCell ref="F111:I111"/>
    <mergeCell ref="A115:I115"/>
    <mergeCell ref="A117:N117"/>
    <mergeCell ref="A119:A120"/>
    <mergeCell ref="F62:I62"/>
    <mergeCell ref="F91:I91"/>
    <mergeCell ref="F113:I113"/>
    <mergeCell ref="F51:I51"/>
    <mergeCell ref="A5:N5"/>
    <mergeCell ref="A7:N7"/>
    <mergeCell ref="A2:N2"/>
    <mergeCell ref="M9:M10"/>
    <mergeCell ref="N9:N10"/>
    <mergeCell ref="A9:A10"/>
    <mergeCell ref="B9:B10"/>
    <mergeCell ref="J9:J10"/>
    <mergeCell ref="K9:K10"/>
    <mergeCell ref="C9:C10"/>
    <mergeCell ref="D9:D10"/>
    <mergeCell ref="E9:E10"/>
    <mergeCell ref="L9:L10"/>
    <mergeCell ref="F9:I9"/>
    <mergeCell ref="G49:I49"/>
    <mergeCell ref="G50:I50"/>
    <mergeCell ref="G40:I40"/>
    <mergeCell ref="F41:I41"/>
    <mergeCell ref="F42:I42"/>
    <mergeCell ref="G43:I43"/>
    <mergeCell ref="G44:I44"/>
    <mergeCell ref="G45:I45"/>
    <mergeCell ref="G46:I46"/>
    <mergeCell ref="G48:I48"/>
  </mergeCells>
  <pageMargins left="0.2" right="0.2" top="0.35433070866141736" bottom="0.35433070866141736" header="0.31496062992125984" footer="0.31496062992125984"/>
  <pageSetup paperSize="9" scale="45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93"/>
  <sheetViews>
    <sheetView tabSelected="1" view="pageBreakPreview" topLeftCell="A178" zoomScale="60" zoomScaleNormal="100" workbookViewId="0">
      <selection activeCell="H1798" sqref="H1798"/>
    </sheetView>
  </sheetViews>
  <sheetFormatPr defaultRowHeight="15"/>
  <cols>
    <col min="10" max="10" width="14.140625" bestFit="1" customWidth="1"/>
    <col min="11" max="11" width="14.140625" customWidth="1"/>
    <col min="12" max="12" width="12.28515625" customWidth="1"/>
    <col min="13" max="13" width="18.5703125" style="129" bestFit="1" customWidth="1"/>
    <col min="14" max="14" width="11.7109375" customWidth="1"/>
  </cols>
  <sheetData>
    <row r="1" spans="1:14">
      <c r="N1" s="128" t="s">
        <v>179</v>
      </c>
    </row>
    <row r="2" spans="1:14">
      <c r="A2" s="268" t="s">
        <v>178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4" ht="15.7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30"/>
      <c r="N3" s="47"/>
    </row>
    <row r="4" spans="1:14" ht="15.75" customHeight="1" thickBot="1">
      <c r="N4" s="128"/>
    </row>
    <row r="5" spans="1:14" ht="19.5" thickBot="1">
      <c r="A5" s="310" t="s">
        <v>3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2"/>
    </row>
    <row r="6" spans="1:14" ht="19.5" thickBot="1">
      <c r="A6" s="37"/>
      <c r="B6" s="38"/>
      <c r="C6" s="38"/>
      <c r="D6" s="39"/>
      <c r="E6" s="39"/>
      <c r="F6" s="39"/>
      <c r="G6" s="40"/>
      <c r="H6" s="40"/>
      <c r="I6" s="41"/>
      <c r="J6" s="42"/>
      <c r="K6" s="42"/>
      <c r="L6" s="42"/>
      <c r="M6" s="131"/>
      <c r="N6" s="43"/>
    </row>
    <row r="7" spans="1:14" ht="19.5" thickBot="1">
      <c r="A7" s="313" t="s">
        <v>158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5"/>
    </row>
    <row r="8" spans="1:14" ht="19.5" thickBo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15.75" customHeight="1" thickBot="1">
      <c r="A9" s="320" t="s">
        <v>34</v>
      </c>
      <c r="B9" s="320" t="s">
        <v>35</v>
      </c>
      <c r="C9" s="320" t="s">
        <v>36</v>
      </c>
      <c r="D9" s="320" t="s">
        <v>37</v>
      </c>
      <c r="E9" s="320" t="s">
        <v>38</v>
      </c>
      <c r="F9" s="324" t="s">
        <v>3</v>
      </c>
      <c r="G9" s="325"/>
      <c r="H9" s="325"/>
      <c r="I9" s="325"/>
      <c r="J9" s="322" t="s">
        <v>16</v>
      </c>
      <c r="K9" s="322" t="s">
        <v>82</v>
      </c>
      <c r="L9" s="318" t="s">
        <v>78</v>
      </c>
      <c r="M9" s="316" t="s">
        <v>79</v>
      </c>
      <c r="N9" s="318" t="s">
        <v>173</v>
      </c>
    </row>
    <row r="10" spans="1:14" ht="39" thickBot="1">
      <c r="A10" s="321"/>
      <c r="B10" s="321"/>
      <c r="C10" s="321"/>
      <c r="D10" s="321"/>
      <c r="E10" s="321"/>
      <c r="F10" s="44" t="s">
        <v>39</v>
      </c>
      <c r="G10" s="44" t="s">
        <v>40</v>
      </c>
      <c r="H10" s="44" t="s">
        <v>41</v>
      </c>
      <c r="I10" s="45" t="s">
        <v>42</v>
      </c>
      <c r="J10" s="323"/>
      <c r="K10" s="323"/>
      <c r="L10" s="319"/>
      <c r="M10" s="317"/>
      <c r="N10" s="319"/>
    </row>
    <row r="11" spans="1:14" s="109" customFormat="1" ht="16.5" thickBot="1">
      <c r="A11" s="336"/>
      <c r="B11" s="337"/>
      <c r="C11" s="337"/>
      <c r="D11" s="337"/>
      <c r="E11" s="337"/>
      <c r="F11" s="337"/>
      <c r="G11" s="337"/>
      <c r="H11" s="337"/>
      <c r="I11" s="337"/>
      <c r="J11" s="338"/>
      <c r="K11" s="338"/>
      <c r="L11" s="337"/>
      <c r="M11" s="337"/>
      <c r="N11" s="337"/>
    </row>
    <row r="12" spans="1:14">
      <c r="A12" s="85">
        <v>1</v>
      </c>
      <c r="B12" s="86"/>
      <c r="C12" s="86"/>
      <c r="D12" s="86"/>
      <c r="E12" s="87"/>
      <c r="F12" s="307" t="s">
        <v>138</v>
      </c>
      <c r="G12" s="308"/>
      <c r="H12" s="308"/>
      <c r="I12" s="308"/>
      <c r="J12" s="105"/>
      <c r="K12" s="114"/>
      <c r="L12" s="114"/>
      <c r="M12" s="132"/>
      <c r="N12" s="115"/>
    </row>
    <row r="13" spans="1:14">
      <c r="A13" s="89"/>
      <c r="B13" s="88"/>
      <c r="C13" s="88"/>
      <c r="D13" s="88"/>
      <c r="E13" s="102"/>
      <c r="F13" s="139" t="s">
        <v>65</v>
      </c>
      <c r="G13" s="139"/>
      <c r="H13" s="139"/>
      <c r="I13" s="139"/>
      <c r="J13" s="140"/>
      <c r="K13" s="141"/>
      <c r="L13" s="141"/>
      <c r="M13" s="142"/>
      <c r="N13" s="142"/>
    </row>
    <row r="14" spans="1:14">
      <c r="A14" s="89"/>
      <c r="B14" s="88"/>
      <c r="C14" s="88"/>
      <c r="D14" s="88"/>
      <c r="E14" s="102">
        <v>1</v>
      </c>
      <c r="F14" s="90"/>
      <c r="G14" s="90" t="s">
        <v>8</v>
      </c>
      <c r="H14" s="116"/>
      <c r="I14" s="90"/>
      <c r="J14" s="100">
        <v>3324132</v>
      </c>
      <c r="K14" s="98">
        <v>3324132</v>
      </c>
      <c r="L14" s="98">
        <v>923177</v>
      </c>
      <c r="M14" s="113">
        <f>K14+L14</f>
        <v>4247309</v>
      </c>
      <c r="N14" s="100">
        <v>3555284</v>
      </c>
    </row>
    <row r="15" spans="1:14">
      <c r="A15" s="89"/>
      <c r="B15" s="88"/>
      <c r="C15" s="88"/>
      <c r="D15" s="88"/>
      <c r="E15" s="102">
        <v>2</v>
      </c>
      <c r="F15" s="90"/>
      <c r="G15" s="90" t="s">
        <v>9</v>
      </c>
      <c r="H15" s="90"/>
      <c r="I15" s="90"/>
      <c r="J15" s="100">
        <v>648205</v>
      </c>
      <c r="K15" s="98">
        <v>648205</v>
      </c>
      <c r="L15" s="98">
        <v>200000</v>
      </c>
      <c r="M15" s="113">
        <f t="shared" ref="M15:M18" si="0">K15+L15</f>
        <v>848205</v>
      </c>
      <c r="N15" s="100">
        <v>678079</v>
      </c>
    </row>
    <row r="16" spans="1:14">
      <c r="A16" s="89"/>
      <c r="B16" s="88"/>
      <c r="C16" s="88"/>
      <c r="D16" s="88"/>
      <c r="E16" s="102">
        <v>3</v>
      </c>
      <c r="F16" s="90"/>
      <c r="G16" s="90" t="s">
        <v>10</v>
      </c>
      <c r="H16" s="90"/>
      <c r="I16" s="90"/>
      <c r="J16" s="100">
        <v>1500000</v>
      </c>
      <c r="K16" s="98">
        <v>1500000</v>
      </c>
      <c r="L16" s="98">
        <v>1966653</v>
      </c>
      <c r="M16" s="113">
        <f t="shared" si="0"/>
        <v>3466653</v>
      </c>
      <c r="N16" s="100">
        <v>2649699</v>
      </c>
    </row>
    <row r="17" spans="1:14">
      <c r="A17" s="89"/>
      <c r="B17" s="88"/>
      <c r="C17" s="88"/>
      <c r="D17" s="88"/>
      <c r="E17" s="102">
        <v>4</v>
      </c>
      <c r="F17" s="90"/>
      <c r="G17" s="302" t="s">
        <v>11</v>
      </c>
      <c r="H17" s="302"/>
      <c r="I17" s="303"/>
      <c r="J17" s="100"/>
      <c r="K17" s="98"/>
      <c r="L17" s="98"/>
      <c r="M17" s="113"/>
      <c r="N17" s="98"/>
    </row>
    <row r="18" spans="1:14">
      <c r="A18" s="89"/>
      <c r="B18" s="88"/>
      <c r="C18" s="88"/>
      <c r="D18" s="88"/>
      <c r="E18" s="102">
        <v>5</v>
      </c>
      <c r="F18" s="90"/>
      <c r="G18" s="302" t="s">
        <v>12</v>
      </c>
      <c r="H18" s="302"/>
      <c r="I18" s="303"/>
      <c r="J18" s="100">
        <v>16568438</v>
      </c>
      <c r="K18" s="98">
        <v>16568438</v>
      </c>
      <c r="L18" s="98">
        <v>-2048328</v>
      </c>
      <c r="M18" s="113">
        <f t="shared" si="0"/>
        <v>14520110</v>
      </c>
      <c r="N18" s="98">
        <v>0</v>
      </c>
    </row>
    <row r="19" spans="1:14">
      <c r="A19" s="89"/>
      <c r="B19" s="88"/>
      <c r="C19" s="88"/>
      <c r="D19" s="88"/>
      <c r="E19" s="102"/>
      <c r="F19" s="139" t="s">
        <v>68</v>
      </c>
      <c r="G19" s="139"/>
      <c r="H19" s="139"/>
      <c r="I19" s="139"/>
      <c r="J19" s="140"/>
      <c r="K19" s="141"/>
      <c r="L19" s="141"/>
      <c r="M19" s="140"/>
      <c r="N19" s="141"/>
    </row>
    <row r="20" spans="1:14">
      <c r="A20" s="89"/>
      <c r="B20" s="88"/>
      <c r="C20" s="88"/>
      <c r="D20" s="88"/>
      <c r="E20" s="102">
        <v>6</v>
      </c>
      <c r="F20" s="90"/>
      <c r="G20" s="302" t="s">
        <v>23</v>
      </c>
      <c r="H20" s="302"/>
      <c r="I20" s="303"/>
      <c r="J20" s="100"/>
      <c r="K20" s="98"/>
      <c r="L20" s="98"/>
      <c r="M20" s="113"/>
      <c r="N20" s="98"/>
    </row>
    <row r="21" spans="1:14">
      <c r="A21" s="89"/>
      <c r="B21" s="88"/>
      <c r="C21" s="88"/>
      <c r="D21" s="88"/>
      <c r="E21" s="102">
        <v>7</v>
      </c>
      <c r="F21" s="90"/>
      <c r="G21" s="302" t="s">
        <v>24</v>
      </c>
      <c r="H21" s="302"/>
      <c r="I21" s="303"/>
      <c r="J21" s="100"/>
      <c r="K21" s="98"/>
      <c r="L21" s="98"/>
      <c r="M21" s="113"/>
      <c r="N21" s="98"/>
    </row>
    <row r="22" spans="1:14">
      <c r="A22" s="89"/>
      <c r="B22" s="88"/>
      <c r="C22" s="88"/>
      <c r="D22" s="88"/>
      <c r="E22" s="102">
        <v>8</v>
      </c>
      <c r="F22" s="90"/>
      <c r="G22" s="302" t="s">
        <v>25</v>
      </c>
      <c r="H22" s="302"/>
      <c r="I22" s="303"/>
      <c r="J22" s="100"/>
      <c r="K22" s="98"/>
      <c r="L22" s="98"/>
      <c r="M22" s="113"/>
      <c r="N22" s="98"/>
    </row>
    <row r="23" spans="1:14" ht="15.75" thickBot="1">
      <c r="A23" s="89"/>
      <c r="B23" s="88"/>
      <c r="C23" s="88"/>
      <c r="D23" s="88"/>
      <c r="E23" s="102">
        <v>9</v>
      </c>
      <c r="F23" s="90"/>
      <c r="G23" s="304" t="s">
        <v>15</v>
      </c>
      <c r="H23" s="304"/>
      <c r="I23" s="305"/>
      <c r="J23" s="100"/>
      <c r="K23" s="98"/>
      <c r="L23" s="98"/>
      <c r="M23" s="113"/>
      <c r="N23" s="98"/>
    </row>
    <row r="24" spans="1:14" ht="16.5" thickTop="1" thickBot="1">
      <c r="A24" s="92"/>
      <c r="B24" s="93"/>
      <c r="C24" s="93"/>
      <c r="D24" s="93"/>
      <c r="E24" s="103"/>
      <c r="F24" s="306" t="s">
        <v>64</v>
      </c>
      <c r="G24" s="306"/>
      <c r="H24" s="306"/>
      <c r="I24" s="306"/>
      <c r="J24" s="186">
        <f>SUM(J14:J23)</f>
        <v>22040775</v>
      </c>
      <c r="K24" s="186">
        <f t="shared" ref="K24:N24" si="1">SUM(K14:K23)</f>
        <v>22040775</v>
      </c>
      <c r="L24" s="186">
        <f t="shared" si="1"/>
        <v>1041502</v>
      </c>
      <c r="M24" s="186">
        <f t="shared" si="1"/>
        <v>23082277</v>
      </c>
      <c r="N24" s="186">
        <f t="shared" si="1"/>
        <v>6883062</v>
      </c>
    </row>
    <row r="25" spans="1:14">
      <c r="A25" s="85">
        <v>2</v>
      </c>
      <c r="B25" s="86"/>
      <c r="C25" s="86"/>
      <c r="D25" s="86"/>
      <c r="E25" s="87"/>
      <c r="F25" s="307" t="s">
        <v>139</v>
      </c>
      <c r="G25" s="308"/>
      <c r="H25" s="308"/>
      <c r="I25" s="308"/>
      <c r="J25" s="105"/>
      <c r="K25" s="114"/>
      <c r="L25" s="114"/>
      <c r="M25" s="132"/>
      <c r="N25" s="115"/>
    </row>
    <row r="26" spans="1:14">
      <c r="A26" s="89"/>
      <c r="B26" s="88"/>
      <c r="C26" s="88"/>
      <c r="D26" s="88"/>
      <c r="E26" s="102"/>
      <c r="F26" s="139" t="s">
        <v>65</v>
      </c>
      <c r="G26" s="139"/>
      <c r="H26" s="139"/>
      <c r="I26" s="139"/>
      <c r="J26" s="140"/>
      <c r="K26" s="141"/>
      <c r="L26" s="141"/>
      <c r="M26" s="142"/>
      <c r="N26" s="142"/>
    </row>
    <row r="27" spans="1:14">
      <c r="A27" s="89"/>
      <c r="B27" s="88"/>
      <c r="C27" s="88"/>
      <c r="D27" s="88"/>
      <c r="E27" s="102">
        <v>1</v>
      </c>
      <c r="F27" s="90"/>
      <c r="G27" s="90" t="s">
        <v>8</v>
      </c>
      <c r="H27" s="116"/>
      <c r="I27" s="90"/>
      <c r="J27" s="100"/>
      <c r="K27" s="98"/>
      <c r="L27" s="98"/>
      <c r="M27" s="113"/>
      <c r="N27" s="100"/>
    </row>
    <row r="28" spans="1:14">
      <c r="A28" s="89"/>
      <c r="B28" s="88"/>
      <c r="C28" s="88"/>
      <c r="D28" s="88"/>
      <c r="E28" s="102">
        <v>2</v>
      </c>
      <c r="F28" s="90"/>
      <c r="G28" s="90" t="s">
        <v>9</v>
      </c>
      <c r="H28" s="90"/>
      <c r="I28" s="90"/>
      <c r="J28" s="100"/>
      <c r="K28" s="98"/>
      <c r="L28" s="98"/>
      <c r="M28" s="113"/>
      <c r="N28" s="100"/>
    </row>
    <row r="29" spans="1:14">
      <c r="A29" s="89"/>
      <c r="B29" s="88"/>
      <c r="C29" s="88"/>
      <c r="D29" s="88"/>
      <c r="E29" s="102">
        <v>3</v>
      </c>
      <c r="F29" s="90"/>
      <c r="G29" s="90" t="s">
        <v>10</v>
      </c>
      <c r="H29" s="90"/>
      <c r="I29" s="90"/>
      <c r="J29" s="100">
        <v>300000</v>
      </c>
      <c r="K29" s="98">
        <v>300000</v>
      </c>
      <c r="L29" s="98">
        <v>-225000</v>
      </c>
      <c r="M29" s="113">
        <f t="shared" ref="M29" si="2">K29+L29</f>
        <v>75000</v>
      </c>
      <c r="N29" s="100">
        <v>4729</v>
      </c>
    </row>
    <row r="30" spans="1:14">
      <c r="A30" s="89"/>
      <c r="B30" s="88"/>
      <c r="C30" s="88"/>
      <c r="D30" s="88"/>
      <c r="E30" s="102">
        <v>4</v>
      </c>
      <c r="F30" s="90"/>
      <c r="G30" s="302" t="s">
        <v>11</v>
      </c>
      <c r="H30" s="302"/>
      <c r="I30" s="303"/>
      <c r="J30" s="100"/>
      <c r="K30" s="98"/>
      <c r="L30" s="98"/>
      <c r="M30" s="113"/>
      <c r="N30" s="98"/>
    </row>
    <row r="31" spans="1:14">
      <c r="A31" s="89"/>
      <c r="B31" s="88"/>
      <c r="C31" s="88"/>
      <c r="D31" s="88"/>
      <c r="E31" s="102">
        <v>5</v>
      </c>
      <c r="F31" s="90"/>
      <c r="G31" s="302" t="s">
        <v>12</v>
      </c>
      <c r="H31" s="302"/>
      <c r="I31" s="303"/>
      <c r="J31" s="100"/>
      <c r="K31" s="98"/>
      <c r="L31" s="98"/>
      <c r="M31" s="113"/>
      <c r="N31" s="98"/>
    </row>
    <row r="32" spans="1:14">
      <c r="A32" s="89"/>
      <c r="B32" s="88"/>
      <c r="C32" s="88"/>
      <c r="D32" s="88"/>
      <c r="E32" s="102"/>
      <c r="F32" s="139" t="s">
        <v>68</v>
      </c>
      <c r="G32" s="139"/>
      <c r="H32" s="139"/>
      <c r="I32" s="139"/>
      <c r="J32" s="140"/>
      <c r="K32" s="141"/>
      <c r="L32" s="141"/>
      <c r="M32" s="140"/>
      <c r="N32" s="141"/>
    </row>
    <row r="33" spans="1:14">
      <c r="A33" s="89"/>
      <c r="B33" s="88"/>
      <c r="C33" s="88"/>
      <c r="D33" s="88"/>
      <c r="E33" s="102">
        <v>6</v>
      </c>
      <c r="F33" s="90"/>
      <c r="G33" s="302" t="s">
        <v>23</v>
      </c>
      <c r="H33" s="302"/>
      <c r="I33" s="303"/>
      <c r="J33" s="100"/>
      <c r="K33" s="98"/>
      <c r="L33" s="98"/>
      <c r="M33" s="113"/>
      <c r="N33" s="98"/>
    </row>
    <row r="34" spans="1:14">
      <c r="A34" s="89"/>
      <c r="B34" s="88"/>
      <c r="C34" s="88"/>
      <c r="D34" s="88"/>
      <c r="E34" s="102">
        <v>7</v>
      </c>
      <c r="F34" s="90"/>
      <c r="G34" s="302" t="s">
        <v>24</v>
      </c>
      <c r="H34" s="302"/>
      <c r="I34" s="303"/>
      <c r="J34" s="100"/>
      <c r="K34" s="98"/>
      <c r="L34" s="98"/>
      <c r="M34" s="113"/>
      <c r="N34" s="98"/>
    </row>
    <row r="35" spans="1:14">
      <c r="A35" s="89"/>
      <c r="B35" s="88"/>
      <c r="C35" s="88"/>
      <c r="D35" s="88"/>
      <c r="E35" s="102">
        <v>8</v>
      </c>
      <c r="F35" s="90"/>
      <c r="G35" s="302" t="s">
        <v>25</v>
      </c>
      <c r="H35" s="302"/>
      <c r="I35" s="303"/>
      <c r="J35" s="100"/>
      <c r="K35" s="98"/>
      <c r="L35" s="98"/>
      <c r="M35" s="113"/>
      <c r="N35" s="98"/>
    </row>
    <row r="36" spans="1:14" ht="15.75" thickBot="1">
      <c r="A36" s="89"/>
      <c r="B36" s="88"/>
      <c r="C36" s="88"/>
      <c r="D36" s="88"/>
      <c r="E36" s="102">
        <v>9</v>
      </c>
      <c r="F36" s="90"/>
      <c r="G36" s="304" t="s">
        <v>15</v>
      </c>
      <c r="H36" s="304"/>
      <c r="I36" s="305"/>
      <c r="J36" s="100"/>
      <c r="K36" s="98"/>
      <c r="L36" s="98"/>
      <c r="M36" s="113"/>
      <c r="N36" s="98"/>
    </row>
    <row r="37" spans="1:14" ht="16.5" thickTop="1" thickBot="1">
      <c r="A37" s="92"/>
      <c r="B37" s="93"/>
      <c r="C37" s="93"/>
      <c r="D37" s="93"/>
      <c r="E37" s="103"/>
      <c r="F37" s="306" t="s">
        <v>64</v>
      </c>
      <c r="G37" s="306"/>
      <c r="H37" s="306"/>
      <c r="I37" s="306"/>
      <c r="J37" s="186">
        <f>SUM(J27:J36)</f>
        <v>300000</v>
      </c>
      <c r="K37" s="186">
        <f t="shared" ref="K37:N37" si="3">SUM(K27:K36)</f>
        <v>300000</v>
      </c>
      <c r="L37" s="186">
        <f t="shared" si="3"/>
        <v>-225000</v>
      </c>
      <c r="M37" s="186">
        <f t="shared" si="3"/>
        <v>75000</v>
      </c>
      <c r="N37" s="186">
        <f t="shared" si="3"/>
        <v>4729</v>
      </c>
    </row>
    <row r="38" spans="1:14" ht="30" customHeight="1">
      <c r="A38" s="85">
        <v>3</v>
      </c>
      <c r="B38" s="86"/>
      <c r="C38" s="86"/>
      <c r="D38" s="86"/>
      <c r="E38" s="87"/>
      <c r="F38" s="307" t="s">
        <v>155</v>
      </c>
      <c r="G38" s="308"/>
      <c r="H38" s="308"/>
      <c r="I38" s="308"/>
      <c r="J38" s="105"/>
      <c r="K38" s="114"/>
      <c r="L38" s="114"/>
      <c r="M38" s="132"/>
      <c r="N38" s="115"/>
    </row>
    <row r="39" spans="1:14">
      <c r="A39" s="89"/>
      <c r="B39" s="88"/>
      <c r="C39" s="88"/>
      <c r="D39" s="88"/>
      <c r="E39" s="102"/>
      <c r="F39" s="139" t="s">
        <v>65</v>
      </c>
      <c r="G39" s="139"/>
      <c r="H39" s="139"/>
      <c r="I39" s="139"/>
      <c r="J39" s="140"/>
      <c r="K39" s="141"/>
      <c r="L39" s="141"/>
      <c r="M39" s="142"/>
      <c r="N39" s="142"/>
    </row>
    <row r="40" spans="1:14">
      <c r="A40" s="89"/>
      <c r="B40" s="88"/>
      <c r="C40" s="88"/>
      <c r="D40" s="88"/>
      <c r="E40" s="102">
        <v>1</v>
      </c>
      <c r="F40" s="90"/>
      <c r="G40" s="90" t="s">
        <v>8</v>
      </c>
      <c r="H40" s="116"/>
      <c r="I40" s="90"/>
      <c r="J40" s="100"/>
      <c r="K40" s="98"/>
      <c r="L40" s="98"/>
      <c r="M40" s="113"/>
      <c r="N40" s="100"/>
    </row>
    <row r="41" spans="1:14">
      <c r="A41" s="89"/>
      <c r="B41" s="88"/>
      <c r="C41" s="88"/>
      <c r="D41" s="88"/>
      <c r="E41" s="102">
        <v>2</v>
      </c>
      <c r="F41" s="90"/>
      <c r="G41" s="90" t="s">
        <v>9</v>
      </c>
      <c r="H41" s="90"/>
      <c r="I41" s="90"/>
      <c r="J41" s="100"/>
      <c r="K41" s="98"/>
      <c r="L41" s="98"/>
      <c r="M41" s="113"/>
      <c r="N41" s="100"/>
    </row>
    <row r="42" spans="1:14">
      <c r="A42" s="89"/>
      <c r="B42" s="88"/>
      <c r="C42" s="88"/>
      <c r="D42" s="88"/>
      <c r="E42" s="102">
        <v>3</v>
      </c>
      <c r="F42" s="90"/>
      <c r="G42" s="90" t="s">
        <v>10</v>
      </c>
      <c r="H42" s="90"/>
      <c r="I42" s="90"/>
      <c r="J42" s="100"/>
      <c r="K42" s="98"/>
      <c r="L42" s="98"/>
      <c r="M42" s="113"/>
      <c r="N42" s="100"/>
    </row>
    <row r="43" spans="1:14">
      <c r="A43" s="89"/>
      <c r="B43" s="88"/>
      <c r="C43" s="88"/>
      <c r="D43" s="88"/>
      <c r="E43" s="102">
        <v>4</v>
      </c>
      <c r="F43" s="90"/>
      <c r="G43" s="302" t="s">
        <v>11</v>
      </c>
      <c r="H43" s="302"/>
      <c r="I43" s="303"/>
      <c r="J43" s="100"/>
      <c r="K43" s="98"/>
      <c r="L43" s="98"/>
      <c r="M43" s="113"/>
      <c r="N43" s="98"/>
    </row>
    <row r="44" spans="1:14">
      <c r="A44" s="89"/>
      <c r="B44" s="88"/>
      <c r="C44" s="88"/>
      <c r="D44" s="88"/>
      <c r="E44" s="102">
        <v>5</v>
      </c>
      <c r="F44" s="90"/>
      <c r="G44" s="302" t="s">
        <v>12</v>
      </c>
      <c r="H44" s="302"/>
      <c r="I44" s="303"/>
      <c r="J44" s="100"/>
      <c r="K44" s="98"/>
      <c r="L44" s="98"/>
      <c r="M44" s="113"/>
      <c r="N44" s="98"/>
    </row>
    <row r="45" spans="1:14">
      <c r="A45" s="89"/>
      <c r="B45" s="88"/>
      <c r="C45" s="88"/>
      <c r="D45" s="88"/>
      <c r="E45" s="102"/>
      <c r="F45" s="139" t="s">
        <v>68</v>
      </c>
      <c r="G45" s="139"/>
      <c r="H45" s="139"/>
      <c r="I45" s="139"/>
      <c r="J45" s="140"/>
      <c r="K45" s="141"/>
      <c r="L45" s="141"/>
      <c r="M45" s="140"/>
      <c r="N45" s="141"/>
    </row>
    <row r="46" spans="1:14">
      <c r="A46" s="89"/>
      <c r="B46" s="88"/>
      <c r="C46" s="88"/>
      <c r="D46" s="88"/>
      <c r="E46" s="102">
        <v>6</v>
      </c>
      <c r="F46" s="90"/>
      <c r="G46" s="302" t="s">
        <v>23</v>
      </c>
      <c r="H46" s="302"/>
      <c r="I46" s="303"/>
      <c r="J46" s="100">
        <v>79800000</v>
      </c>
      <c r="K46" s="98">
        <v>79800000</v>
      </c>
      <c r="L46" s="98">
        <v>-14000000</v>
      </c>
      <c r="M46" s="113">
        <f t="shared" ref="M46:M47" si="4">K46+L46</f>
        <v>65800000</v>
      </c>
      <c r="N46" s="98">
        <v>1092200</v>
      </c>
    </row>
    <row r="47" spans="1:14">
      <c r="A47" s="89"/>
      <c r="B47" s="88"/>
      <c r="C47" s="88"/>
      <c r="D47" s="88"/>
      <c r="E47" s="102">
        <v>7</v>
      </c>
      <c r="F47" s="90"/>
      <c r="G47" s="302" t="s">
        <v>24</v>
      </c>
      <c r="H47" s="302"/>
      <c r="I47" s="303"/>
      <c r="J47" s="100">
        <v>0</v>
      </c>
      <c r="K47" s="98">
        <v>0</v>
      </c>
      <c r="L47" s="98">
        <v>1466384</v>
      </c>
      <c r="M47" s="113">
        <f t="shared" si="4"/>
        <v>1466384</v>
      </c>
      <c r="N47" s="98">
        <v>2848737</v>
      </c>
    </row>
    <row r="48" spans="1:14">
      <c r="A48" s="89"/>
      <c r="B48" s="88"/>
      <c r="C48" s="88"/>
      <c r="D48" s="88"/>
      <c r="E48" s="102">
        <v>8</v>
      </c>
      <c r="F48" s="90"/>
      <c r="G48" s="302" t="s">
        <v>25</v>
      </c>
      <c r="H48" s="302"/>
      <c r="I48" s="303"/>
      <c r="J48" s="100"/>
      <c r="K48" s="98"/>
      <c r="L48" s="98"/>
      <c r="M48" s="113"/>
      <c r="N48" s="98"/>
    </row>
    <row r="49" spans="1:14" ht="15.75" thickBot="1">
      <c r="A49" s="89"/>
      <c r="B49" s="88"/>
      <c r="C49" s="88"/>
      <c r="D49" s="88"/>
      <c r="E49" s="102">
        <v>9</v>
      </c>
      <c r="F49" s="90"/>
      <c r="G49" s="304" t="s">
        <v>15</v>
      </c>
      <c r="H49" s="304"/>
      <c r="I49" s="305"/>
      <c r="J49" s="100"/>
      <c r="K49" s="98"/>
      <c r="L49" s="98"/>
      <c r="M49" s="113"/>
      <c r="N49" s="98"/>
    </row>
    <row r="50" spans="1:14" ht="16.5" thickTop="1" thickBot="1">
      <c r="A50" s="92"/>
      <c r="B50" s="93"/>
      <c r="C50" s="93"/>
      <c r="D50" s="93"/>
      <c r="E50" s="103"/>
      <c r="F50" s="306" t="s">
        <v>64</v>
      </c>
      <c r="G50" s="306"/>
      <c r="H50" s="306"/>
      <c r="I50" s="306"/>
      <c r="J50" s="186">
        <f>SUM(J40:J49)</f>
        <v>79800000</v>
      </c>
      <c r="K50" s="186">
        <f t="shared" ref="K50:N50" si="5">SUM(K40:K49)</f>
        <v>79800000</v>
      </c>
      <c r="L50" s="186">
        <f t="shared" si="5"/>
        <v>-12533616</v>
      </c>
      <c r="M50" s="186">
        <f t="shared" si="5"/>
        <v>67266384</v>
      </c>
      <c r="N50" s="186">
        <f t="shared" si="5"/>
        <v>3940937</v>
      </c>
    </row>
    <row r="51" spans="1:14" ht="30" customHeight="1">
      <c r="A51" s="85">
        <v>4</v>
      </c>
      <c r="B51" s="86"/>
      <c r="C51" s="86"/>
      <c r="D51" s="86"/>
      <c r="E51" s="87"/>
      <c r="F51" s="307" t="s">
        <v>140</v>
      </c>
      <c r="G51" s="308"/>
      <c r="H51" s="308"/>
      <c r="I51" s="308"/>
      <c r="J51" s="105"/>
      <c r="K51" s="114"/>
      <c r="L51" s="114"/>
      <c r="M51" s="132"/>
      <c r="N51" s="115"/>
    </row>
    <row r="52" spans="1:14">
      <c r="A52" s="89"/>
      <c r="B52" s="88"/>
      <c r="C52" s="88"/>
      <c r="D52" s="88"/>
      <c r="E52" s="102"/>
      <c r="F52" s="139" t="s">
        <v>65</v>
      </c>
      <c r="G52" s="139"/>
      <c r="H52" s="139"/>
      <c r="I52" s="139"/>
      <c r="J52" s="140"/>
      <c r="K52" s="141"/>
      <c r="L52" s="141"/>
      <c r="M52" s="142"/>
      <c r="N52" s="142"/>
    </row>
    <row r="53" spans="1:14">
      <c r="A53" s="89"/>
      <c r="B53" s="88"/>
      <c r="C53" s="88"/>
      <c r="D53" s="88"/>
      <c r="E53" s="102">
        <v>1</v>
      </c>
      <c r="F53" s="90"/>
      <c r="G53" s="90" t="s">
        <v>8</v>
      </c>
      <c r="H53" s="116"/>
      <c r="I53" s="90"/>
      <c r="J53" s="100">
        <v>5682000</v>
      </c>
      <c r="K53" s="98">
        <v>5682000</v>
      </c>
      <c r="L53" s="98">
        <v>-625500</v>
      </c>
      <c r="M53" s="113">
        <f>K53+L53</f>
        <v>5056500</v>
      </c>
      <c r="N53" s="100">
        <v>4319265</v>
      </c>
    </row>
    <row r="54" spans="1:14">
      <c r="A54" s="89"/>
      <c r="B54" s="88"/>
      <c r="C54" s="88"/>
      <c r="D54" s="88"/>
      <c r="E54" s="102">
        <v>2</v>
      </c>
      <c r="F54" s="90"/>
      <c r="G54" s="90" t="s">
        <v>9</v>
      </c>
      <c r="H54" s="90"/>
      <c r="I54" s="90"/>
      <c r="J54" s="100">
        <v>1107990</v>
      </c>
      <c r="K54" s="98">
        <v>1107990</v>
      </c>
      <c r="L54" s="98">
        <v>0</v>
      </c>
      <c r="M54" s="113">
        <f t="shared" ref="M54:M55" si="6">K54+L54</f>
        <v>1107990</v>
      </c>
      <c r="N54" s="100">
        <v>430997</v>
      </c>
    </row>
    <row r="55" spans="1:14">
      <c r="A55" s="89"/>
      <c r="B55" s="88"/>
      <c r="C55" s="88"/>
      <c r="D55" s="88"/>
      <c r="E55" s="102">
        <v>3</v>
      </c>
      <c r="F55" s="90"/>
      <c r="G55" s="90" t="s">
        <v>10</v>
      </c>
      <c r="H55" s="90"/>
      <c r="I55" s="90"/>
      <c r="J55" s="100"/>
      <c r="K55" s="98">
        <v>0</v>
      </c>
      <c r="L55" s="98">
        <v>145000</v>
      </c>
      <c r="M55" s="113">
        <f t="shared" si="6"/>
        <v>145000</v>
      </c>
      <c r="N55" s="100">
        <v>137954</v>
      </c>
    </row>
    <row r="56" spans="1:14">
      <c r="A56" s="89"/>
      <c r="B56" s="88"/>
      <c r="C56" s="88"/>
      <c r="D56" s="88"/>
      <c r="E56" s="102">
        <v>4</v>
      </c>
      <c r="F56" s="90"/>
      <c r="G56" s="302" t="s">
        <v>11</v>
      </c>
      <c r="H56" s="302"/>
      <c r="I56" s="303"/>
      <c r="J56" s="100"/>
      <c r="K56" s="98"/>
      <c r="L56" s="98"/>
      <c r="M56" s="113"/>
      <c r="N56" s="98"/>
    </row>
    <row r="57" spans="1:14">
      <c r="A57" s="89"/>
      <c r="B57" s="88"/>
      <c r="C57" s="88"/>
      <c r="D57" s="88"/>
      <c r="E57" s="102">
        <v>5</v>
      </c>
      <c r="F57" s="90"/>
      <c r="G57" s="302" t="s">
        <v>12</v>
      </c>
      <c r="H57" s="302"/>
      <c r="I57" s="303"/>
      <c r="J57" s="100"/>
      <c r="K57" s="98"/>
      <c r="L57" s="98"/>
      <c r="M57" s="113"/>
      <c r="N57" s="98"/>
    </row>
    <row r="58" spans="1:14">
      <c r="A58" s="89"/>
      <c r="B58" s="88"/>
      <c r="C58" s="88"/>
      <c r="D58" s="88"/>
      <c r="E58" s="102"/>
      <c r="F58" s="139" t="s">
        <v>68</v>
      </c>
      <c r="G58" s="139"/>
      <c r="H58" s="139"/>
      <c r="I58" s="139"/>
      <c r="J58" s="140"/>
      <c r="K58" s="141"/>
      <c r="L58" s="141"/>
      <c r="M58" s="140"/>
      <c r="N58" s="141"/>
    </row>
    <row r="59" spans="1:14">
      <c r="A59" s="89"/>
      <c r="B59" s="88"/>
      <c r="C59" s="88"/>
      <c r="D59" s="88"/>
      <c r="E59" s="102">
        <v>6</v>
      </c>
      <c r="F59" s="90"/>
      <c r="G59" s="302" t="s">
        <v>23</v>
      </c>
      <c r="H59" s="302"/>
      <c r="I59" s="303"/>
      <c r="J59" s="100"/>
      <c r="K59" s="98"/>
      <c r="L59" s="98"/>
      <c r="M59" s="113"/>
      <c r="N59" s="98"/>
    </row>
    <row r="60" spans="1:14">
      <c r="A60" s="89"/>
      <c r="B60" s="88"/>
      <c r="C60" s="88"/>
      <c r="D60" s="88"/>
      <c r="E60" s="102">
        <v>7</v>
      </c>
      <c r="F60" s="90"/>
      <c r="G60" s="302" t="s">
        <v>24</v>
      </c>
      <c r="H60" s="302"/>
      <c r="I60" s="303"/>
      <c r="J60" s="100"/>
      <c r="K60" s="98"/>
      <c r="L60" s="98"/>
      <c r="M60" s="113"/>
      <c r="N60" s="98"/>
    </row>
    <row r="61" spans="1:14">
      <c r="A61" s="89"/>
      <c r="B61" s="88"/>
      <c r="C61" s="88"/>
      <c r="D61" s="88"/>
      <c r="E61" s="102">
        <v>8</v>
      </c>
      <c r="F61" s="90"/>
      <c r="G61" s="302" t="s">
        <v>25</v>
      </c>
      <c r="H61" s="302"/>
      <c r="I61" s="303"/>
      <c r="J61" s="100"/>
      <c r="K61" s="98"/>
      <c r="L61" s="98"/>
      <c r="M61" s="113"/>
      <c r="N61" s="98"/>
    </row>
    <row r="62" spans="1:14" ht="15.75" thickBot="1">
      <c r="A62" s="89"/>
      <c r="B62" s="88"/>
      <c r="C62" s="88"/>
      <c r="D62" s="88"/>
      <c r="E62" s="102">
        <v>9</v>
      </c>
      <c r="F62" s="90"/>
      <c r="G62" s="304" t="s">
        <v>15</v>
      </c>
      <c r="H62" s="304"/>
      <c r="I62" s="305"/>
      <c r="J62" s="100"/>
      <c r="K62" s="98"/>
      <c r="L62" s="98"/>
      <c r="M62" s="113"/>
      <c r="N62" s="98"/>
    </row>
    <row r="63" spans="1:14" ht="16.5" thickTop="1" thickBot="1">
      <c r="A63" s="92"/>
      <c r="B63" s="93"/>
      <c r="C63" s="93"/>
      <c r="D63" s="93"/>
      <c r="E63" s="103"/>
      <c r="F63" s="306" t="s">
        <v>64</v>
      </c>
      <c r="G63" s="306"/>
      <c r="H63" s="306"/>
      <c r="I63" s="306"/>
      <c r="J63" s="186">
        <f>SUM(J53:J62)</f>
        <v>6789990</v>
      </c>
      <c r="K63" s="186">
        <f t="shared" ref="K63:N63" si="7">SUM(K53:K62)</f>
        <v>6789990</v>
      </c>
      <c r="L63" s="186">
        <f t="shared" si="7"/>
        <v>-480500</v>
      </c>
      <c r="M63" s="186">
        <f t="shared" si="7"/>
        <v>6309490</v>
      </c>
      <c r="N63" s="186">
        <f t="shared" si="7"/>
        <v>4888216</v>
      </c>
    </row>
    <row r="64" spans="1:14">
      <c r="A64" s="85">
        <v>5</v>
      </c>
      <c r="B64" s="86"/>
      <c r="C64" s="86"/>
      <c r="D64" s="86"/>
      <c r="E64" s="87"/>
      <c r="F64" s="307" t="s">
        <v>141</v>
      </c>
      <c r="G64" s="308"/>
      <c r="H64" s="308"/>
      <c r="I64" s="308"/>
      <c r="J64" s="105"/>
      <c r="K64" s="114"/>
      <c r="L64" s="114"/>
      <c r="M64" s="132"/>
      <c r="N64" s="115"/>
    </row>
    <row r="65" spans="1:14">
      <c r="A65" s="89"/>
      <c r="B65" s="88"/>
      <c r="C65" s="88"/>
      <c r="D65" s="88"/>
      <c r="E65" s="102"/>
      <c r="F65" s="139" t="s">
        <v>65</v>
      </c>
      <c r="G65" s="139"/>
      <c r="H65" s="139"/>
      <c r="I65" s="139"/>
      <c r="J65" s="140"/>
      <c r="K65" s="141"/>
      <c r="L65" s="141"/>
      <c r="M65" s="142"/>
      <c r="N65" s="142"/>
    </row>
    <row r="66" spans="1:14">
      <c r="A66" s="89"/>
      <c r="B66" s="88"/>
      <c r="C66" s="88"/>
      <c r="D66" s="88"/>
      <c r="E66" s="102">
        <v>1</v>
      </c>
      <c r="F66" s="90"/>
      <c r="G66" s="90" t="s">
        <v>8</v>
      </c>
      <c r="H66" s="116"/>
      <c r="I66" s="90"/>
      <c r="J66" s="100"/>
      <c r="K66" s="98"/>
      <c r="L66" s="98"/>
      <c r="M66" s="113"/>
      <c r="N66" s="100"/>
    </row>
    <row r="67" spans="1:14">
      <c r="A67" s="89"/>
      <c r="B67" s="88"/>
      <c r="C67" s="88"/>
      <c r="D67" s="88"/>
      <c r="E67" s="102">
        <v>2</v>
      </c>
      <c r="F67" s="90"/>
      <c r="G67" s="90" t="s">
        <v>9</v>
      </c>
      <c r="H67" s="90"/>
      <c r="I67" s="90"/>
      <c r="J67" s="100"/>
      <c r="K67" s="98"/>
      <c r="L67" s="98"/>
      <c r="M67" s="113"/>
      <c r="N67" s="100"/>
    </row>
    <row r="68" spans="1:14">
      <c r="A68" s="89"/>
      <c r="B68" s="88"/>
      <c r="C68" s="88"/>
      <c r="D68" s="88"/>
      <c r="E68" s="102">
        <v>3</v>
      </c>
      <c r="F68" s="90"/>
      <c r="G68" s="90" t="s">
        <v>10</v>
      </c>
      <c r="H68" s="90"/>
      <c r="I68" s="90"/>
      <c r="J68" s="100">
        <v>180000</v>
      </c>
      <c r="K68" s="98">
        <v>180000</v>
      </c>
      <c r="L68" s="98">
        <v>0</v>
      </c>
      <c r="M68" s="113">
        <f t="shared" ref="M68" si="8">K68+L68</f>
        <v>180000</v>
      </c>
      <c r="N68" s="100">
        <v>120000</v>
      </c>
    </row>
    <row r="69" spans="1:14">
      <c r="A69" s="89"/>
      <c r="B69" s="88"/>
      <c r="C69" s="88"/>
      <c r="D69" s="88"/>
      <c r="E69" s="102">
        <v>4</v>
      </c>
      <c r="F69" s="90"/>
      <c r="G69" s="302" t="s">
        <v>11</v>
      </c>
      <c r="H69" s="302"/>
      <c r="I69" s="303"/>
      <c r="J69" s="100"/>
      <c r="K69" s="98"/>
      <c r="L69" s="98"/>
      <c r="M69" s="113"/>
      <c r="N69" s="98"/>
    </row>
    <row r="70" spans="1:14">
      <c r="A70" s="89"/>
      <c r="B70" s="88"/>
      <c r="C70" s="88"/>
      <c r="D70" s="88"/>
      <c r="E70" s="102">
        <v>5</v>
      </c>
      <c r="F70" s="90"/>
      <c r="G70" s="302" t="s">
        <v>12</v>
      </c>
      <c r="H70" s="302"/>
      <c r="I70" s="303"/>
      <c r="J70" s="100"/>
      <c r="K70" s="98"/>
      <c r="L70" s="98"/>
      <c r="M70" s="113"/>
      <c r="N70" s="98"/>
    </row>
    <row r="71" spans="1:14">
      <c r="A71" s="89"/>
      <c r="B71" s="88"/>
      <c r="C71" s="88"/>
      <c r="D71" s="88"/>
      <c r="E71" s="102"/>
      <c r="F71" s="139" t="s">
        <v>68</v>
      </c>
      <c r="G71" s="139"/>
      <c r="H71" s="139"/>
      <c r="I71" s="139"/>
      <c r="J71" s="140"/>
      <c r="K71" s="141"/>
      <c r="L71" s="141"/>
      <c r="M71" s="140"/>
      <c r="N71" s="141"/>
    </row>
    <row r="72" spans="1:14">
      <c r="A72" s="89"/>
      <c r="B72" s="88"/>
      <c r="C72" s="88"/>
      <c r="D72" s="88"/>
      <c r="E72" s="102">
        <v>6</v>
      </c>
      <c r="F72" s="90"/>
      <c r="G72" s="302" t="s">
        <v>23</v>
      </c>
      <c r="H72" s="302"/>
      <c r="I72" s="303"/>
      <c r="J72" s="100"/>
      <c r="K72" s="98"/>
      <c r="L72" s="98"/>
      <c r="M72" s="113"/>
      <c r="N72" s="98"/>
    </row>
    <row r="73" spans="1:14">
      <c r="A73" s="89"/>
      <c r="B73" s="88"/>
      <c r="C73" s="88"/>
      <c r="D73" s="88"/>
      <c r="E73" s="102">
        <v>7</v>
      </c>
      <c r="F73" s="90"/>
      <c r="G73" s="302" t="s">
        <v>24</v>
      </c>
      <c r="H73" s="302"/>
      <c r="I73" s="303"/>
      <c r="J73" s="100"/>
      <c r="K73" s="98"/>
      <c r="L73" s="98"/>
      <c r="M73" s="113"/>
      <c r="N73" s="98"/>
    </row>
    <row r="74" spans="1:14">
      <c r="A74" s="89"/>
      <c r="B74" s="88"/>
      <c r="C74" s="88"/>
      <c r="D74" s="88"/>
      <c r="E74" s="102">
        <v>8</v>
      </c>
      <c r="F74" s="90"/>
      <c r="G74" s="302" t="s">
        <v>25</v>
      </c>
      <c r="H74" s="302"/>
      <c r="I74" s="303"/>
      <c r="J74" s="100"/>
      <c r="K74" s="98"/>
      <c r="L74" s="98"/>
      <c r="M74" s="113"/>
      <c r="N74" s="98"/>
    </row>
    <row r="75" spans="1:14" ht="15.75" thickBot="1">
      <c r="A75" s="89"/>
      <c r="B75" s="88"/>
      <c r="C75" s="88"/>
      <c r="D75" s="88"/>
      <c r="E75" s="102">
        <v>9</v>
      </c>
      <c r="F75" s="90"/>
      <c r="G75" s="304" t="s">
        <v>15</v>
      </c>
      <c r="H75" s="304"/>
      <c r="I75" s="305"/>
      <c r="J75" s="100"/>
      <c r="K75" s="98"/>
      <c r="L75" s="98"/>
      <c r="M75" s="113"/>
      <c r="N75" s="98"/>
    </row>
    <row r="76" spans="1:14" ht="16.5" thickTop="1" thickBot="1">
      <c r="A76" s="92"/>
      <c r="B76" s="93"/>
      <c r="C76" s="93"/>
      <c r="D76" s="93"/>
      <c r="E76" s="103"/>
      <c r="F76" s="306" t="s">
        <v>64</v>
      </c>
      <c r="G76" s="306"/>
      <c r="H76" s="306"/>
      <c r="I76" s="306"/>
      <c r="J76" s="186">
        <f>SUM(J66:J75)</f>
        <v>180000</v>
      </c>
      <c r="K76" s="186">
        <f t="shared" ref="K76:N76" si="9">SUM(K66:K75)</f>
        <v>180000</v>
      </c>
      <c r="L76" s="186">
        <f t="shared" si="9"/>
        <v>0</v>
      </c>
      <c r="M76" s="186">
        <f t="shared" si="9"/>
        <v>180000</v>
      </c>
      <c r="N76" s="186">
        <f t="shared" si="9"/>
        <v>120000</v>
      </c>
    </row>
    <row r="77" spans="1:14" ht="30" customHeight="1">
      <c r="A77" s="85">
        <v>6</v>
      </c>
      <c r="B77" s="86"/>
      <c r="C77" s="86"/>
      <c r="D77" s="86"/>
      <c r="E77" s="87"/>
      <c r="F77" s="307" t="s">
        <v>142</v>
      </c>
      <c r="G77" s="308"/>
      <c r="H77" s="308"/>
      <c r="I77" s="308"/>
      <c r="J77" s="105"/>
      <c r="K77" s="114"/>
      <c r="L77" s="114"/>
      <c r="M77" s="132"/>
      <c r="N77" s="115"/>
    </row>
    <row r="78" spans="1:14">
      <c r="A78" s="89"/>
      <c r="B78" s="88"/>
      <c r="C78" s="88"/>
      <c r="D78" s="88"/>
      <c r="E78" s="102"/>
      <c r="F78" s="139" t="s">
        <v>65</v>
      </c>
      <c r="G78" s="139"/>
      <c r="H78" s="139"/>
      <c r="I78" s="139"/>
      <c r="J78" s="140"/>
      <c r="K78" s="141"/>
      <c r="L78" s="141"/>
      <c r="M78" s="142"/>
      <c r="N78" s="142"/>
    </row>
    <row r="79" spans="1:14">
      <c r="A79" s="89"/>
      <c r="B79" s="88"/>
      <c r="C79" s="88"/>
      <c r="D79" s="88"/>
      <c r="E79" s="102">
        <v>1</v>
      </c>
      <c r="F79" s="90"/>
      <c r="G79" s="90" t="s">
        <v>8</v>
      </c>
      <c r="H79" s="116"/>
      <c r="I79" s="90"/>
      <c r="J79" s="100"/>
      <c r="K79" s="98"/>
      <c r="L79" s="98"/>
      <c r="M79" s="113"/>
      <c r="N79" s="100"/>
    </row>
    <row r="80" spans="1:14">
      <c r="A80" s="89"/>
      <c r="B80" s="88"/>
      <c r="C80" s="88"/>
      <c r="D80" s="88"/>
      <c r="E80" s="102">
        <v>2</v>
      </c>
      <c r="F80" s="90"/>
      <c r="G80" s="90" t="s">
        <v>9</v>
      </c>
      <c r="H80" s="90"/>
      <c r="I80" s="90"/>
      <c r="J80" s="100"/>
      <c r="K80" s="98"/>
      <c r="L80" s="98"/>
      <c r="M80" s="113"/>
      <c r="N80" s="100"/>
    </row>
    <row r="81" spans="1:14">
      <c r="A81" s="89"/>
      <c r="B81" s="88"/>
      <c r="C81" s="88"/>
      <c r="D81" s="88"/>
      <c r="E81" s="102">
        <v>3</v>
      </c>
      <c r="F81" s="90"/>
      <c r="G81" s="90" t="s">
        <v>10</v>
      </c>
      <c r="H81" s="90"/>
      <c r="I81" s="90"/>
      <c r="J81" s="100">
        <v>1282550</v>
      </c>
      <c r="K81" s="98">
        <v>1282550</v>
      </c>
      <c r="L81" s="98">
        <v>-360000</v>
      </c>
      <c r="M81" s="113">
        <f t="shared" ref="M81" si="10">K81+L81</f>
        <v>922550</v>
      </c>
      <c r="N81" s="100">
        <v>452941</v>
      </c>
    </row>
    <row r="82" spans="1:14">
      <c r="A82" s="89"/>
      <c r="B82" s="88"/>
      <c r="C82" s="88"/>
      <c r="D82" s="88"/>
      <c r="E82" s="102">
        <v>4</v>
      </c>
      <c r="F82" s="90"/>
      <c r="G82" s="302" t="s">
        <v>11</v>
      </c>
      <c r="H82" s="302"/>
      <c r="I82" s="303"/>
      <c r="J82" s="100"/>
      <c r="K82" s="98"/>
      <c r="L82" s="98"/>
      <c r="M82" s="113"/>
      <c r="N82" s="98"/>
    </row>
    <row r="83" spans="1:14">
      <c r="A83" s="89"/>
      <c r="B83" s="88"/>
      <c r="C83" s="88"/>
      <c r="D83" s="88"/>
      <c r="E83" s="102">
        <v>5</v>
      </c>
      <c r="F83" s="90"/>
      <c r="G83" s="302" t="s">
        <v>12</v>
      </c>
      <c r="H83" s="302"/>
      <c r="I83" s="303"/>
      <c r="J83" s="100"/>
      <c r="K83" s="98"/>
      <c r="L83" s="98"/>
      <c r="M83" s="113"/>
      <c r="N83" s="98"/>
    </row>
    <row r="84" spans="1:14">
      <c r="A84" s="89"/>
      <c r="B84" s="88"/>
      <c r="C84" s="88"/>
      <c r="D84" s="88"/>
      <c r="E84" s="102"/>
      <c r="F84" s="139" t="s">
        <v>68</v>
      </c>
      <c r="G84" s="139"/>
      <c r="H84" s="139"/>
      <c r="I84" s="139"/>
      <c r="J84" s="140"/>
      <c r="K84" s="141"/>
      <c r="L84" s="141"/>
      <c r="M84" s="140"/>
      <c r="N84" s="141"/>
    </row>
    <row r="85" spans="1:14">
      <c r="A85" s="89"/>
      <c r="B85" s="88"/>
      <c r="C85" s="88"/>
      <c r="D85" s="88"/>
      <c r="E85" s="102">
        <v>6</v>
      </c>
      <c r="F85" s="90"/>
      <c r="G85" s="302" t="s">
        <v>23</v>
      </c>
      <c r="H85" s="302"/>
      <c r="I85" s="303"/>
      <c r="J85" s="100"/>
      <c r="K85" s="98"/>
      <c r="L85" s="98"/>
      <c r="M85" s="113"/>
      <c r="N85" s="98"/>
    </row>
    <row r="86" spans="1:14">
      <c r="A86" s="89"/>
      <c r="B86" s="88"/>
      <c r="C86" s="88"/>
      <c r="D86" s="88"/>
      <c r="E86" s="102">
        <v>7</v>
      </c>
      <c r="F86" s="90"/>
      <c r="G86" s="302" t="s">
        <v>24</v>
      </c>
      <c r="H86" s="302"/>
      <c r="I86" s="303"/>
      <c r="J86" s="100">
        <v>0</v>
      </c>
      <c r="K86" s="98">
        <v>0</v>
      </c>
      <c r="L86" s="98">
        <v>17500000</v>
      </c>
      <c r="M86" s="113">
        <f t="shared" ref="M86" si="11">K86+L86</f>
        <v>17500000</v>
      </c>
      <c r="N86" s="98">
        <v>16117647</v>
      </c>
    </row>
    <row r="87" spans="1:14">
      <c r="A87" s="89"/>
      <c r="B87" s="88"/>
      <c r="C87" s="88"/>
      <c r="D87" s="88"/>
      <c r="E87" s="102">
        <v>8</v>
      </c>
      <c r="F87" s="90"/>
      <c r="G87" s="302" t="s">
        <v>25</v>
      </c>
      <c r="H87" s="302"/>
      <c r="I87" s="303"/>
      <c r="J87" s="100"/>
      <c r="K87" s="98"/>
      <c r="L87" s="98"/>
      <c r="M87" s="113"/>
      <c r="N87" s="98"/>
    </row>
    <row r="88" spans="1:14" ht="15.75" thickBot="1">
      <c r="A88" s="89"/>
      <c r="B88" s="88"/>
      <c r="C88" s="88"/>
      <c r="D88" s="88"/>
      <c r="E88" s="102">
        <v>9</v>
      </c>
      <c r="F88" s="90"/>
      <c r="G88" s="304" t="s">
        <v>15</v>
      </c>
      <c r="H88" s="304"/>
      <c r="I88" s="305"/>
      <c r="J88" s="100"/>
      <c r="K88" s="98"/>
      <c r="L88" s="98"/>
      <c r="M88" s="113"/>
      <c r="N88" s="98"/>
    </row>
    <row r="89" spans="1:14" ht="16.5" thickTop="1" thickBot="1">
      <c r="A89" s="92"/>
      <c r="B89" s="93"/>
      <c r="C89" s="93"/>
      <c r="D89" s="93"/>
      <c r="E89" s="103"/>
      <c r="F89" s="306" t="s">
        <v>64</v>
      </c>
      <c r="G89" s="306"/>
      <c r="H89" s="306"/>
      <c r="I89" s="306"/>
      <c r="J89" s="186">
        <f>SUM(J79:J88)</f>
        <v>1282550</v>
      </c>
      <c r="K89" s="186">
        <f t="shared" ref="K89:N89" si="12">SUM(K79:K88)</f>
        <v>1282550</v>
      </c>
      <c r="L89" s="186">
        <f t="shared" si="12"/>
        <v>17140000</v>
      </c>
      <c r="M89" s="186">
        <f t="shared" si="12"/>
        <v>18422550</v>
      </c>
      <c r="N89" s="186">
        <f t="shared" si="12"/>
        <v>16570588</v>
      </c>
    </row>
    <row r="90" spans="1:14" ht="30" customHeight="1">
      <c r="A90" s="85">
        <v>7</v>
      </c>
      <c r="B90" s="86"/>
      <c r="C90" s="86"/>
      <c r="D90" s="86"/>
      <c r="E90" s="87"/>
      <c r="F90" s="307" t="s">
        <v>143</v>
      </c>
      <c r="G90" s="308"/>
      <c r="H90" s="308"/>
      <c r="I90" s="308"/>
      <c r="J90" s="105"/>
      <c r="K90" s="114"/>
      <c r="L90" s="114"/>
      <c r="M90" s="132"/>
      <c r="N90" s="115"/>
    </row>
    <row r="91" spans="1:14">
      <c r="A91" s="89"/>
      <c r="B91" s="88"/>
      <c r="C91" s="88"/>
      <c r="D91" s="88"/>
      <c r="E91" s="102"/>
      <c r="F91" s="139" t="s">
        <v>65</v>
      </c>
      <c r="G91" s="139"/>
      <c r="H91" s="139"/>
      <c r="I91" s="139"/>
      <c r="J91" s="140"/>
      <c r="K91" s="141"/>
      <c r="L91" s="141"/>
      <c r="M91" s="142"/>
      <c r="N91" s="142"/>
    </row>
    <row r="92" spans="1:14">
      <c r="A92" s="89"/>
      <c r="B92" s="88"/>
      <c r="C92" s="88"/>
      <c r="D92" s="88"/>
      <c r="E92" s="102">
        <v>1</v>
      </c>
      <c r="F92" s="90"/>
      <c r="G92" s="90" t="s">
        <v>8</v>
      </c>
      <c r="H92" s="116"/>
      <c r="I92" s="90"/>
      <c r="J92" s="100"/>
      <c r="K92" s="98"/>
      <c r="L92" s="98"/>
      <c r="M92" s="113"/>
      <c r="N92" s="100"/>
    </row>
    <row r="93" spans="1:14">
      <c r="A93" s="89"/>
      <c r="B93" s="88"/>
      <c r="C93" s="88"/>
      <c r="D93" s="88"/>
      <c r="E93" s="102">
        <v>2</v>
      </c>
      <c r="F93" s="90"/>
      <c r="G93" s="90" t="s">
        <v>9</v>
      </c>
      <c r="H93" s="90"/>
      <c r="I93" s="90"/>
      <c r="J93" s="100"/>
      <c r="K93" s="98"/>
      <c r="L93" s="98"/>
      <c r="M93" s="113"/>
      <c r="N93" s="100"/>
    </row>
    <row r="94" spans="1:14">
      <c r="A94" s="89"/>
      <c r="B94" s="88"/>
      <c r="C94" s="88"/>
      <c r="D94" s="88"/>
      <c r="E94" s="102">
        <v>3</v>
      </c>
      <c r="F94" s="90"/>
      <c r="G94" s="90" t="s">
        <v>10</v>
      </c>
      <c r="H94" s="90"/>
      <c r="I94" s="90"/>
      <c r="J94" s="100">
        <v>50000</v>
      </c>
      <c r="K94" s="98">
        <v>50000</v>
      </c>
      <c r="L94" s="98">
        <v>0</v>
      </c>
      <c r="M94" s="113">
        <f t="shared" ref="M94" si="13">K94+L94</f>
        <v>50000</v>
      </c>
      <c r="N94" s="100">
        <v>0</v>
      </c>
    </row>
    <row r="95" spans="1:14">
      <c r="A95" s="89"/>
      <c r="B95" s="88"/>
      <c r="C95" s="88"/>
      <c r="D95" s="88"/>
      <c r="E95" s="102">
        <v>4</v>
      </c>
      <c r="F95" s="90"/>
      <c r="G95" s="302" t="s">
        <v>11</v>
      </c>
      <c r="H95" s="302"/>
      <c r="I95" s="303"/>
      <c r="J95" s="100"/>
      <c r="K95" s="98"/>
      <c r="L95" s="98"/>
      <c r="M95" s="113"/>
      <c r="N95" s="98"/>
    </row>
    <row r="96" spans="1:14">
      <c r="A96" s="89"/>
      <c r="B96" s="88"/>
      <c r="C96" s="88"/>
      <c r="D96" s="88"/>
      <c r="E96" s="102">
        <v>5</v>
      </c>
      <c r="F96" s="90"/>
      <c r="G96" s="302" t="s">
        <v>12</v>
      </c>
      <c r="H96" s="302"/>
      <c r="I96" s="303"/>
      <c r="J96" s="100"/>
      <c r="K96" s="98"/>
      <c r="L96" s="98"/>
      <c r="M96" s="113"/>
      <c r="N96" s="98"/>
    </row>
    <row r="97" spans="1:14">
      <c r="A97" s="89"/>
      <c r="B97" s="88"/>
      <c r="C97" s="88"/>
      <c r="D97" s="88"/>
      <c r="E97" s="102"/>
      <c r="F97" s="139" t="s">
        <v>68</v>
      </c>
      <c r="G97" s="139"/>
      <c r="H97" s="139"/>
      <c r="I97" s="139"/>
      <c r="J97" s="140"/>
      <c r="K97" s="141"/>
      <c r="L97" s="141"/>
      <c r="M97" s="140"/>
      <c r="N97" s="141"/>
    </row>
    <row r="98" spans="1:14">
      <c r="A98" s="89"/>
      <c r="B98" s="88"/>
      <c r="C98" s="88"/>
      <c r="D98" s="88"/>
      <c r="E98" s="102">
        <v>6</v>
      </c>
      <c r="F98" s="90"/>
      <c r="G98" s="302" t="s">
        <v>23</v>
      </c>
      <c r="H98" s="302"/>
      <c r="I98" s="303"/>
      <c r="J98" s="100"/>
      <c r="K98" s="98"/>
      <c r="L98" s="98"/>
      <c r="M98" s="113"/>
      <c r="N98" s="98"/>
    </row>
    <row r="99" spans="1:14">
      <c r="A99" s="89"/>
      <c r="B99" s="88"/>
      <c r="C99" s="88"/>
      <c r="D99" s="88"/>
      <c r="E99" s="102">
        <v>7</v>
      </c>
      <c r="F99" s="90"/>
      <c r="G99" s="302" t="s">
        <v>24</v>
      </c>
      <c r="H99" s="302"/>
      <c r="I99" s="303"/>
      <c r="J99" s="100"/>
      <c r="K99" s="98"/>
      <c r="L99" s="98"/>
      <c r="M99" s="113"/>
      <c r="N99" s="98"/>
    </row>
    <row r="100" spans="1:14">
      <c r="A100" s="89"/>
      <c r="B100" s="88"/>
      <c r="C100" s="88"/>
      <c r="D100" s="88"/>
      <c r="E100" s="102">
        <v>8</v>
      </c>
      <c r="F100" s="90"/>
      <c r="G100" s="302" t="s">
        <v>25</v>
      </c>
      <c r="H100" s="302"/>
      <c r="I100" s="303"/>
      <c r="J100" s="100"/>
      <c r="K100" s="98"/>
      <c r="L100" s="98"/>
      <c r="M100" s="113"/>
      <c r="N100" s="98"/>
    </row>
    <row r="101" spans="1:14" ht="15.75" thickBot="1">
      <c r="A101" s="89"/>
      <c r="B101" s="88"/>
      <c r="C101" s="88"/>
      <c r="D101" s="88"/>
      <c r="E101" s="102">
        <v>9</v>
      </c>
      <c r="F101" s="90"/>
      <c r="G101" s="304" t="s">
        <v>15</v>
      </c>
      <c r="H101" s="304"/>
      <c r="I101" s="305"/>
      <c r="J101" s="100"/>
      <c r="K101" s="98"/>
      <c r="L101" s="98"/>
      <c r="M101" s="113"/>
      <c r="N101" s="98"/>
    </row>
    <row r="102" spans="1:14" ht="16.5" thickTop="1" thickBot="1">
      <c r="A102" s="92"/>
      <c r="B102" s="93"/>
      <c r="C102" s="93"/>
      <c r="D102" s="93"/>
      <c r="E102" s="103"/>
      <c r="F102" s="306" t="s">
        <v>64</v>
      </c>
      <c r="G102" s="306"/>
      <c r="H102" s="306"/>
      <c r="I102" s="306"/>
      <c r="J102" s="186">
        <f>SUM(J92:J101)</f>
        <v>50000</v>
      </c>
      <c r="K102" s="186">
        <f t="shared" ref="K102:N102" si="14">SUM(K92:K101)</f>
        <v>50000</v>
      </c>
      <c r="L102" s="186">
        <f t="shared" si="14"/>
        <v>0</v>
      </c>
      <c r="M102" s="186">
        <f t="shared" si="14"/>
        <v>50000</v>
      </c>
      <c r="N102" s="186">
        <f t="shared" si="14"/>
        <v>0</v>
      </c>
    </row>
    <row r="103" spans="1:14">
      <c r="A103" s="85">
        <v>8</v>
      </c>
      <c r="B103" s="86"/>
      <c r="C103" s="86"/>
      <c r="D103" s="86"/>
      <c r="E103" s="87"/>
      <c r="F103" s="307" t="s">
        <v>144</v>
      </c>
      <c r="G103" s="308"/>
      <c r="H103" s="308"/>
      <c r="I103" s="308"/>
      <c r="J103" s="105"/>
      <c r="K103" s="114"/>
      <c r="L103" s="114"/>
      <c r="M103" s="132"/>
      <c r="N103" s="115"/>
    </row>
    <row r="104" spans="1:14">
      <c r="A104" s="89"/>
      <c r="B104" s="88"/>
      <c r="C104" s="88"/>
      <c r="D104" s="88"/>
      <c r="E104" s="102"/>
      <c r="F104" s="139" t="s">
        <v>65</v>
      </c>
      <c r="G104" s="139"/>
      <c r="H104" s="139"/>
      <c r="I104" s="139"/>
      <c r="J104" s="140"/>
      <c r="K104" s="141"/>
      <c r="L104" s="141"/>
      <c r="M104" s="142"/>
      <c r="N104" s="142"/>
    </row>
    <row r="105" spans="1:14">
      <c r="A105" s="89"/>
      <c r="B105" s="88"/>
      <c r="C105" s="88"/>
      <c r="D105" s="88"/>
      <c r="E105" s="102">
        <v>1</v>
      </c>
      <c r="F105" s="90"/>
      <c r="G105" s="90" t="s">
        <v>8</v>
      </c>
      <c r="H105" s="116"/>
      <c r="I105" s="90"/>
      <c r="J105" s="100"/>
      <c r="K105" s="98"/>
      <c r="L105" s="98"/>
      <c r="M105" s="113"/>
      <c r="N105" s="100"/>
    </row>
    <row r="106" spans="1:14">
      <c r="A106" s="89"/>
      <c r="B106" s="88"/>
      <c r="C106" s="88"/>
      <c r="D106" s="88"/>
      <c r="E106" s="102">
        <v>2</v>
      </c>
      <c r="F106" s="90"/>
      <c r="G106" s="90" t="s">
        <v>9</v>
      </c>
      <c r="H106" s="90"/>
      <c r="I106" s="90"/>
      <c r="J106" s="100"/>
      <c r="K106" s="98"/>
      <c r="L106" s="98"/>
      <c r="M106" s="113"/>
      <c r="N106" s="100"/>
    </row>
    <row r="107" spans="1:14">
      <c r="A107" s="89"/>
      <c r="B107" s="88"/>
      <c r="C107" s="88"/>
      <c r="D107" s="88"/>
      <c r="E107" s="102">
        <v>3</v>
      </c>
      <c r="F107" s="90"/>
      <c r="G107" s="90" t="s">
        <v>10</v>
      </c>
      <c r="H107" s="90"/>
      <c r="I107" s="90"/>
      <c r="J107" s="100">
        <v>1728000</v>
      </c>
      <c r="K107" s="98">
        <v>1728000</v>
      </c>
      <c r="L107" s="98">
        <v>0</v>
      </c>
      <c r="M107" s="113">
        <f t="shared" ref="M107" si="15">K107+L107</f>
        <v>1728000</v>
      </c>
      <c r="N107" s="100">
        <v>788000</v>
      </c>
    </row>
    <row r="108" spans="1:14">
      <c r="A108" s="89"/>
      <c r="B108" s="88"/>
      <c r="C108" s="88"/>
      <c r="D108" s="88"/>
      <c r="E108" s="102">
        <v>4</v>
      </c>
      <c r="F108" s="90"/>
      <c r="G108" s="302" t="s">
        <v>11</v>
      </c>
      <c r="H108" s="302"/>
      <c r="I108" s="303"/>
      <c r="J108" s="100"/>
      <c r="K108" s="98"/>
      <c r="L108" s="98"/>
      <c r="M108" s="113"/>
      <c r="N108" s="98"/>
    </row>
    <row r="109" spans="1:14">
      <c r="A109" s="89"/>
      <c r="B109" s="88"/>
      <c r="C109" s="88"/>
      <c r="D109" s="88"/>
      <c r="E109" s="102">
        <v>5</v>
      </c>
      <c r="F109" s="90"/>
      <c r="G109" s="302" t="s">
        <v>12</v>
      </c>
      <c r="H109" s="302"/>
      <c r="I109" s="303"/>
      <c r="J109" s="100"/>
      <c r="K109" s="98"/>
      <c r="L109" s="98"/>
      <c r="M109" s="113"/>
      <c r="N109" s="98"/>
    </row>
    <row r="110" spans="1:14">
      <c r="A110" s="89"/>
      <c r="B110" s="88"/>
      <c r="C110" s="88"/>
      <c r="D110" s="88"/>
      <c r="E110" s="102"/>
      <c r="F110" s="139" t="s">
        <v>68</v>
      </c>
      <c r="G110" s="139"/>
      <c r="H110" s="139"/>
      <c r="I110" s="139"/>
      <c r="J110" s="140"/>
      <c r="K110" s="141"/>
      <c r="L110" s="141"/>
      <c r="M110" s="140"/>
      <c r="N110" s="141"/>
    </row>
    <row r="111" spans="1:14">
      <c r="A111" s="89"/>
      <c r="B111" s="88"/>
      <c r="C111" s="88"/>
      <c r="D111" s="88"/>
      <c r="E111" s="102">
        <v>6</v>
      </c>
      <c r="F111" s="90"/>
      <c r="G111" s="302" t="s">
        <v>23</v>
      </c>
      <c r="H111" s="302"/>
      <c r="I111" s="303"/>
      <c r="J111" s="100"/>
      <c r="K111" s="98"/>
      <c r="L111" s="98"/>
      <c r="M111" s="113"/>
      <c r="N111" s="98"/>
    </row>
    <row r="112" spans="1:14">
      <c r="A112" s="89"/>
      <c r="B112" s="88"/>
      <c r="C112" s="88"/>
      <c r="D112" s="88"/>
      <c r="E112" s="102">
        <v>7</v>
      </c>
      <c r="F112" s="90"/>
      <c r="G112" s="302" t="s">
        <v>24</v>
      </c>
      <c r="H112" s="302"/>
      <c r="I112" s="303"/>
      <c r="J112" s="100"/>
      <c r="K112" s="98"/>
      <c r="L112" s="98"/>
      <c r="M112" s="113"/>
      <c r="N112" s="98"/>
    </row>
    <row r="113" spans="1:14">
      <c r="A113" s="89"/>
      <c r="B113" s="88"/>
      <c r="C113" s="88"/>
      <c r="D113" s="88"/>
      <c r="E113" s="102">
        <v>8</v>
      </c>
      <c r="F113" s="90"/>
      <c r="G113" s="302" t="s">
        <v>25</v>
      </c>
      <c r="H113" s="302"/>
      <c r="I113" s="303"/>
      <c r="J113" s="100"/>
      <c r="K113" s="98"/>
      <c r="L113" s="98"/>
      <c r="M113" s="113"/>
      <c r="N113" s="98"/>
    </row>
    <row r="114" spans="1:14" ht="15.75" thickBot="1">
      <c r="A114" s="89"/>
      <c r="B114" s="88"/>
      <c r="C114" s="88"/>
      <c r="D114" s="88"/>
      <c r="E114" s="102">
        <v>9</v>
      </c>
      <c r="F114" s="90"/>
      <c r="G114" s="304" t="s">
        <v>15</v>
      </c>
      <c r="H114" s="304"/>
      <c r="I114" s="305"/>
      <c r="J114" s="100"/>
      <c r="K114" s="98"/>
      <c r="L114" s="98"/>
      <c r="M114" s="113"/>
      <c r="N114" s="98"/>
    </row>
    <row r="115" spans="1:14" ht="16.5" thickTop="1" thickBot="1">
      <c r="A115" s="92"/>
      <c r="B115" s="93"/>
      <c r="C115" s="93"/>
      <c r="D115" s="93"/>
      <c r="E115" s="103"/>
      <c r="F115" s="306" t="s">
        <v>64</v>
      </c>
      <c r="G115" s="306"/>
      <c r="H115" s="306"/>
      <c r="I115" s="306"/>
      <c r="J115" s="186">
        <f>SUM(J105:J114)</f>
        <v>1728000</v>
      </c>
      <c r="K115" s="186">
        <f t="shared" ref="K115:N115" si="16">SUM(K105:K114)</f>
        <v>1728000</v>
      </c>
      <c r="L115" s="186">
        <f t="shared" si="16"/>
        <v>0</v>
      </c>
      <c r="M115" s="186">
        <f t="shared" si="16"/>
        <v>1728000</v>
      </c>
      <c r="N115" s="186">
        <f t="shared" si="16"/>
        <v>788000</v>
      </c>
    </row>
    <row r="116" spans="1:14">
      <c r="A116" s="85">
        <v>9</v>
      </c>
      <c r="B116" s="86"/>
      <c r="C116" s="86"/>
      <c r="D116" s="86"/>
      <c r="E116" s="87"/>
      <c r="F116" s="307" t="s">
        <v>145</v>
      </c>
      <c r="G116" s="308"/>
      <c r="H116" s="308"/>
      <c r="I116" s="308"/>
      <c r="J116" s="105"/>
      <c r="K116" s="114"/>
      <c r="L116" s="114"/>
      <c r="M116" s="132"/>
      <c r="N116" s="115"/>
    </row>
    <row r="117" spans="1:14">
      <c r="A117" s="89"/>
      <c r="B117" s="88"/>
      <c r="C117" s="88"/>
      <c r="D117" s="88"/>
      <c r="E117" s="102"/>
      <c r="F117" s="139" t="s">
        <v>65</v>
      </c>
      <c r="G117" s="139"/>
      <c r="H117" s="139"/>
      <c r="I117" s="139"/>
      <c r="J117" s="140"/>
      <c r="K117" s="141"/>
      <c r="L117" s="141"/>
      <c r="M117" s="142"/>
      <c r="N117" s="142"/>
    </row>
    <row r="118" spans="1:14">
      <c r="A118" s="89"/>
      <c r="B118" s="88"/>
      <c r="C118" s="88"/>
      <c r="D118" s="88"/>
      <c r="E118" s="102">
        <v>1</v>
      </c>
      <c r="F118" s="90"/>
      <c r="G118" s="90" t="s">
        <v>8</v>
      </c>
      <c r="H118" s="116"/>
      <c r="I118" s="90"/>
      <c r="J118" s="100">
        <v>300000</v>
      </c>
      <c r="K118" s="98">
        <v>300000</v>
      </c>
      <c r="L118" s="98">
        <v>-200479</v>
      </c>
      <c r="M118" s="113">
        <f>K118+L118</f>
        <v>99521</v>
      </c>
      <c r="N118" s="100">
        <v>0</v>
      </c>
    </row>
    <row r="119" spans="1:14">
      <c r="A119" s="89"/>
      <c r="B119" s="88"/>
      <c r="C119" s="88"/>
      <c r="D119" s="88"/>
      <c r="E119" s="102">
        <v>2</v>
      </c>
      <c r="F119" s="90"/>
      <c r="G119" s="90" t="s">
        <v>9</v>
      </c>
      <c r="H119" s="90"/>
      <c r="I119" s="90"/>
      <c r="J119" s="100">
        <v>58500</v>
      </c>
      <c r="K119" s="98">
        <v>58500</v>
      </c>
      <c r="L119" s="98">
        <v>-58500</v>
      </c>
      <c r="M119" s="113">
        <f t="shared" ref="M119:M120" si="17">K119+L119</f>
        <v>0</v>
      </c>
      <c r="N119" s="100">
        <v>0</v>
      </c>
    </row>
    <row r="120" spans="1:14">
      <c r="A120" s="89"/>
      <c r="B120" s="88"/>
      <c r="C120" s="88"/>
      <c r="D120" s="88"/>
      <c r="E120" s="102">
        <v>3</v>
      </c>
      <c r="F120" s="90"/>
      <c r="G120" s="90" t="s">
        <v>10</v>
      </c>
      <c r="H120" s="90"/>
      <c r="I120" s="90"/>
      <c r="J120" s="100">
        <v>1697030</v>
      </c>
      <c r="K120" s="98">
        <v>1697030</v>
      </c>
      <c r="L120" s="98">
        <v>-1317030</v>
      </c>
      <c r="M120" s="113">
        <f t="shared" si="17"/>
        <v>380000</v>
      </c>
      <c r="N120" s="100">
        <v>358240</v>
      </c>
    </row>
    <row r="121" spans="1:14">
      <c r="A121" s="89"/>
      <c r="B121" s="88"/>
      <c r="C121" s="88"/>
      <c r="D121" s="88"/>
      <c r="E121" s="102">
        <v>4</v>
      </c>
      <c r="F121" s="90"/>
      <c r="G121" s="302" t="s">
        <v>11</v>
      </c>
      <c r="H121" s="302"/>
      <c r="I121" s="303"/>
      <c r="J121" s="100"/>
      <c r="K121" s="98"/>
      <c r="L121" s="98"/>
      <c r="M121" s="113"/>
      <c r="N121" s="98"/>
    </row>
    <row r="122" spans="1:14">
      <c r="A122" s="89"/>
      <c r="B122" s="88"/>
      <c r="C122" s="88"/>
      <c r="D122" s="88"/>
      <c r="E122" s="102">
        <v>5</v>
      </c>
      <c r="F122" s="90"/>
      <c r="G122" s="302" t="s">
        <v>12</v>
      </c>
      <c r="H122" s="302"/>
      <c r="I122" s="303"/>
      <c r="J122" s="100"/>
      <c r="K122" s="98"/>
      <c r="L122" s="98"/>
      <c r="M122" s="113"/>
      <c r="N122" s="98"/>
    </row>
    <row r="123" spans="1:14">
      <c r="A123" s="89"/>
      <c r="B123" s="88"/>
      <c r="C123" s="88"/>
      <c r="D123" s="88"/>
      <c r="E123" s="102"/>
      <c r="F123" s="139" t="s">
        <v>68</v>
      </c>
      <c r="G123" s="139"/>
      <c r="H123" s="139"/>
      <c r="I123" s="139"/>
      <c r="J123" s="140"/>
      <c r="K123" s="141"/>
      <c r="L123" s="141"/>
      <c r="M123" s="140"/>
      <c r="N123" s="141"/>
    </row>
    <row r="124" spans="1:14">
      <c r="A124" s="89"/>
      <c r="B124" s="88"/>
      <c r="C124" s="88"/>
      <c r="D124" s="88"/>
      <c r="E124" s="102">
        <v>6</v>
      </c>
      <c r="F124" s="90"/>
      <c r="G124" s="302" t="s">
        <v>23</v>
      </c>
      <c r="H124" s="302"/>
      <c r="I124" s="303"/>
      <c r="J124" s="100"/>
      <c r="K124" s="98"/>
      <c r="L124" s="98"/>
      <c r="M124" s="113"/>
      <c r="N124" s="98"/>
    </row>
    <row r="125" spans="1:14">
      <c r="A125" s="89"/>
      <c r="B125" s="88"/>
      <c r="C125" s="88"/>
      <c r="D125" s="88"/>
      <c r="E125" s="102">
        <v>7</v>
      </c>
      <c r="F125" s="90"/>
      <c r="G125" s="302" t="s">
        <v>24</v>
      </c>
      <c r="H125" s="302"/>
      <c r="I125" s="303"/>
      <c r="J125" s="100"/>
      <c r="K125" s="98"/>
      <c r="L125" s="98"/>
      <c r="M125" s="113"/>
      <c r="N125" s="98"/>
    </row>
    <row r="126" spans="1:14">
      <c r="A126" s="89"/>
      <c r="B126" s="88"/>
      <c r="C126" s="88"/>
      <c r="D126" s="88"/>
      <c r="E126" s="102">
        <v>8</v>
      </c>
      <c r="F126" s="90"/>
      <c r="G126" s="302" t="s">
        <v>25</v>
      </c>
      <c r="H126" s="302"/>
      <c r="I126" s="303"/>
      <c r="J126" s="100"/>
      <c r="K126" s="98"/>
      <c r="L126" s="98"/>
      <c r="M126" s="113"/>
      <c r="N126" s="98"/>
    </row>
    <row r="127" spans="1:14" ht="15.75" thickBot="1">
      <c r="A127" s="89"/>
      <c r="B127" s="88"/>
      <c r="C127" s="88"/>
      <c r="D127" s="88"/>
      <c r="E127" s="102">
        <v>9</v>
      </c>
      <c r="F127" s="90"/>
      <c r="G127" s="304" t="s">
        <v>15</v>
      </c>
      <c r="H127" s="304"/>
      <c r="I127" s="305"/>
      <c r="J127" s="100"/>
      <c r="K127" s="98"/>
      <c r="L127" s="98"/>
      <c r="M127" s="113"/>
      <c r="N127" s="98"/>
    </row>
    <row r="128" spans="1:14" ht="16.5" thickTop="1" thickBot="1">
      <c r="A128" s="92"/>
      <c r="B128" s="93"/>
      <c r="C128" s="93"/>
      <c r="D128" s="93"/>
      <c r="E128" s="103"/>
      <c r="F128" s="306" t="s">
        <v>64</v>
      </c>
      <c r="G128" s="306"/>
      <c r="H128" s="306"/>
      <c r="I128" s="306"/>
      <c r="J128" s="186">
        <f>SUM(J118:J127)</f>
        <v>2055530</v>
      </c>
      <c r="K128" s="186">
        <f t="shared" ref="K128:N128" si="18">SUM(K118:K127)</f>
        <v>2055530</v>
      </c>
      <c r="L128" s="186">
        <f t="shared" si="18"/>
        <v>-1576009</v>
      </c>
      <c r="M128" s="186">
        <f t="shared" si="18"/>
        <v>479521</v>
      </c>
      <c r="N128" s="186">
        <f t="shared" si="18"/>
        <v>358240</v>
      </c>
    </row>
    <row r="129" spans="1:14" ht="30" customHeight="1">
      <c r="A129" s="85">
        <v>10</v>
      </c>
      <c r="B129" s="86"/>
      <c r="C129" s="86"/>
      <c r="D129" s="86"/>
      <c r="E129" s="87"/>
      <c r="F129" s="307" t="s">
        <v>146</v>
      </c>
      <c r="G129" s="308"/>
      <c r="H129" s="308"/>
      <c r="I129" s="308"/>
      <c r="J129" s="105"/>
      <c r="K129" s="114"/>
      <c r="L129" s="114"/>
      <c r="M129" s="132"/>
      <c r="N129" s="115"/>
    </row>
    <row r="130" spans="1:14">
      <c r="A130" s="89"/>
      <c r="B130" s="88"/>
      <c r="C130" s="88"/>
      <c r="D130" s="88"/>
      <c r="E130" s="102"/>
      <c r="F130" s="139" t="s">
        <v>65</v>
      </c>
      <c r="G130" s="139"/>
      <c r="H130" s="139"/>
      <c r="I130" s="139"/>
      <c r="J130" s="140"/>
      <c r="K130" s="141"/>
      <c r="L130" s="141"/>
      <c r="M130" s="142"/>
      <c r="N130" s="142"/>
    </row>
    <row r="131" spans="1:14">
      <c r="A131" s="89"/>
      <c r="B131" s="88"/>
      <c r="C131" s="88"/>
      <c r="D131" s="88"/>
      <c r="E131" s="102">
        <v>1</v>
      </c>
      <c r="F131" s="90"/>
      <c r="G131" s="90" t="s">
        <v>8</v>
      </c>
      <c r="H131" s="116"/>
      <c r="I131" s="90"/>
      <c r="J131" s="100">
        <v>300000</v>
      </c>
      <c r="K131" s="98">
        <v>300000</v>
      </c>
      <c r="L131" s="98">
        <v>0</v>
      </c>
      <c r="M131" s="113">
        <f>K131+L131</f>
        <v>300000</v>
      </c>
      <c r="N131" s="100">
        <v>0</v>
      </c>
    </row>
    <row r="132" spans="1:14">
      <c r="A132" s="89"/>
      <c r="B132" s="88"/>
      <c r="C132" s="88"/>
      <c r="D132" s="88"/>
      <c r="E132" s="102">
        <v>2</v>
      </c>
      <c r="F132" s="90"/>
      <c r="G132" s="90" t="s">
        <v>9</v>
      </c>
      <c r="H132" s="90"/>
      <c r="I132" s="90"/>
      <c r="J132" s="100">
        <v>58500</v>
      </c>
      <c r="K132" s="98">
        <v>58500</v>
      </c>
      <c r="L132" s="98">
        <v>-58500</v>
      </c>
      <c r="M132" s="113">
        <f t="shared" ref="M132:M133" si="19">K132+L132</f>
        <v>0</v>
      </c>
      <c r="N132" s="100">
        <v>0</v>
      </c>
    </row>
    <row r="133" spans="1:14">
      <c r="A133" s="89"/>
      <c r="B133" s="88"/>
      <c r="C133" s="88"/>
      <c r="D133" s="88"/>
      <c r="E133" s="102">
        <v>3</v>
      </c>
      <c r="F133" s="90"/>
      <c r="G133" s="90" t="s">
        <v>10</v>
      </c>
      <c r="H133" s="90"/>
      <c r="I133" s="90"/>
      <c r="J133" s="100">
        <v>100000</v>
      </c>
      <c r="K133" s="98">
        <v>100000</v>
      </c>
      <c r="L133" s="98">
        <v>3791900</v>
      </c>
      <c r="M133" s="113">
        <f t="shared" si="19"/>
        <v>3891900</v>
      </c>
      <c r="N133" s="100">
        <v>3392362</v>
      </c>
    </row>
    <row r="134" spans="1:14">
      <c r="A134" s="89"/>
      <c r="B134" s="88"/>
      <c r="C134" s="88"/>
      <c r="D134" s="88"/>
      <c r="E134" s="102">
        <v>4</v>
      </c>
      <c r="F134" s="90"/>
      <c r="G134" s="302" t="s">
        <v>11</v>
      </c>
      <c r="H134" s="302"/>
      <c r="I134" s="303"/>
      <c r="J134" s="100"/>
      <c r="K134" s="98"/>
      <c r="L134" s="98"/>
      <c r="M134" s="113"/>
      <c r="N134" s="98"/>
    </row>
    <row r="135" spans="1:14">
      <c r="A135" s="89"/>
      <c r="B135" s="88"/>
      <c r="C135" s="88"/>
      <c r="D135" s="88"/>
      <c r="E135" s="102">
        <v>5</v>
      </c>
      <c r="F135" s="90"/>
      <c r="G135" s="302" t="s">
        <v>12</v>
      </c>
      <c r="H135" s="302"/>
      <c r="I135" s="303"/>
      <c r="J135" s="100"/>
      <c r="K135" s="98"/>
      <c r="L135" s="98"/>
      <c r="M135" s="113"/>
      <c r="N135" s="98"/>
    </row>
    <row r="136" spans="1:14">
      <c r="A136" s="89"/>
      <c r="B136" s="88"/>
      <c r="C136" s="88"/>
      <c r="D136" s="88"/>
      <c r="E136" s="102"/>
      <c r="F136" s="139" t="s">
        <v>68</v>
      </c>
      <c r="G136" s="139"/>
      <c r="H136" s="139"/>
      <c r="I136" s="139"/>
      <c r="J136" s="140"/>
      <c r="K136" s="141"/>
      <c r="L136" s="141"/>
      <c r="M136" s="140"/>
      <c r="N136" s="141"/>
    </row>
    <row r="137" spans="1:14">
      <c r="A137" s="89"/>
      <c r="B137" s="88"/>
      <c r="C137" s="88"/>
      <c r="D137" s="88"/>
      <c r="E137" s="102">
        <v>6</v>
      </c>
      <c r="F137" s="90"/>
      <c r="G137" s="302" t="s">
        <v>23</v>
      </c>
      <c r="H137" s="302"/>
      <c r="I137" s="303"/>
      <c r="J137" s="100"/>
      <c r="K137" s="98"/>
      <c r="L137" s="98"/>
      <c r="M137" s="113"/>
      <c r="N137" s="98"/>
    </row>
    <row r="138" spans="1:14">
      <c r="A138" s="89"/>
      <c r="B138" s="88"/>
      <c r="C138" s="88"/>
      <c r="D138" s="88"/>
      <c r="E138" s="102">
        <v>7</v>
      </c>
      <c r="F138" s="90"/>
      <c r="G138" s="302" t="s">
        <v>24</v>
      </c>
      <c r="H138" s="302"/>
      <c r="I138" s="303"/>
      <c r="J138" s="100"/>
      <c r="K138" s="98"/>
      <c r="L138" s="98"/>
      <c r="M138" s="113"/>
      <c r="N138" s="98"/>
    </row>
    <row r="139" spans="1:14">
      <c r="A139" s="89"/>
      <c r="B139" s="88"/>
      <c r="C139" s="88"/>
      <c r="D139" s="88"/>
      <c r="E139" s="102">
        <v>8</v>
      </c>
      <c r="F139" s="90"/>
      <c r="G139" s="302" t="s">
        <v>25</v>
      </c>
      <c r="H139" s="302"/>
      <c r="I139" s="303"/>
      <c r="J139" s="100"/>
      <c r="K139" s="98"/>
      <c r="L139" s="98"/>
      <c r="M139" s="113"/>
      <c r="N139" s="98"/>
    </row>
    <row r="140" spans="1:14" ht="15.75" thickBot="1">
      <c r="A140" s="89"/>
      <c r="B140" s="88"/>
      <c r="C140" s="88"/>
      <c r="D140" s="88"/>
      <c r="E140" s="102">
        <v>9</v>
      </c>
      <c r="F140" s="90"/>
      <c r="G140" s="304" t="s">
        <v>15</v>
      </c>
      <c r="H140" s="304"/>
      <c r="I140" s="305"/>
      <c r="J140" s="100"/>
      <c r="K140" s="98"/>
      <c r="L140" s="98"/>
      <c r="M140" s="113"/>
      <c r="N140" s="98"/>
    </row>
    <row r="141" spans="1:14" ht="16.5" thickTop="1" thickBot="1">
      <c r="A141" s="92"/>
      <c r="B141" s="93"/>
      <c r="C141" s="93"/>
      <c r="D141" s="93"/>
      <c r="E141" s="103"/>
      <c r="F141" s="306" t="s">
        <v>64</v>
      </c>
      <c r="G141" s="306"/>
      <c r="H141" s="306"/>
      <c r="I141" s="306"/>
      <c r="J141" s="186">
        <f>SUM(J131:J140)</f>
        <v>458500</v>
      </c>
      <c r="K141" s="186">
        <f t="shared" ref="K141:N141" si="20">SUM(K131:K140)</f>
        <v>458500</v>
      </c>
      <c r="L141" s="186">
        <f t="shared" si="20"/>
        <v>3733400</v>
      </c>
      <c r="M141" s="186">
        <f t="shared" si="20"/>
        <v>4191900</v>
      </c>
      <c r="N141" s="186">
        <f t="shared" si="20"/>
        <v>3392362</v>
      </c>
    </row>
    <row r="142" spans="1:14">
      <c r="A142" s="85">
        <v>11</v>
      </c>
      <c r="B142" s="86"/>
      <c r="C142" s="86"/>
      <c r="D142" s="86"/>
      <c r="E142" s="87"/>
      <c r="F142" s="307" t="s">
        <v>147</v>
      </c>
      <c r="G142" s="308"/>
      <c r="H142" s="308"/>
      <c r="I142" s="308"/>
      <c r="J142" s="105"/>
      <c r="K142" s="114"/>
      <c r="L142" s="114"/>
      <c r="M142" s="132"/>
      <c r="N142" s="115"/>
    </row>
    <row r="143" spans="1:14">
      <c r="A143" s="89"/>
      <c r="B143" s="88"/>
      <c r="C143" s="88"/>
      <c r="D143" s="88"/>
      <c r="E143" s="102"/>
      <c r="F143" s="139" t="s">
        <v>65</v>
      </c>
      <c r="G143" s="139"/>
      <c r="H143" s="139"/>
      <c r="I143" s="139"/>
      <c r="J143" s="140"/>
      <c r="K143" s="141"/>
      <c r="L143" s="141"/>
      <c r="M143" s="142"/>
      <c r="N143" s="142"/>
    </row>
    <row r="144" spans="1:14">
      <c r="A144" s="89"/>
      <c r="B144" s="88"/>
      <c r="C144" s="88"/>
      <c r="D144" s="88"/>
      <c r="E144" s="102">
        <v>1</v>
      </c>
      <c r="F144" s="90"/>
      <c r="G144" s="90" t="s">
        <v>8</v>
      </c>
      <c r="H144" s="116"/>
      <c r="I144" s="90"/>
      <c r="J144" s="100"/>
      <c r="K144" s="98"/>
      <c r="L144" s="98"/>
      <c r="M144" s="113"/>
      <c r="N144" s="100"/>
    </row>
    <row r="145" spans="1:14">
      <c r="A145" s="89"/>
      <c r="B145" s="88"/>
      <c r="C145" s="88"/>
      <c r="D145" s="88"/>
      <c r="E145" s="102">
        <v>2</v>
      </c>
      <c r="F145" s="90"/>
      <c r="G145" s="90" t="s">
        <v>9</v>
      </c>
      <c r="H145" s="90"/>
      <c r="I145" s="90"/>
      <c r="J145" s="100"/>
      <c r="K145" s="98"/>
      <c r="L145" s="98"/>
      <c r="M145" s="113"/>
      <c r="N145" s="100"/>
    </row>
    <row r="146" spans="1:14">
      <c r="A146" s="89"/>
      <c r="B146" s="88"/>
      <c r="C146" s="88"/>
      <c r="D146" s="88"/>
      <c r="E146" s="102">
        <v>3</v>
      </c>
      <c r="F146" s="90"/>
      <c r="G146" s="90" t="s">
        <v>10</v>
      </c>
      <c r="H146" s="90"/>
      <c r="I146" s="90"/>
      <c r="J146" s="100">
        <v>2596800</v>
      </c>
      <c r="K146" s="98">
        <v>2596800</v>
      </c>
      <c r="L146" s="98">
        <v>1426300</v>
      </c>
      <c r="M146" s="113">
        <f t="shared" ref="M146" si="21">K146+L146</f>
        <v>4023100</v>
      </c>
      <c r="N146" s="100">
        <v>3998600</v>
      </c>
    </row>
    <row r="147" spans="1:14">
      <c r="A147" s="89"/>
      <c r="B147" s="88"/>
      <c r="C147" s="88"/>
      <c r="D147" s="88"/>
      <c r="E147" s="102">
        <v>4</v>
      </c>
      <c r="F147" s="90"/>
      <c r="G147" s="302" t="s">
        <v>11</v>
      </c>
      <c r="H147" s="302"/>
      <c r="I147" s="303"/>
      <c r="J147" s="100"/>
      <c r="K147" s="98"/>
      <c r="L147" s="98"/>
      <c r="M147" s="113"/>
      <c r="N147" s="98"/>
    </row>
    <row r="148" spans="1:14">
      <c r="A148" s="89"/>
      <c r="B148" s="88"/>
      <c r="C148" s="88"/>
      <c r="D148" s="88"/>
      <c r="E148" s="102">
        <v>5</v>
      </c>
      <c r="F148" s="90"/>
      <c r="G148" s="302" t="s">
        <v>12</v>
      </c>
      <c r="H148" s="302"/>
      <c r="I148" s="303"/>
      <c r="J148" s="100"/>
      <c r="K148" s="98"/>
      <c r="L148" s="98"/>
      <c r="M148" s="113"/>
      <c r="N148" s="98"/>
    </row>
    <row r="149" spans="1:14">
      <c r="A149" s="89"/>
      <c r="B149" s="88"/>
      <c r="C149" s="88"/>
      <c r="D149" s="88"/>
      <c r="E149" s="102"/>
      <c r="F149" s="139" t="s">
        <v>68</v>
      </c>
      <c r="G149" s="139"/>
      <c r="H149" s="139"/>
      <c r="I149" s="139"/>
      <c r="J149" s="140"/>
      <c r="K149" s="141"/>
      <c r="L149" s="141"/>
      <c r="M149" s="140"/>
      <c r="N149" s="141"/>
    </row>
    <row r="150" spans="1:14">
      <c r="A150" s="89"/>
      <c r="B150" s="88"/>
      <c r="C150" s="88"/>
      <c r="D150" s="88"/>
      <c r="E150" s="102">
        <v>6</v>
      </c>
      <c r="F150" s="90"/>
      <c r="G150" s="302" t="s">
        <v>23</v>
      </c>
      <c r="H150" s="302"/>
      <c r="I150" s="303"/>
      <c r="J150" s="100"/>
      <c r="K150" s="98"/>
      <c r="L150" s="98"/>
      <c r="M150" s="113"/>
      <c r="N150" s="98"/>
    </row>
    <row r="151" spans="1:14">
      <c r="A151" s="89"/>
      <c r="B151" s="88"/>
      <c r="C151" s="88"/>
      <c r="D151" s="88"/>
      <c r="E151" s="102">
        <v>7</v>
      </c>
      <c r="F151" s="90"/>
      <c r="G151" s="302" t="s">
        <v>24</v>
      </c>
      <c r="H151" s="302"/>
      <c r="I151" s="303"/>
      <c r="J151" s="100"/>
      <c r="K151" s="98"/>
      <c r="L151" s="98"/>
      <c r="M151" s="113"/>
      <c r="N151" s="98"/>
    </row>
    <row r="152" spans="1:14">
      <c r="A152" s="89"/>
      <c r="B152" s="88"/>
      <c r="C152" s="88"/>
      <c r="D152" s="88"/>
      <c r="E152" s="102">
        <v>8</v>
      </c>
      <c r="F152" s="90"/>
      <c r="G152" s="302" t="s">
        <v>25</v>
      </c>
      <c r="H152" s="302"/>
      <c r="I152" s="303"/>
      <c r="J152" s="100"/>
      <c r="K152" s="98"/>
      <c r="L152" s="98"/>
      <c r="M152" s="113"/>
      <c r="N152" s="98"/>
    </row>
    <row r="153" spans="1:14" ht="15.75" thickBot="1">
      <c r="A153" s="89"/>
      <c r="B153" s="88"/>
      <c r="C153" s="88"/>
      <c r="D153" s="88"/>
      <c r="E153" s="102">
        <v>9</v>
      </c>
      <c r="F153" s="90"/>
      <c r="G153" s="304" t="s">
        <v>15</v>
      </c>
      <c r="H153" s="304"/>
      <c r="I153" s="305"/>
      <c r="J153" s="100"/>
      <c r="K153" s="98"/>
      <c r="L153" s="98"/>
      <c r="M153" s="113"/>
      <c r="N153" s="98"/>
    </row>
    <row r="154" spans="1:14" ht="16.5" thickTop="1" thickBot="1">
      <c r="A154" s="92"/>
      <c r="B154" s="93"/>
      <c r="C154" s="93"/>
      <c r="D154" s="93"/>
      <c r="E154" s="103"/>
      <c r="F154" s="306" t="s">
        <v>64</v>
      </c>
      <c r="G154" s="306"/>
      <c r="H154" s="306"/>
      <c r="I154" s="306"/>
      <c r="J154" s="186">
        <f>SUM(J144:J153)</f>
        <v>2596800</v>
      </c>
      <c r="K154" s="186">
        <f t="shared" ref="K154:N154" si="22">SUM(K144:K153)</f>
        <v>2596800</v>
      </c>
      <c r="L154" s="186">
        <f t="shared" si="22"/>
        <v>1426300</v>
      </c>
      <c r="M154" s="186">
        <f t="shared" si="22"/>
        <v>4023100</v>
      </c>
      <c r="N154" s="186">
        <f t="shared" si="22"/>
        <v>3998600</v>
      </c>
    </row>
    <row r="155" spans="1:14">
      <c r="A155" s="85">
        <v>12</v>
      </c>
      <c r="B155" s="86"/>
      <c r="C155" s="86"/>
      <c r="D155" s="86"/>
      <c r="E155" s="87"/>
      <c r="F155" s="307" t="s">
        <v>148</v>
      </c>
      <c r="G155" s="308"/>
      <c r="H155" s="308"/>
      <c r="I155" s="308"/>
      <c r="J155" s="105"/>
      <c r="K155" s="114"/>
      <c r="L155" s="114"/>
      <c r="M155" s="132"/>
      <c r="N155" s="115"/>
    </row>
    <row r="156" spans="1:14">
      <c r="A156" s="89"/>
      <c r="B156" s="88"/>
      <c r="C156" s="88"/>
      <c r="D156" s="88"/>
      <c r="E156" s="102"/>
      <c r="F156" s="139" t="s">
        <v>65</v>
      </c>
      <c r="G156" s="139"/>
      <c r="H156" s="139"/>
      <c r="I156" s="139"/>
      <c r="J156" s="140"/>
      <c r="K156" s="141"/>
      <c r="L156" s="141"/>
      <c r="M156" s="142"/>
      <c r="N156" s="142"/>
    </row>
    <row r="157" spans="1:14">
      <c r="A157" s="89"/>
      <c r="B157" s="88"/>
      <c r="C157" s="88"/>
      <c r="D157" s="88"/>
      <c r="E157" s="102">
        <v>1</v>
      </c>
      <c r="F157" s="90"/>
      <c r="G157" s="90" t="s">
        <v>8</v>
      </c>
      <c r="H157" s="116"/>
      <c r="I157" s="90"/>
      <c r="J157" s="100">
        <v>189000</v>
      </c>
      <c r="K157" s="98">
        <v>189000</v>
      </c>
      <c r="L157" s="98">
        <v>0</v>
      </c>
      <c r="M157" s="113">
        <f>K157+L157</f>
        <v>189000</v>
      </c>
      <c r="N157" s="100">
        <v>0</v>
      </c>
    </row>
    <row r="158" spans="1:14">
      <c r="A158" s="89"/>
      <c r="B158" s="88"/>
      <c r="C158" s="88"/>
      <c r="D158" s="88"/>
      <c r="E158" s="102">
        <v>2</v>
      </c>
      <c r="F158" s="90"/>
      <c r="G158" s="90" t="s">
        <v>9</v>
      </c>
      <c r="H158" s="90"/>
      <c r="I158" s="90"/>
      <c r="J158" s="100">
        <v>41580</v>
      </c>
      <c r="K158" s="98">
        <v>41580</v>
      </c>
      <c r="L158" s="98">
        <v>-41580</v>
      </c>
      <c r="M158" s="113">
        <f t="shared" ref="M158:M159" si="23">K158+L158</f>
        <v>0</v>
      </c>
      <c r="N158" s="100">
        <v>0</v>
      </c>
    </row>
    <row r="159" spans="1:14">
      <c r="A159" s="89"/>
      <c r="B159" s="88"/>
      <c r="C159" s="88"/>
      <c r="D159" s="88"/>
      <c r="E159" s="102">
        <v>3</v>
      </c>
      <c r="F159" s="90"/>
      <c r="G159" s="90" t="s">
        <v>10</v>
      </c>
      <c r="H159" s="90"/>
      <c r="I159" s="90"/>
      <c r="J159" s="100">
        <v>700000</v>
      </c>
      <c r="K159" s="98">
        <v>700000</v>
      </c>
      <c r="L159" s="98">
        <v>0</v>
      </c>
      <c r="M159" s="113">
        <f t="shared" si="23"/>
        <v>700000</v>
      </c>
      <c r="N159" s="100">
        <v>8050</v>
      </c>
    </row>
    <row r="160" spans="1:14">
      <c r="A160" s="89"/>
      <c r="B160" s="88"/>
      <c r="C160" s="88"/>
      <c r="D160" s="88"/>
      <c r="E160" s="102">
        <v>4</v>
      </c>
      <c r="F160" s="90"/>
      <c r="G160" s="302" t="s">
        <v>11</v>
      </c>
      <c r="H160" s="302"/>
      <c r="I160" s="303"/>
      <c r="J160" s="100"/>
      <c r="K160" s="98"/>
      <c r="L160" s="98"/>
      <c r="M160" s="113"/>
      <c r="N160" s="98"/>
    </row>
    <row r="161" spans="1:14">
      <c r="A161" s="89"/>
      <c r="B161" s="88"/>
      <c r="C161" s="88"/>
      <c r="D161" s="88"/>
      <c r="E161" s="102">
        <v>5</v>
      </c>
      <c r="F161" s="90"/>
      <c r="G161" s="302" t="s">
        <v>12</v>
      </c>
      <c r="H161" s="302"/>
      <c r="I161" s="303"/>
      <c r="J161" s="100"/>
      <c r="K161" s="98"/>
      <c r="L161" s="98"/>
      <c r="M161" s="113"/>
      <c r="N161" s="98"/>
    </row>
    <row r="162" spans="1:14">
      <c r="A162" s="89"/>
      <c r="B162" s="88"/>
      <c r="C162" s="88"/>
      <c r="D162" s="88"/>
      <c r="E162" s="102"/>
      <c r="F162" s="139" t="s">
        <v>68</v>
      </c>
      <c r="G162" s="139"/>
      <c r="H162" s="139"/>
      <c r="I162" s="139"/>
      <c r="J162" s="140"/>
      <c r="K162" s="141"/>
      <c r="L162" s="141"/>
      <c r="M162" s="140"/>
      <c r="N162" s="141"/>
    </row>
    <row r="163" spans="1:14">
      <c r="A163" s="89"/>
      <c r="B163" s="88"/>
      <c r="C163" s="88"/>
      <c r="D163" s="88"/>
      <c r="E163" s="102">
        <v>6</v>
      </c>
      <c r="F163" s="90"/>
      <c r="G163" s="302" t="s">
        <v>23</v>
      </c>
      <c r="H163" s="302"/>
      <c r="I163" s="303"/>
      <c r="J163" s="100"/>
      <c r="K163" s="98"/>
      <c r="L163" s="98"/>
      <c r="M163" s="113"/>
      <c r="N163" s="98"/>
    </row>
    <row r="164" spans="1:14">
      <c r="A164" s="89"/>
      <c r="B164" s="88"/>
      <c r="C164" s="88"/>
      <c r="D164" s="88"/>
      <c r="E164" s="102">
        <v>7</v>
      </c>
      <c r="F164" s="90"/>
      <c r="G164" s="302" t="s">
        <v>24</v>
      </c>
      <c r="H164" s="302"/>
      <c r="I164" s="303"/>
      <c r="J164" s="100"/>
      <c r="K164" s="98"/>
      <c r="L164" s="98"/>
      <c r="M164" s="113"/>
      <c r="N164" s="98"/>
    </row>
    <row r="165" spans="1:14">
      <c r="A165" s="89"/>
      <c r="B165" s="88"/>
      <c r="C165" s="88"/>
      <c r="D165" s="88"/>
      <c r="E165" s="102">
        <v>8</v>
      </c>
      <c r="F165" s="90"/>
      <c r="G165" s="302" t="s">
        <v>25</v>
      </c>
      <c r="H165" s="302"/>
      <c r="I165" s="303"/>
      <c r="J165" s="100"/>
      <c r="K165" s="98"/>
      <c r="L165" s="98"/>
      <c r="M165" s="113"/>
      <c r="N165" s="98"/>
    </row>
    <row r="166" spans="1:14" ht="15.75" thickBot="1">
      <c r="A166" s="89"/>
      <c r="B166" s="88"/>
      <c r="C166" s="88"/>
      <c r="D166" s="88"/>
      <c r="E166" s="102">
        <v>9</v>
      </c>
      <c r="F166" s="90"/>
      <c r="G166" s="304" t="s">
        <v>15</v>
      </c>
      <c r="H166" s="304"/>
      <c r="I166" s="305"/>
      <c r="J166" s="100"/>
      <c r="K166" s="98"/>
      <c r="L166" s="98"/>
      <c r="M166" s="113"/>
      <c r="N166" s="98"/>
    </row>
    <row r="167" spans="1:14" ht="16.5" thickTop="1" thickBot="1">
      <c r="A167" s="92"/>
      <c r="B167" s="93"/>
      <c r="C167" s="93"/>
      <c r="D167" s="93"/>
      <c r="E167" s="103"/>
      <c r="F167" s="306" t="s">
        <v>64</v>
      </c>
      <c r="G167" s="306"/>
      <c r="H167" s="306"/>
      <c r="I167" s="306"/>
      <c r="J167" s="186">
        <f>SUM(J157:J166)</f>
        <v>930580</v>
      </c>
      <c r="K167" s="186">
        <f t="shared" ref="K167:N167" si="24">SUM(K157:K166)</f>
        <v>930580</v>
      </c>
      <c r="L167" s="186">
        <f t="shared" si="24"/>
        <v>-41580</v>
      </c>
      <c r="M167" s="186">
        <f t="shared" si="24"/>
        <v>889000</v>
      </c>
      <c r="N167" s="186">
        <f t="shared" si="24"/>
        <v>8050</v>
      </c>
    </row>
    <row r="168" spans="1:14">
      <c r="A168" s="85">
        <v>13</v>
      </c>
      <c r="B168" s="86"/>
      <c r="C168" s="86"/>
      <c r="D168" s="86"/>
      <c r="E168" s="87"/>
      <c r="F168" s="307" t="s">
        <v>149</v>
      </c>
      <c r="G168" s="308"/>
      <c r="H168" s="308"/>
      <c r="I168" s="308"/>
      <c r="J168" s="105"/>
      <c r="K168" s="114"/>
      <c r="L168" s="114"/>
      <c r="M168" s="132"/>
      <c r="N168" s="115"/>
    </row>
    <row r="169" spans="1:14">
      <c r="A169" s="89"/>
      <c r="B169" s="88"/>
      <c r="C169" s="88"/>
      <c r="D169" s="88"/>
      <c r="E169" s="102"/>
      <c r="F169" s="139" t="s">
        <v>65</v>
      </c>
      <c r="G169" s="139"/>
      <c r="H169" s="139"/>
      <c r="I169" s="139"/>
      <c r="J169" s="140"/>
      <c r="K169" s="141"/>
      <c r="L169" s="141"/>
      <c r="M169" s="142"/>
      <c r="N169" s="142"/>
    </row>
    <row r="170" spans="1:14">
      <c r="A170" s="89"/>
      <c r="B170" s="88"/>
      <c r="C170" s="88"/>
      <c r="D170" s="88"/>
      <c r="E170" s="102">
        <v>1</v>
      </c>
      <c r="F170" s="90"/>
      <c r="G170" s="90" t="s">
        <v>8</v>
      </c>
      <c r="H170" s="116"/>
      <c r="I170" s="90"/>
      <c r="J170" s="100"/>
      <c r="K170" s="98"/>
      <c r="L170" s="98"/>
      <c r="M170" s="113"/>
      <c r="N170" s="100"/>
    </row>
    <row r="171" spans="1:14">
      <c r="A171" s="89"/>
      <c r="B171" s="88"/>
      <c r="C171" s="88"/>
      <c r="D171" s="88"/>
      <c r="E171" s="102">
        <v>2</v>
      </c>
      <c r="F171" s="90"/>
      <c r="G171" s="90" t="s">
        <v>9</v>
      </c>
      <c r="H171" s="90"/>
      <c r="I171" s="90"/>
      <c r="J171" s="100"/>
      <c r="K171" s="98"/>
      <c r="L171" s="98"/>
      <c r="M171" s="113"/>
      <c r="N171" s="100"/>
    </row>
    <row r="172" spans="1:14">
      <c r="A172" s="89"/>
      <c r="B172" s="88"/>
      <c r="C172" s="88"/>
      <c r="D172" s="88"/>
      <c r="E172" s="102">
        <v>3</v>
      </c>
      <c r="F172" s="90"/>
      <c r="G172" s="90" t="s">
        <v>10</v>
      </c>
      <c r="H172" s="90"/>
      <c r="I172" s="90"/>
      <c r="J172" s="100">
        <v>1500000</v>
      </c>
      <c r="K172" s="98">
        <v>1500000</v>
      </c>
      <c r="L172" s="98">
        <v>-230000</v>
      </c>
      <c r="M172" s="113">
        <f t="shared" ref="M172" si="25">K172+L172</f>
        <v>1270000</v>
      </c>
      <c r="N172" s="100">
        <v>487984</v>
      </c>
    </row>
    <row r="173" spans="1:14">
      <c r="A173" s="89"/>
      <c r="B173" s="88"/>
      <c r="C173" s="88"/>
      <c r="D173" s="88"/>
      <c r="E173" s="102">
        <v>4</v>
      </c>
      <c r="F173" s="90"/>
      <c r="G173" s="302" t="s">
        <v>11</v>
      </c>
      <c r="H173" s="302"/>
      <c r="I173" s="303"/>
      <c r="J173" s="100"/>
      <c r="K173" s="98"/>
      <c r="L173" s="98"/>
      <c r="M173" s="113"/>
      <c r="N173" s="98"/>
    </row>
    <row r="174" spans="1:14">
      <c r="A174" s="89"/>
      <c r="B174" s="88"/>
      <c r="C174" s="88"/>
      <c r="D174" s="88"/>
      <c r="E174" s="102">
        <v>5</v>
      </c>
      <c r="F174" s="90"/>
      <c r="G174" s="302" t="s">
        <v>12</v>
      </c>
      <c r="H174" s="302"/>
      <c r="I174" s="303"/>
      <c r="J174" s="100"/>
      <c r="K174" s="98"/>
      <c r="L174" s="98"/>
      <c r="M174" s="113"/>
      <c r="N174" s="98"/>
    </row>
    <row r="175" spans="1:14">
      <c r="A175" s="89"/>
      <c r="B175" s="88"/>
      <c r="C175" s="88"/>
      <c r="D175" s="88"/>
      <c r="E175" s="102"/>
      <c r="F175" s="139" t="s">
        <v>68</v>
      </c>
      <c r="G175" s="139"/>
      <c r="H175" s="139"/>
      <c r="I175" s="139"/>
      <c r="J175" s="140"/>
      <c r="K175" s="141"/>
      <c r="L175" s="141"/>
      <c r="M175" s="140"/>
      <c r="N175" s="141"/>
    </row>
    <row r="176" spans="1:14">
      <c r="A176" s="89"/>
      <c r="B176" s="88"/>
      <c r="C176" s="88"/>
      <c r="D176" s="88"/>
      <c r="E176" s="102">
        <v>6</v>
      </c>
      <c r="F176" s="90"/>
      <c r="G176" s="302" t="s">
        <v>23</v>
      </c>
      <c r="H176" s="302"/>
      <c r="I176" s="303"/>
      <c r="J176" s="100"/>
      <c r="K176" s="98"/>
      <c r="L176" s="98"/>
      <c r="M176" s="113"/>
      <c r="N176" s="98"/>
    </row>
    <row r="177" spans="1:14">
      <c r="A177" s="89"/>
      <c r="B177" s="88"/>
      <c r="C177" s="88"/>
      <c r="D177" s="88"/>
      <c r="E177" s="102">
        <v>7</v>
      </c>
      <c r="F177" s="90"/>
      <c r="G177" s="302" t="s">
        <v>24</v>
      </c>
      <c r="H177" s="302"/>
      <c r="I177" s="303"/>
      <c r="J177" s="100"/>
      <c r="K177" s="98"/>
      <c r="L177" s="98"/>
      <c r="M177" s="113"/>
      <c r="N177" s="98"/>
    </row>
    <row r="178" spans="1:14">
      <c r="A178" s="89"/>
      <c r="B178" s="88"/>
      <c r="C178" s="88"/>
      <c r="D178" s="88"/>
      <c r="E178" s="102">
        <v>8</v>
      </c>
      <c r="F178" s="90"/>
      <c r="G178" s="302" t="s">
        <v>25</v>
      </c>
      <c r="H178" s="302"/>
      <c r="I178" s="303"/>
      <c r="J178" s="100"/>
      <c r="K178" s="98"/>
      <c r="L178" s="98"/>
      <c r="M178" s="113"/>
      <c r="N178" s="98"/>
    </row>
    <row r="179" spans="1:14" ht="15.75" thickBot="1">
      <c r="A179" s="89"/>
      <c r="B179" s="88"/>
      <c r="C179" s="88"/>
      <c r="D179" s="88"/>
      <c r="E179" s="102">
        <v>9</v>
      </c>
      <c r="F179" s="90"/>
      <c r="G179" s="304" t="s">
        <v>15</v>
      </c>
      <c r="H179" s="304"/>
      <c r="I179" s="305"/>
      <c r="J179" s="100"/>
      <c r="K179" s="98"/>
      <c r="L179" s="98"/>
      <c r="M179" s="113"/>
      <c r="N179" s="98"/>
    </row>
    <row r="180" spans="1:14" ht="16.5" thickTop="1" thickBot="1">
      <c r="A180" s="92"/>
      <c r="B180" s="93"/>
      <c r="C180" s="93"/>
      <c r="D180" s="93"/>
      <c r="E180" s="103"/>
      <c r="F180" s="306" t="s">
        <v>64</v>
      </c>
      <c r="G180" s="306"/>
      <c r="H180" s="306"/>
      <c r="I180" s="306"/>
      <c r="J180" s="186">
        <f>SUM(J170:J179)</f>
        <v>1500000</v>
      </c>
      <c r="K180" s="186">
        <f t="shared" ref="K180:N180" si="26">SUM(K170:K179)</f>
        <v>1500000</v>
      </c>
      <c r="L180" s="186">
        <f t="shared" si="26"/>
        <v>-230000</v>
      </c>
      <c r="M180" s="186">
        <f t="shared" si="26"/>
        <v>1270000</v>
      </c>
      <c r="N180" s="186">
        <f t="shared" si="26"/>
        <v>487984</v>
      </c>
    </row>
    <row r="181" spans="1:14" ht="30" customHeight="1">
      <c r="A181" s="85">
        <v>14</v>
      </c>
      <c r="B181" s="86"/>
      <c r="C181" s="86"/>
      <c r="D181" s="86"/>
      <c r="E181" s="87"/>
      <c r="F181" s="307" t="s">
        <v>150</v>
      </c>
      <c r="G181" s="308"/>
      <c r="H181" s="308"/>
      <c r="I181" s="308"/>
      <c r="J181" s="105"/>
      <c r="K181" s="114"/>
      <c r="L181" s="114"/>
      <c r="M181" s="132"/>
      <c r="N181" s="115"/>
    </row>
    <row r="182" spans="1:14">
      <c r="A182" s="89"/>
      <c r="B182" s="88"/>
      <c r="C182" s="88"/>
      <c r="D182" s="88"/>
      <c r="E182" s="102"/>
      <c r="F182" s="139" t="s">
        <v>65</v>
      </c>
      <c r="G182" s="139"/>
      <c r="H182" s="139"/>
      <c r="I182" s="139"/>
      <c r="J182" s="140"/>
      <c r="K182" s="141"/>
      <c r="L182" s="141"/>
      <c r="M182" s="142"/>
      <c r="N182" s="142"/>
    </row>
    <row r="183" spans="1:14">
      <c r="A183" s="89"/>
      <c r="B183" s="88"/>
      <c r="C183" s="88"/>
      <c r="D183" s="88"/>
      <c r="E183" s="102">
        <v>1</v>
      </c>
      <c r="F183" s="90"/>
      <c r="G183" s="90" t="s">
        <v>8</v>
      </c>
      <c r="H183" s="116"/>
      <c r="I183" s="90"/>
      <c r="J183" s="100"/>
      <c r="K183" s="98"/>
      <c r="L183" s="98"/>
      <c r="M183" s="113"/>
      <c r="N183" s="100"/>
    </row>
    <row r="184" spans="1:14">
      <c r="A184" s="89"/>
      <c r="B184" s="88"/>
      <c r="C184" s="88"/>
      <c r="D184" s="88"/>
      <c r="E184" s="102">
        <v>2</v>
      </c>
      <c r="F184" s="90"/>
      <c r="G184" s="90" t="s">
        <v>9</v>
      </c>
      <c r="H184" s="90"/>
      <c r="I184" s="90"/>
      <c r="J184" s="100"/>
      <c r="K184" s="98"/>
      <c r="L184" s="98"/>
      <c r="M184" s="113"/>
      <c r="N184" s="100"/>
    </row>
    <row r="185" spans="1:14">
      <c r="A185" s="89"/>
      <c r="B185" s="88"/>
      <c r="C185" s="88"/>
      <c r="D185" s="88"/>
      <c r="E185" s="102">
        <v>3</v>
      </c>
      <c r="F185" s="90"/>
      <c r="G185" s="90" t="s">
        <v>10</v>
      </c>
      <c r="H185" s="90"/>
      <c r="I185" s="90"/>
      <c r="J185" s="100"/>
      <c r="K185" s="98"/>
      <c r="L185" s="98"/>
      <c r="M185" s="113"/>
      <c r="N185" s="100"/>
    </row>
    <row r="186" spans="1:14">
      <c r="A186" s="89"/>
      <c r="B186" s="88"/>
      <c r="C186" s="88"/>
      <c r="D186" s="88"/>
      <c r="E186" s="102">
        <v>4</v>
      </c>
      <c r="F186" s="90"/>
      <c r="G186" s="302" t="s">
        <v>11</v>
      </c>
      <c r="H186" s="302"/>
      <c r="I186" s="303"/>
      <c r="J186" s="100"/>
      <c r="K186" s="98"/>
      <c r="L186" s="98"/>
      <c r="M186" s="113"/>
      <c r="N186" s="98"/>
    </row>
    <row r="187" spans="1:14">
      <c r="A187" s="89"/>
      <c r="B187" s="88"/>
      <c r="C187" s="88"/>
      <c r="D187" s="88"/>
      <c r="E187" s="102">
        <v>5</v>
      </c>
      <c r="F187" s="90"/>
      <c r="G187" s="302" t="s">
        <v>12</v>
      </c>
      <c r="H187" s="302"/>
      <c r="I187" s="303"/>
      <c r="J187" s="100"/>
      <c r="K187" s="98">
        <v>0</v>
      </c>
      <c r="L187" s="98">
        <v>240000</v>
      </c>
      <c r="M187" s="113">
        <f t="shared" ref="M187" si="27">K187+L187</f>
        <v>240000</v>
      </c>
      <c r="N187" s="98">
        <v>10000</v>
      </c>
    </row>
    <row r="188" spans="1:14">
      <c r="A188" s="89"/>
      <c r="B188" s="88"/>
      <c r="C188" s="88"/>
      <c r="D188" s="88"/>
      <c r="E188" s="102"/>
      <c r="F188" s="139" t="s">
        <v>68</v>
      </c>
      <c r="G188" s="139"/>
      <c r="H188" s="139"/>
      <c r="I188" s="139"/>
      <c r="J188" s="140"/>
      <c r="K188" s="141"/>
      <c r="L188" s="141"/>
      <c r="M188" s="140"/>
      <c r="N188" s="141"/>
    </row>
    <row r="189" spans="1:14">
      <c r="A189" s="89"/>
      <c r="B189" s="88"/>
      <c r="C189" s="88"/>
      <c r="D189" s="88"/>
      <c r="E189" s="102">
        <v>6</v>
      </c>
      <c r="F189" s="90"/>
      <c r="G189" s="302" t="s">
        <v>23</v>
      </c>
      <c r="H189" s="302"/>
      <c r="I189" s="303"/>
      <c r="J189" s="100"/>
      <c r="K189" s="98"/>
      <c r="L189" s="98"/>
      <c r="M189" s="113"/>
      <c r="N189" s="98"/>
    </row>
    <row r="190" spans="1:14">
      <c r="A190" s="89"/>
      <c r="B190" s="88"/>
      <c r="C190" s="88"/>
      <c r="D190" s="88"/>
      <c r="E190" s="102">
        <v>7</v>
      </c>
      <c r="F190" s="90"/>
      <c r="G190" s="302" t="s">
        <v>24</v>
      </c>
      <c r="H190" s="302"/>
      <c r="I190" s="303"/>
      <c r="J190" s="100"/>
      <c r="K190" s="98"/>
      <c r="L190" s="98"/>
      <c r="M190" s="113"/>
      <c r="N190" s="98"/>
    </row>
    <row r="191" spans="1:14">
      <c r="A191" s="89"/>
      <c r="B191" s="88"/>
      <c r="C191" s="88"/>
      <c r="D191" s="88"/>
      <c r="E191" s="102">
        <v>8</v>
      </c>
      <c r="F191" s="90"/>
      <c r="G191" s="302" t="s">
        <v>25</v>
      </c>
      <c r="H191" s="302"/>
      <c r="I191" s="303"/>
      <c r="J191" s="100"/>
      <c r="K191" s="98"/>
      <c r="L191" s="98"/>
      <c r="M191" s="113"/>
      <c r="N191" s="98"/>
    </row>
    <row r="192" spans="1:14" ht="15.75" thickBot="1">
      <c r="A192" s="89"/>
      <c r="B192" s="88"/>
      <c r="C192" s="88"/>
      <c r="D192" s="88"/>
      <c r="E192" s="102">
        <v>9</v>
      </c>
      <c r="F192" s="90"/>
      <c r="G192" s="304" t="s">
        <v>15</v>
      </c>
      <c r="H192" s="304"/>
      <c r="I192" s="305"/>
      <c r="J192" s="100"/>
      <c r="K192" s="98"/>
      <c r="L192" s="98"/>
      <c r="M192" s="113"/>
      <c r="N192" s="98"/>
    </row>
    <row r="193" spans="1:14" ht="16.5" thickTop="1" thickBot="1">
      <c r="A193" s="92"/>
      <c r="B193" s="93"/>
      <c r="C193" s="93"/>
      <c r="D193" s="93"/>
      <c r="E193" s="103"/>
      <c r="F193" s="306" t="s">
        <v>64</v>
      </c>
      <c r="G193" s="306"/>
      <c r="H193" s="306"/>
      <c r="I193" s="306"/>
      <c r="J193" s="186">
        <f>SUM(J183:J192)</f>
        <v>0</v>
      </c>
      <c r="K193" s="186">
        <f t="shared" ref="K193:N193" si="28">SUM(K183:K192)</f>
        <v>0</v>
      </c>
      <c r="L193" s="186">
        <f t="shared" si="28"/>
        <v>240000</v>
      </c>
      <c r="M193" s="186">
        <f t="shared" si="28"/>
        <v>240000</v>
      </c>
      <c r="N193" s="186">
        <f t="shared" si="28"/>
        <v>10000</v>
      </c>
    </row>
    <row r="194" spans="1:14" ht="30" customHeight="1">
      <c r="A194" s="85">
        <v>15</v>
      </c>
      <c r="B194" s="86"/>
      <c r="C194" s="86"/>
      <c r="D194" s="86"/>
      <c r="E194" s="87"/>
      <c r="F194" s="307" t="s">
        <v>151</v>
      </c>
      <c r="G194" s="308"/>
      <c r="H194" s="308"/>
      <c r="I194" s="308"/>
      <c r="J194" s="105"/>
      <c r="K194" s="114"/>
      <c r="L194" s="114"/>
      <c r="M194" s="132"/>
      <c r="N194" s="115"/>
    </row>
    <row r="195" spans="1:14">
      <c r="A195" s="89"/>
      <c r="B195" s="88"/>
      <c r="C195" s="88"/>
      <c r="D195" s="88"/>
      <c r="E195" s="102"/>
      <c r="F195" s="139" t="s">
        <v>65</v>
      </c>
      <c r="G195" s="139"/>
      <c r="H195" s="139"/>
      <c r="I195" s="139"/>
      <c r="J195" s="140"/>
      <c r="K195" s="141"/>
      <c r="L195" s="141"/>
      <c r="M195" s="142"/>
      <c r="N195" s="142"/>
    </row>
    <row r="196" spans="1:14">
      <c r="A196" s="89"/>
      <c r="B196" s="88"/>
      <c r="C196" s="88"/>
      <c r="D196" s="88"/>
      <c r="E196" s="102">
        <v>1</v>
      </c>
      <c r="F196" s="90"/>
      <c r="G196" s="90" t="s">
        <v>8</v>
      </c>
      <c r="H196" s="116"/>
      <c r="I196" s="90"/>
      <c r="J196" s="100"/>
      <c r="K196" s="98"/>
      <c r="L196" s="98"/>
      <c r="M196" s="113"/>
      <c r="N196" s="100"/>
    </row>
    <row r="197" spans="1:14">
      <c r="A197" s="89"/>
      <c r="B197" s="88"/>
      <c r="C197" s="88"/>
      <c r="D197" s="88"/>
      <c r="E197" s="102">
        <v>2</v>
      </c>
      <c r="F197" s="90"/>
      <c r="G197" s="90" t="s">
        <v>9</v>
      </c>
      <c r="H197" s="90"/>
      <c r="I197" s="90"/>
      <c r="J197" s="100"/>
      <c r="K197" s="98"/>
      <c r="L197" s="98"/>
      <c r="M197" s="113"/>
      <c r="N197" s="100"/>
    </row>
    <row r="198" spans="1:14">
      <c r="A198" s="89"/>
      <c r="B198" s="88"/>
      <c r="C198" s="88"/>
      <c r="D198" s="88"/>
      <c r="E198" s="102">
        <v>3</v>
      </c>
      <c r="F198" s="90"/>
      <c r="G198" s="90" t="s">
        <v>10</v>
      </c>
      <c r="H198" s="90"/>
      <c r="I198" s="90"/>
      <c r="J198" s="100">
        <v>159600</v>
      </c>
      <c r="K198" s="98">
        <v>159600</v>
      </c>
      <c r="L198" s="98">
        <v>0</v>
      </c>
      <c r="M198" s="113">
        <f t="shared" ref="M198" si="29">K198+L198</f>
        <v>159600</v>
      </c>
      <c r="N198" s="100">
        <v>10013</v>
      </c>
    </row>
    <row r="199" spans="1:14">
      <c r="A199" s="89"/>
      <c r="B199" s="88"/>
      <c r="C199" s="88"/>
      <c r="D199" s="88"/>
      <c r="E199" s="102">
        <v>4</v>
      </c>
      <c r="F199" s="90"/>
      <c r="G199" s="302" t="s">
        <v>11</v>
      </c>
      <c r="H199" s="302"/>
      <c r="I199" s="303"/>
      <c r="J199" s="100"/>
      <c r="K199" s="98"/>
      <c r="L199" s="98"/>
      <c r="M199" s="113"/>
      <c r="N199" s="98"/>
    </row>
    <row r="200" spans="1:14">
      <c r="A200" s="89"/>
      <c r="B200" s="88"/>
      <c r="C200" s="88"/>
      <c r="D200" s="88"/>
      <c r="E200" s="102">
        <v>5</v>
      </c>
      <c r="F200" s="90"/>
      <c r="G200" s="302" t="s">
        <v>12</v>
      </c>
      <c r="H200" s="302"/>
      <c r="I200" s="303"/>
      <c r="J200" s="100"/>
      <c r="K200" s="98"/>
      <c r="L200" s="98"/>
      <c r="M200" s="113"/>
      <c r="N200" s="98"/>
    </row>
    <row r="201" spans="1:14">
      <c r="A201" s="89"/>
      <c r="B201" s="88"/>
      <c r="C201" s="88"/>
      <c r="D201" s="88"/>
      <c r="E201" s="102"/>
      <c r="F201" s="139" t="s">
        <v>68</v>
      </c>
      <c r="G201" s="139"/>
      <c r="H201" s="139"/>
      <c r="I201" s="139"/>
      <c r="J201" s="140"/>
      <c r="K201" s="141"/>
      <c r="L201" s="141"/>
      <c r="M201" s="140"/>
      <c r="N201" s="141"/>
    </row>
    <row r="202" spans="1:14">
      <c r="A202" s="89"/>
      <c r="B202" s="88"/>
      <c r="C202" s="88"/>
      <c r="D202" s="88"/>
      <c r="E202" s="102">
        <v>6</v>
      </c>
      <c r="F202" s="90"/>
      <c r="G202" s="302" t="s">
        <v>23</v>
      </c>
      <c r="H202" s="302"/>
      <c r="I202" s="303"/>
      <c r="J202" s="100"/>
      <c r="K202" s="98"/>
      <c r="L202" s="98"/>
      <c r="M202" s="113"/>
      <c r="N202" s="98"/>
    </row>
    <row r="203" spans="1:14">
      <c r="A203" s="89"/>
      <c r="B203" s="88"/>
      <c r="C203" s="88"/>
      <c r="D203" s="88"/>
      <c r="E203" s="102">
        <v>7</v>
      </c>
      <c r="F203" s="90"/>
      <c r="G203" s="302" t="s">
        <v>24</v>
      </c>
      <c r="H203" s="302"/>
      <c r="I203" s="303"/>
      <c r="J203" s="100"/>
      <c r="K203" s="98"/>
      <c r="L203" s="98"/>
      <c r="M203" s="113"/>
      <c r="N203" s="98"/>
    </row>
    <row r="204" spans="1:14">
      <c r="A204" s="89"/>
      <c r="B204" s="88"/>
      <c r="C204" s="88"/>
      <c r="D204" s="88"/>
      <c r="E204" s="102">
        <v>8</v>
      </c>
      <c r="F204" s="90"/>
      <c r="G204" s="302" t="s">
        <v>25</v>
      </c>
      <c r="H204" s="302"/>
      <c r="I204" s="303"/>
      <c r="J204" s="100"/>
      <c r="K204" s="98"/>
      <c r="L204" s="98"/>
      <c r="M204" s="113"/>
      <c r="N204" s="98"/>
    </row>
    <row r="205" spans="1:14" ht="15.75" thickBot="1">
      <c r="A205" s="89"/>
      <c r="B205" s="88"/>
      <c r="C205" s="88"/>
      <c r="D205" s="88"/>
      <c r="E205" s="102">
        <v>9</v>
      </c>
      <c r="F205" s="90"/>
      <c r="G205" s="304" t="s">
        <v>15</v>
      </c>
      <c r="H205" s="304"/>
      <c r="I205" s="305"/>
      <c r="J205" s="100"/>
      <c r="K205" s="98"/>
      <c r="L205" s="98"/>
      <c r="M205" s="113"/>
      <c r="N205" s="98"/>
    </row>
    <row r="206" spans="1:14" ht="16.5" thickTop="1" thickBot="1">
      <c r="A206" s="92"/>
      <c r="B206" s="93"/>
      <c r="C206" s="93"/>
      <c r="D206" s="93"/>
      <c r="E206" s="103"/>
      <c r="F206" s="306" t="s">
        <v>64</v>
      </c>
      <c r="G206" s="306"/>
      <c r="H206" s="306"/>
      <c r="I206" s="306"/>
      <c r="J206" s="186">
        <f>SUM(J196:J205)</f>
        <v>159600</v>
      </c>
      <c r="K206" s="186">
        <f t="shared" ref="K206:N206" si="30">SUM(K196:K205)</f>
        <v>159600</v>
      </c>
      <c r="L206" s="186">
        <f t="shared" si="30"/>
        <v>0</v>
      </c>
      <c r="M206" s="186">
        <f t="shared" si="30"/>
        <v>159600</v>
      </c>
      <c r="N206" s="186">
        <f t="shared" si="30"/>
        <v>10013</v>
      </c>
    </row>
    <row r="207" spans="1:14" ht="28.15" customHeight="1">
      <c r="A207" s="85">
        <v>16</v>
      </c>
      <c r="B207" s="86"/>
      <c r="C207" s="86"/>
      <c r="D207" s="86"/>
      <c r="E207" s="87"/>
      <c r="F207" s="307" t="s">
        <v>161</v>
      </c>
      <c r="G207" s="308"/>
      <c r="H207" s="308"/>
      <c r="I207" s="308"/>
      <c r="J207" s="105"/>
      <c r="K207" s="114"/>
      <c r="L207" s="114"/>
      <c r="M207" s="132"/>
      <c r="N207" s="115"/>
    </row>
    <row r="208" spans="1:14">
      <c r="A208" s="89"/>
      <c r="B208" s="88"/>
      <c r="C208" s="88"/>
      <c r="D208" s="88"/>
      <c r="E208" s="102"/>
      <c r="F208" s="139" t="s">
        <v>65</v>
      </c>
      <c r="G208" s="139"/>
      <c r="H208" s="139"/>
      <c r="I208" s="139"/>
      <c r="J208" s="140"/>
      <c r="K208" s="141"/>
      <c r="L208" s="141"/>
      <c r="M208" s="142"/>
      <c r="N208" s="142"/>
    </row>
    <row r="209" spans="1:14">
      <c r="A209" s="89"/>
      <c r="B209" s="88"/>
      <c r="C209" s="88"/>
      <c r="D209" s="88"/>
      <c r="E209" s="102">
        <v>1</v>
      </c>
      <c r="F209" s="90"/>
      <c r="G209" s="90" t="s">
        <v>8</v>
      </c>
      <c r="H209" s="116"/>
      <c r="I209" s="90"/>
      <c r="J209" s="100"/>
      <c r="K209" s="98"/>
      <c r="L209" s="98"/>
      <c r="M209" s="113"/>
      <c r="N209" s="100"/>
    </row>
    <row r="210" spans="1:14">
      <c r="A210" s="89"/>
      <c r="B210" s="88"/>
      <c r="C210" s="88"/>
      <c r="D210" s="88"/>
      <c r="E210" s="102">
        <v>2</v>
      </c>
      <c r="F210" s="90"/>
      <c r="G210" s="90" t="s">
        <v>9</v>
      </c>
      <c r="H210" s="90"/>
      <c r="I210" s="90"/>
      <c r="J210" s="100"/>
      <c r="K210" s="98"/>
      <c r="L210" s="98"/>
      <c r="M210" s="113"/>
      <c r="N210" s="100"/>
    </row>
    <row r="211" spans="1:14">
      <c r="A211" s="89"/>
      <c r="B211" s="88"/>
      <c r="C211" s="88"/>
      <c r="D211" s="88"/>
      <c r="E211" s="102">
        <v>3</v>
      </c>
      <c r="F211" s="90"/>
      <c r="G211" s="90" t="s">
        <v>10</v>
      </c>
      <c r="H211" s="90"/>
      <c r="I211" s="90"/>
      <c r="J211" s="100">
        <v>190673</v>
      </c>
      <c r="K211" s="98">
        <v>190673</v>
      </c>
      <c r="L211" s="98">
        <v>0</v>
      </c>
      <c r="M211" s="113">
        <f t="shared" ref="M211" si="31">K211+L211</f>
        <v>190673</v>
      </c>
      <c r="N211" s="100">
        <v>0</v>
      </c>
    </row>
    <row r="212" spans="1:14">
      <c r="A212" s="89"/>
      <c r="B212" s="88"/>
      <c r="C212" s="88"/>
      <c r="D212" s="88"/>
      <c r="E212" s="102">
        <v>4</v>
      </c>
      <c r="F212" s="90"/>
      <c r="G212" s="302" t="s">
        <v>11</v>
      </c>
      <c r="H212" s="302"/>
      <c r="I212" s="303"/>
      <c r="J212" s="100"/>
      <c r="K212" s="98"/>
      <c r="L212" s="98"/>
      <c r="M212" s="113"/>
      <c r="N212" s="98"/>
    </row>
    <row r="213" spans="1:14">
      <c r="A213" s="89"/>
      <c r="B213" s="88"/>
      <c r="C213" s="88"/>
      <c r="D213" s="88"/>
      <c r="E213" s="102">
        <v>5</v>
      </c>
      <c r="F213" s="90"/>
      <c r="G213" s="302" t="s">
        <v>12</v>
      </c>
      <c r="H213" s="302"/>
      <c r="I213" s="303"/>
      <c r="J213" s="100"/>
      <c r="K213" s="98"/>
      <c r="L213" s="98"/>
      <c r="M213" s="113"/>
      <c r="N213" s="98"/>
    </row>
    <row r="214" spans="1:14">
      <c r="A214" s="89"/>
      <c r="B214" s="88"/>
      <c r="C214" s="88"/>
      <c r="D214" s="88"/>
      <c r="E214" s="102"/>
      <c r="F214" s="139" t="s">
        <v>68</v>
      </c>
      <c r="G214" s="139"/>
      <c r="H214" s="139"/>
      <c r="I214" s="139"/>
      <c r="J214" s="140"/>
      <c r="K214" s="141"/>
      <c r="L214" s="141"/>
      <c r="M214" s="140"/>
      <c r="N214" s="141"/>
    </row>
    <row r="215" spans="1:14">
      <c r="A215" s="89"/>
      <c r="B215" s="88"/>
      <c r="C215" s="88"/>
      <c r="D215" s="88"/>
      <c r="E215" s="102">
        <v>6</v>
      </c>
      <c r="F215" s="90"/>
      <c r="G215" s="302" t="s">
        <v>23</v>
      </c>
      <c r="H215" s="302"/>
      <c r="I215" s="303"/>
      <c r="J215" s="100"/>
      <c r="K215" s="98"/>
      <c r="L215" s="98"/>
      <c r="M215" s="113"/>
      <c r="N215" s="98"/>
    </row>
    <row r="216" spans="1:14">
      <c r="A216" s="89"/>
      <c r="B216" s="88"/>
      <c r="C216" s="88"/>
      <c r="D216" s="88"/>
      <c r="E216" s="102">
        <v>7</v>
      </c>
      <c r="F216" s="90"/>
      <c r="G216" s="302" t="s">
        <v>24</v>
      </c>
      <c r="H216" s="302"/>
      <c r="I216" s="303"/>
      <c r="J216" s="100"/>
      <c r="K216" s="98"/>
      <c r="L216" s="98"/>
      <c r="M216" s="113"/>
      <c r="N216" s="98"/>
    </row>
    <row r="217" spans="1:14">
      <c r="A217" s="89"/>
      <c r="B217" s="88"/>
      <c r="C217" s="88"/>
      <c r="D217" s="88"/>
      <c r="E217" s="102">
        <v>8</v>
      </c>
      <c r="F217" s="90"/>
      <c r="G217" s="302" t="s">
        <v>25</v>
      </c>
      <c r="H217" s="302"/>
      <c r="I217" s="303"/>
      <c r="J217" s="100"/>
      <c r="K217" s="98"/>
      <c r="L217" s="98"/>
      <c r="M217" s="113"/>
      <c r="N217" s="98"/>
    </row>
    <row r="218" spans="1:14" ht="15.75" thickBot="1">
      <c r="A218" s="89"/>
      <c r="B218" s="88"/>
      <c r="C218" s="88"/>
      <c r="D218" s="88"/>
      <c r="E218" s="102">
        <v>9</v>
      </c>
      <c r="F218" s="90"/>
      <c r="G218" s="304" t="s">
        <v>15</v>
      </c>
      <c r="H218" s="304"/>
      <c r="I218" s="305"/>
      <c r="J218" s="100"/>
      <c r="K218" s="98"/>
      <c r="L218" s="98"/>
      <c r="M218" s="113"/>
      <c r="N218" s="98"/>
    </row>
    <row r="219" spans="1:14" ht="16.5" thickTop="1" thickBot="1">
      <c r="A219" s="92"/>
      <c r="B219" s="93"/>
      <c r="C219" s="93"/>
      <c r="D219" s="93"/>
      <c r="E219" s="103"/>
      <c r="F219" s="306" t="s">
        <v>64</v>
      </c>
      <c r="G219" s="306"/>
      <c r="H219" s="306"/>
      <c r="I219" s="306"/>
      <c r="J219" s="186">
        <f>SUM(J209:J218)</f>
        <v>190673</v>
      </c>
      <c r="K219" s="186">
        <f t="shared" ref="K219:N219" si="32">SUM(K209:K218)</f>
        <v>190673</v>
      </c>
      <c r="L219" s="186">
        <f t="shared" si="32"/>
        <v>0</v>
      </c>
      <c r="M219" s="186">
        <f t="shared" si="32"/>
        <v>190673</v>
      </c>
      <c r="N219" s="186">
        <f t="shared" si="32"/>
        <v>0</v>
      </c>
    </row>
    <row r="220" spans="1:14">
      <c r="A220" s="85">
        <v>17</v>
      </c>
      <c r="B220" s="86"/>
      <c r="C220" s="86"/>
      <c r="D220" s="86"/>
      <c r="E220" s="87"/>
      <c r="F220" s="307" t="s">
        <v>152</v>
      </c>
      <c r="G220" s="308"/>
      <c r="H220" s="308"/>
      <c r="I220" s="308"/>
      <c r="J220" s="105"/>
      <c r="K220" s="114"/>
      <c r="L220" s="114"/>
      <c r="M220" s="132"/>
      <c r="N220" s="115"/>
    </row>
    <row r="221" spans="1:14">
      <c r="A221" s="89"/>
      <c r="B221" s="88"/>
      <c r="C221" s="88"/>
      <c r="D221" s="88"/>
      <c r="E221" s="102"/>
      <c r="F221" s="139" t="s">
        <v>65</v>
      </c>
      <c r="G221" s="139"/>
      <c r="H221" s="139"/>
      <c r="I221" s="139"/>
      <c r="J221" s="140"/>
      <c r="K221" s="141"/>
      <c r="L221" s="141"/>
      <c r="M221" s="142"/>
      <c r="N221" s="142"/>
    </row>
    <row r="222" spans="1:14">
      <c r="A222" s="89"/>
      <c r="B222" s="88"/>
      <c r="C222" s="88"/>
      <c r="D222" s="88"/>
      <c r="E222" s="102">
        <v>1</v>
      </c>
      <c r="F222" s="90"/>
      <c r="G222" s="90" t="s">
        <v>8</v>
      </c>
      <c r="H222" s="116"/>
      <c r="I222" s="90"/>
      <c r="J222" s="100"/>
      <c r="K222" s="98"/>
      <c r="L222" s="98"/>
      <c r="M222" s="113"/>
      <c r="N222" s="100"/>
    </row>
    <row r="223" spans="1:14">
      <c r="A223" s="89"/>
      <c r="B223" s="88"/>
      <c r="C223" s="88"/>
      <c r="D223" s="88"/>
      <c r="E223" s="102">
        <v>2</v>
      </c>
      <c r="F223" s="90"/>
      <c r="G223" s="90" t="s">
        <v>9</v>
      </c>
      <c r="H223" s="90"/>
      <c r="I223" s="90"/>
      <c r="J223" s="100"/>
      <c r="K223" s="98"/>
      <c r="L223" s="98"/>
      <c r="M223" s="113"/>
      <c r="N223" s="100"/>
    </row>
    <row r="224" spans="1:14">
      <c r="A224" s="89"/>
      <c r="B224" s="88"/>
      <c r="C224" s="88"/>
      <c r="D224" s="88"/>
      <c r="E224" s="102">
        <v>3</v>
      </c>
      <c r="F224" s="90"/>
      <c r="G224" s="90" t="s">
        <v>10</v>
      </c>
      <c r="H224" s="90"/>
      <c r="I224" s="90"/>
      <c r="J224" s="100"/>
      <c r="K224" s="98"/>
      <c r="L224" s="98"/>
      <c r="M224" s="113"/>
      <c r="N224" s="100"/>
    </row>
    <row r="225" spans="1:14">
      <c r="A225" s="89"/>
      <c r="B225" s="88"/>
      <c r="C225" s="88"/>
      <c r="D225" s="88"/>
      <c r="E225" s="102">
        <v>4</v>
      </c>
      <c r="F225" s="90"/>
      <c r="G225" s="302" t="s">
        <v>11</v>
      </c>
      <c r="H225" s="302"/>
      <c r="I225" s="303"/>
      <c r="J225" s="100"/>
      <c r="K225" s="98">
        <v>0</v>
      </c>
      <c r="L225" s="98">
        <v>0</v>
      </c>
      <c r="M225" s="113">
        <f t="shared" ref="M225:M226" si="33">K225+L225</f>
        <v>0</v>
      </c>
      <c r="N225" s="98"/>
    </row>
    <row r="226" spans="1:14">
      <c r="A226" s="89"/>
      <c r="B226" s="88"/>
      <c r="C226" s="88"/>
      <c r="D226" s="88"/>
      <c r="E226" s="102">
        <v>5</v>
      </c>
      <c r="F226" s="90"/>
      <c r="G226" s="302" t="s">
        <v>12</v>
      </c>
      <c r="H226" s="302"/>
      <c r="I226" s="303"/>
      <c r="J226" s="100">
        <v>0</v>
      </c>
      <c r="K226" s="98"/>
      <c r="L226" s="98">
        <v>765800</v>
      </c>
      <c r="M226" s="113">
        <f t="shared" si="33"/>
        <v>765800</v>
      </c>
      <c r="N226" s="98">
        <v>635828</v>
      </c>
    </row>
    <row r="227" spans="1:14">
      <c r="A227" s="89"/>
      <c r="B227" s="88"/>
      <c r="C227" s="88"/>
      <c r="D227" s="88"/>
      <c r="E227" s="102"/>
      <c r="F227" s="139" t="s">
        <v>68</v>
      </c>
      <c r="G227" s="139"/>
      <c r="H227" s="139"/>
      <c r="I227" s="139"/>
      <c r="J227" s="140"/>
      <c r="K227" s="141"/>
      <c r="L227" s="141"/>
      <c r="M227" s="140"/>
      <c r="N227" s="141"/>
    </row>
    <row r="228" spans="1:14">
      <c r="A228" s="89"/>
      <c r="B228" s="88"/>
      <c r="C228" s="88"/>
      <c r="D228" s="88"/>
      <c r="E228" s="102">
        <v>6</v>
      </c>
      <c r="F228" s="90"/>
      <c r="G228" s="302" t="s">
        <v>23</v>
      </c>
      <c r="H228" s="302"/>
      <c r="I228" s="303"/>
      <c r="J228" s="100"/>
      <c r="K228" s="98"/>
      <c r="L228" s="98"/>
      <c r="M228" s="113">
        <f t="shared" ref="M228:M231" si="34">K228+L228</f>
        <v>0</v>
      </c>
      <c r="N228" s="98"/>
    </row>
    <row r="229" spans="1:14">
      <c r="A229" s="89"/>
      <c r="B229" s="88"/>
      <c r="C229" s="88"/>
      <c r="D229" s="88"/>
      <c r="E229" s="102">
        <v>7</v>
      </c>
      <c r="F229" s="90"/>
      <c r="G229" s="302" t="s">
        <v>24</v>
      </c>
      <c r="H229" s="302"/>
      <c r="I229" s="303"/>
      <c r="J229" s="100"/>
      <c r="K229" s="98"/>
      <c r="L229" s="98"/>
      <c r="M229" s="113">
        <f t="shared" si="34"/>
        <v>0</v>
      </c>
      <c r="N229" s="98"/>
    </row>
    <row r="230" spans="1:14">
      <c r="A230" s="89"/>
      <c r="B230" s="88"/>
      <c r="C230" s="88"/>
      <c r="D230" s="88"/>
      <c r="E230" s="102">
        <v>8</v>
      </c>
      <c r="F230" s="90"/>
      <c r="G230" s="302" t="s">
        <v>25</v>
      </c>
      <c r="H230" s="302"/>
      <c r="I230" s="303"/>
      <c r="J230" s="100"/>
      <c r="K230" s="98"/>
      <c r="L230" s="98"/>
      <c r="M230" s="113">
        <f t="shared" si="34"/>
        <v>0</v>
      </c>
      <c r="N230" s="98"/>
    </row>
    <row r="231" spans="1:14" ht="15.75" thickBot="1">
      <c r="A231" s="89"/>
      <c r="B231" s="88"/>
      <c r="C231" s="88"/>
      <c r="D231" s="88"/>
      <c r="E231" s="102">
        <v>9</v>
      </c>
      <c r="F231" s="90"/>
      <c r="G231" s="304" t="s">
        <v>15</v>
      </c>
      <c r="H231" s="304"/>
      <c r="I231" s="305"/>
      <c r="J231" s="100"/>
      <c r="K231" s="98"/>
      <c r="L231" s="98"/>
      <c r="M231" s="113">
        <f t="shared" si="34"/>
        <v>0</v>
      </c>
      <c r="N231" s="98"/>
    </row>
    <row r="232" spans="1:14" ht="16.5" thickTop="1" thickBot="1">
      <c r="A232" s="92"/>
      <c r="B232" s="93"/>
      <c r="C232" s="93"/>
      <c r="D232" s="93"/>
      <c r="E232" s="103"/>
      <c r="F232" s="306" t="s">
        <v>64</v>
      </c>
      <c r="G232" s="306"/>
      <c r="H232" s="306"/>
      <c r="I232" s="306"/>
      <c r="J232" s="186">
        <f>SUM(J222:J231)</f>
        <v>0</v>
      </c>
      <c r="K232" s="186">
        <f t="shared" ref="K232:N232" si="35">SUM(K222:K231)</f>
        <v>0</v>
      </c>
      <c r="L232" s="186">
        <f t="shared" si="35"/>
        <v>765800</v>
      </c>
      <c r="M232" s="186">
        <f t="shared" si="35"/>
        <v>765800</v>
      </c>
      <c r="N232" s="186">
        <f t="shared" si="35"/>
        <v>635828</v>
      </c>
    </row>
    <row r="233" spans="1:14" ht="30" customHeight="1">
      <c r="A233" s="85">
        <v>18</v>
      </c>
      <c r="B233" s="86"/>
      <c r="C233" s="86"/>
      <c r="D233" s="86"/>
      <c r="E233" s="87"/>
      <c r="F233" s="307" t="s">
        <v>153</v>
      </c>
      <c r="G233" s="308"/>
      <c r="H233" s="308"/>
      <c r="I233" s="308"/>
      <c r="J233" s="105"/>
      <c r="K233" s="114"/>
      <c r="L233" s="114"/>
      <c r="M233" s="132"/>
      <c r="N233" s="115"/>
    </row>
    <row r="234" spans="1:14">
      <c r="A234" s="89"/>
      <c r="B234" s="88"/>
      <c r="C234" s="88"/>
      <c r="D234" s="88"/>
      <c r="E234" s="102"/>
      <c r="F234" s="139" t="s">
        <v>65</v>
      </c>
      <c r="G234" s="139"/>
      <c r="H234" s="139"/>
      <c r="I234" s="139"/>
      <c r="J234" s="140"/>
      <c r="K234" s="141"/>
      <c r="L234" s="141"/>
      <c r="M234" s="142"/>
      <c r="N234" s="142"/>
    </row>
    <row r="235" spans="1:14">
      <c r="A235" s="89"/>
      <c r="B235" s="88"/>
      <c r="C235" s="88"/>
      <c r="D235" s="88"/>
      <c r="E235" s="102">
        <v>1</v>
      </c>
      <c r="F235" s="90"/>
      <c r="G235" s="90" t="s">
        <v>8</v>
      </c>
      <c r="H235" s="116"/>
      <c r="I235" s="90"/>
      <c r="J235" s="100">
        <v>2211756</v>
      </c>
      <c r="K235" s="98">
        <v>2211756</v>
      </c>
      <c r="L235" s="98">
        <v>88900</v>
      </c>
      <c r="M235" s="113">
        <f>K235+L235</f>
        <v>2300656</v>
      </c>
      <c r="N235" s="100">
        <v>1550541</v>
      </c>
    </row>
    <row r="236" spans="1:14">
      <c r="A236" s="89"/>
      <c r="B236" s="88"/>
      <c r="C236" s="88"/>
      <c r="D236" s="88"/>
      <c r="E236" s="102">
        <v>2</v>
      </c>
      <c r="F236" s="90"/>
      <c r="G236" s="90" t="s">
        <v>9</v>
      </c>
      <c r="H236" s="90"/>
      <c r="I236" s="90"/>
      <c r="J236" s="100">
        <v>431292</v>
      </c>
      <c r="K236" s="98">
        <v>431292</v>
      </c>
      <c r="L236" s="98">
        <v>-41420</v>
      </c>
      <c r="M236" s="113">
        <f t="shared" ref="M236:M237" si="36">K236+L236</f>
        <v>389872</v>
      </c>
      <c r="N236" s="100">
        <v>306645</v>
      </c>
    </row>
    <row r="237" spans="1:14">
      <c r="A237" s="89"/>
      <c r="B237" s="88"/>
      <c r="C237" s="88"/>
      <c r="D237" s="88"/>
      <c r="E237" s="102">
        <v>3</v>
      </c>
      <c r="F237" s="90"/>
      <c r="G237" s="90" t="s">
        <v>10</v>
      </c>
      <c r="H237" s="90"/>
      <c r="I237" s="90"/>
      <c r="J237" s="100">
        <v>670000</v>
      </c>
      <c r="K237" s="98">
        <v>670000</v>
      </c>
      <c r="L237" s="98">
        <v>-120000</v>
      </c>
      <c r="M237" s="113">
        <f t="shared" si="36"/>
        <v>550000</v>
      </c>
      <c r="N237" s="100">
        <v>405354</v>
      </c>
    </row>
    <row r="238" spans="1:14">
      <c r="A238" s="89"/>
      <c r="B238" s="88"/>
      <c r="C238" s="88"/>
      <c r="D238" s="88"/>
      <c r="E238" s="102">
        <v>4</v>
      </c>
      <c r="F238" s="90"/>
      <c r="G238" s="302" t="s">
        <v>11</v>
      </c>
      <c r="H238" s="302"/>
      <c r="I238" s="303"/>
      <c r="J238" s="100"/>
      <c r="K238" s="98"/>
      <c r="L238" s="98"/>
      <c r="M238" s="113"/>
      <c r="N238" s="98"/>
    </row>
    <row r="239" spans="1:14">
      <c r="A239" s="89"/>
      <c r="B239" s="88"/>
      <c r="C239" s="88"/>
      <c r="D239" s="88"/>
      <c r="E239" s="102">
        <v>5</v>
      </c>
      <c r="F239" s="90"/>
      <c r="G239" s="302" t="s">
        <v>12</v>
      </c>
      <c r="H239" s="302"/>
      <c r="I239" s="303"/>
      <c r="J239" s="100"/>
      <c r="K239" s="98"/>
      <c r="L239" s="98"/>
      <c r="M239" s="113"/>
      <c r="N239" s="98"/>
    </row>
    <row r="240" spans="1:14">
      <c r="A240" s="89"/>
      <c r="B240" s="88"/>
      <c r="C240" s="88"/>
      <c r="D240" s="88"/>
      <c r="E240" s="102"/>
      <c r="F240" s="139" t="s">
        <v>68</v>
      </c>
      <c r="G240" s="139"/>
      <c r="H240" s="139"/>
      <c r="I240" s="139"/>
      <c r="J240" s="140"/>
      <c r="K240" s="141"/>
      <c r="L240" s="141"/>
      <c r="M240" s="140"/>
      <c r="N240" s="141"/>
    </row>
    <row r="241" spans="1:14">
      <c r="A241" s="89"/>
      <c r="B241" s="88"/>
      <c r="C241" s="88"/>
      <c r="D241" s="88"/>
      <c r="E241" s="102">
        <v>6</v>
      </c>
      <c r="F241" s="90"/>
      <c r="G241" s="302" t="s">
        <v>23</v>
      </c>
      <c r="H241" s="302"/>
      <c r="I241" s="303"/>
      <c r="J241" s="100"/>
      <c r="K241" s="98"/>
      <c r="L241" s="98"/>
      <c r="M241" s="113"/>
      <c r="N241" s="98"/>
    </row>
    <row r="242" spans="1:14">
      <c r="A242" s="89"/>
      <c r="B242" s="88"/>
      <c r="C242" s="88"/>
      <c r="D242" s="88"/>
      <c r="E242" s="102">
        <v>7</v>
      </c>
      <c r="F242" s="90"/>
      <c r="G242" s="302" t="s">
        <v>24</v>
      </c>
      <c r="H242" s="302"/>
      <c r="I242" s="303"/>
      <c r="J242" s="100"/>
      <c r="K242" s="98"/>
      <c r="L242" s="98"/>
      <c r="M242" s="113"/>
      <c r="N242" s="98"/>
    </row>
    <row r="243" spans="1:14">
      <c r="A243" s="89"/>
      <c r="B243" s="88"/>
      <c r="C243" s="88"/>
      <c r="D243" s="88"/>
      <c r="E243" s="102">
        <v>8</v>
      </c>
      <c r="F243" s="90"/>
      <c r="G243" s="302" t="s">
        <v>25</v>
      </c>
      <c r="H243" s="302"/>
      <c r="I243" s="303"/>
      <c r="J243" s="100"/>
      <c r="K243" s="98"/>
      <c r="L243" s="98"/>
      <c r="M243" s="113"/>
      <c r="N243" s="98"/>
    </row>
    <row r="244" spans="1:14" ht="15.75" thickBot="1">
      <c r="A244" s="89"/>
      <c r="B244" s="88"/>
      <c r="C244" s="88"/>
      <c r="D244" s="88"/>
      <c r="E244" s="102">
        <v>9</v>
      </c>
      <c r="F244" s="90"/>
      <c r="G244" s="304" t="s">
        <v>15</v>
      </c>
      <c r="H244" s="304"/>
      <c r="I244" s="305"/>
      <c r="J244" s="100"/>
      <c r="K244" s="98"/>
      <c r="L244" s="98"/>
      <c r="M244" s="113"/>
      <c r="N244" s="98"/>
    </row>
    <row r="245" spans="1:14" ht="16.5" thickTop="1" thickBot="1">
      <c r="A245" s="92"/>
      <c r="B245" s="93"/>
      <c r="C245" s="93"/>
      <c r="D245" s="93"/>
      <c r="E245" s="103"/>
      <c r="F245" s="306" t="s">
        <v>64</v>
      </c>
      <c r="G245" s="306"/>
      <c r="H245" s="306"/>
      <c r="I245" s="306"/>
      <c r="J245" s="186">
        <f>SUM(J235:J244)</f>
        <v>3313048</v>
      </c>
      <c r="K245" s="186">
        <f t="shared" ref="K245:N245" si="37">SUM(K235:K244)</f>
        <v>3313048</v>
      </c>
      <c r="L245" s="186">
        <f t="shared" si="37"/>
        <v>-72520</v>
      </c>
      <c r="M245" s="186">
        <f t="shared" si="37"/>
        <v>3240528</v>
      </c>
      <c r="N245" s="186">
        <f t="shared" si="37"/>
        <v>2262540</v>
      </c>
    </row>
    <row r="246" spans="1:14">
      <c r="A246" s="85">
        <v>19</v>
      </c>
      <c r="B246" s="86"/>
      <c r="C246" s="86"/>
      <c r="D246" s="86"/>
      <c r="E246" s="87"/>
      <c r="F246" s="307" t="s">
        <v>154</v>
      </c>
      <c r="G246" s="308"/>
      <c r="H246" s="308"/>
      <c r="I246" s="308"/>
      <c r="J246" s="105"/>
      <c r="K246" s="114"/>
      <c r="L246" s="114"/>
      <c r="M246" s="132"/>
      <c r="N246" s="115"/>
    </row>
    <row r="247" spans="1:14">
      <c r="A247" s="89"/>
      <c r="B247" s="88"/>
      <c r="C247" s="88"/>
      <c r="D247" s="88"/>
      <c r="E247" s="102"/>
      <c r="F247" s="139" t="s">
        <v>65</v>
      </c>
      <c r="G247" s="139"/>
      <c r="H247" s="139"/>
      <c r="I247" s="139"/>
      <c r="J247" s="140"/>
      <c r="K247" s="141"/>
      <c r="L247" s="141"/>
      <c r="M247" s="142"/>
      <c r="N247" s="142"/>
    </row>
    <row r="248" spans="1:14">
      <c r="A248" s="89"/>
      <c r="B248" s="88"/>
      <c r="C248" s="88"/>
      <c r="D248" s="88"/>
      <c r="E248" s="102">
        <v>1</v>
      </c>
      <c r="F248" s="90"/>
      <c r="G248" s="90" t="s">
        <v>8</v>
      </c>
      <c r="H248" s="116"/>
      <c r="I248" s="90"/>
      <c r="J248" s="100"/>
      <c r="K248" s="98"/>
      <c r="L248" s="98"/>
      <c r="M248" s="113"/>
      <c r="N248" s="100"/>
    </row>
    <row r="249" spans="1:14">
      <c r="A249" s="89"/>
      <c r="B249" s="88"/>
      <c r="C249" s="88"/>
      <c r="D249" s="88"/>
      <c r="E249" s="102">
        <v>2</v>
      </c>
      <c r="F249" s="90"/>
      <c r="G249" s="90" t="s">
        <v>9</v>
      </c>
      <c r="H249" s="90"/>
      <c r="I249" s="90"/>
      <c r="J249" s="100"/>
      <c r="K249" s="98"/>
      <c r="L249" s="98"/>
      <c r="M249" s="113"/>
      <c r="N249" s="100"/>
    </row>
    <row r="250" spans="1:14">
      <c r="A250" s="89"/>
      <c r="B250" s="88"/>
      <c r="C250" s="88"/>
      <c r="D250" s="88"/>
      <c r="E250" s="102">
        <v>3</v>
      </c>
      <c r="F250" s="90"/>
      <c r="G250" s="90" t="s">
        <v>10</v>
      </c>
      <c r="H250" s="90"/>
      <c r="I250" s="90"/>
      <c r="J250" s="100"/>
      <c r="K250" s="98"/>
      <c r="L250" s="98"/>
      <c r="M250" s="113"/>
      <c r="N250" s="100"/>
    </row>
    <row r="251" spans="1:14">
      <c r="A251" s="89"/>
      <c r="B251" s="88"/>
      <c r="C251" s="88"/>
      <c r="D251" s="88"/>
      <c r="E251" s="102">
        <v>4</v>
      </c>
      <c r="F251" s="90"/>
      <c r="G251" s="302" t="s">
        <v>11</v>
      </c>
      <c r="H251" s="302"/>
      <c r="I251" s="303"/>
      <c r="J251" s="100">
        <v>800000</v>
      </c>
      <c r="K251" s="98">
        <v>800000</v>
      </c>
      <c r="L251" s="98">
        <v>0</v>
      </c>
      <c r="M251" s="113">
        <f t="shared" ref="M251" si="38">K251+L251</f>
        <v>800000</v>
      </c>
      <c r="N251" s="98">
        <v>382000</v>
      </c>
    </row>
    <row r="252" spans="1:14">
      <c r="A252" s="89"/>
      <c r="B252" s="88"/>
      <c r="C252" s="88"/>
      <c r="D252" s="88"/>
      <c r="E252" s="102">
        <v>5</v>
      </c>
      <c r="F252" s="90"/>
      <c r="G252" s="302" t="s">
        <v>12</v>
      </c>
      <c r="H252" s="302"/>
      <c r="I252" s="303"/>
      <c r="J252" s="100"/>
      <c r="K252" s="98"/>
      <c r="L252" s="98"/>
      <c r="M252" s="113"/>
      <c r="N252" s="98"/>
    </row>
    <row r="253" spans="1:14">
      <c r="A253" s="89"/>
      <c r="B253" s="88"/>
      <c r="C253" s="88"/>
      <c r="D253" s="88"/>
      <c r="E253" s="102"/>
      <c r="F253" s="139" t="s">
        <v>68</v>
      </c>
      <c r="G253" s="139"/>
      <c r="H253" s="139"/>
      <c r="I253" s="139"/>
      <c r="J253" s="140"/>
      <c r="K253" s="141"/>
      <c r="L253" s="141"/>
      <c r="M253" s="140"/>
      <c r="N253" s="141"/>
    </row>
    <row r="254" spans="1:14">
      <c r="A254" s="89"/>
      <c r="B254" s="88"/>
      <c r="C254" s="88"/>
      <c r="D254" s="88"/>
      <c r="E254" s="102">
        <v>6</v>
      </c>
      <c r="F254" s="90"/>
      <c r="G254" s="302" t="s">
        <v>23</v>
      </c>
      <c r="H254" s="302"/>
      <c r="I254" s="303"/>
      <c r="J254" s="100"/>
      <c r="K254" s="98"/>
      <c r="L254" s="98"/>
      <c r="M254" s="113"/>
      <c r="N254" s="98"/>
    </row>
    <row r="255" spans="1:14">
      <c r="A255" s="89"/>
      <c r="B255" s="88"/>
      <c r="C255" s="88"/>
      <c r="D255" s="88"/>
      <c r="E255" s="102">
        <v>7</v>
      </c>
      <c r="F255" s="90"/>
      <c r="G255" s="302" t="s">
        <v>24</v>
      </c>
      <c r="H255" s="302"/>
      <c r="I255" s="303"/>
      <c r="J255" s="100"/>
      <c r="K255" s="98"/>
      <c r="L255" s="98"/>
      <c r="M255" s="113"/>
      <c r="N255" s="98"/>
    </row>
    <row r="256" spans="1:14">
      <c r="A256" s="89"/>
      <c r="B256" s="88"/>
      <c r="C256" s="88"/>
      <c r="D256" s="88"/>
      <c r="E256" s="102">
        <v>8</v>
      </c>
      <c r="F256" s="90"/>
      <c r="G256" s="302" t="s">
        <v>25</v>
      </c>
      <c r="H256" s="302"/>
      <c r="I256" s="303"/>
      <c r="J256" s="100"/>
      <c r="K256" s="98"/>
      <c r="L256" s="98"/>
      <c r="M256" s="113"/>
      <c r="N256" s="98"/>
    </row>
    <row r="257" spans="1:15" ht="15.75" thickBot="1">
      <c r="A257" s="89"/>
      <c r="B257" s="88"/>
      <c r="C257" s="88"/>
      <c r="D257" s="88"/>
      <c r="E257" s="102">
        <v>9</v>
      </c>
      <c r="F257" s="90"/>
      <c r="G257" s="304" t="s">
        <v>15</v>
      </c>
      <c r="H257" s="304"/>
      <c r="I257" s="305"/>
      <c r="J257" s="100"/>
      <c r="K257" s="98"/>
      <c r="L257" s="98"/>
      <c r="M257" s="113"/>
      <c r="N257" s="98"/>
    </row>
    <row r="258" spans="1:15" ht="16.5" thickTop="1" thickBot="1">
      <c r="A258" s="92"/>
      <c r="B258" s="93"/>
      <c r="C258" s="93"/>
      <c r="D258" s="93"/>
      <c r="E258" s="103"/>
      <c r="F258" s="306" t="s">
        <v>64</v>
      </c>
      <c r="G258" s="306"/>
      <c r="H258" s="306"/>
      <c r="I258" s="306"/>
      <c r="J258" s="186">
        <f>SUM(J248:J257)</f>
        <v>800000</v>
      </c>
      <c r="K258" s="186">
        <f t="shared" ref="K258:N258" si="39">SUM(K248:K257)</f>
        <v>800000</v>
      </c>
      <c r="L258" s="186">
        <f t="shared" si="39"/>
        <v>0</v>
      </c>
      <c r="M258" s="186">
        <f t="shared" si="39"/>
        <v>800000</v>
      </c>
      <c r="N258" s="186">
        <f t="shared" si="39"/>
        <v>382000</v>
      </c>
    </row>
    <row r="259" spans="1:15" ht="28.15" customHeight="1">
      <c r="A259" s="85">
        <v>20</v>
      </c>
      <c r="B259" s="86"/>
      <c r="C259" s="86"/>
      <c r="D259" s="86"/>
      <c r="E259" s="87"/>
      <c r="F259" s="307" t="s">
        <v>136</v>
      </c>
      <c r="G259" s="308"/>
      <c r="H259" s="308"/>
      <c r="I259" s="308"/>
      <c r="J259" s="105"/>
      <c r="K259" s="114"/>
      <c r="L259" s="114"/>
      <c r="M259" s="132"/>
      <c r="N259" s="115"/>
    </row>
    <row r="260" spans="1:15">
      <c r="A260" s="89"/>
      <c r="B260" s="88"/>
      <c r="C260" s="88"/>
      <c r="D260" s="88"/>
      <c r="E260" s="102"/>
      <c r="F260" s="139" t="s">
        <v>65</v>
      </c>
      <c r="G260" s="139"/>
      <c r="H260" s="139"/>
      <c r="I260" s="139"/>
      <c r="J260" s="140"/>
      <c r="K260" s="141"/>
      <c r="L260" s="141"/>
      <c r="M260" s="142"/>
      <c r="N260" s="142"/>
    </row>
    <row r="261" spans="1:15">
      <c r="A261" s="89"/>
      <c r="B261" s="88"/>
      <c r="C261" s="88"/>
      <c r="D261" s="88"/>
      <c r="E261" s="102">
        <v>1</v>
      </c>
      <c r="F261" s="90"/>
      <c r="G261" s="90" t="s">
        <v>8</v>
      </c>
      <c r="H261" s="116"/>
      <c r="I261" s="90"/>
      <c r="J261" s="100"/>
      <c r="K261" s="98"/>
      <c r="L261" s="98"/>
      <c r="M261" s="113"/>
      <c r="N261" s="100"/>
    </row>
    <row r="262" spans="1:15">
      <c r="A262" s="89"/>
      <c r="B262" s="88"/>
      <c r="C262" s="88"/>
      <c r="D262" s="88"/>
      <c r="E262" s="102">
        <v>2</v>
      </c>
      <c r="F262" s="90"/>
      <c r="G262" s="90" t="s">
        <v>9</v>
      </c>
      <c r="H262" s="90"/>
      <c r="I262" s="90"/>
      <c r="J262" s="100"/>
      <c r="K262" s="98"/>
      <c r="L262" s="98"/>
      <c r="M262" s="113"/>
      <c r="N262" s="100"/>
    </row>
    <row r="263" spans="1:15">
      <c r="A263" s="89"/>
      <c r="B263" s="88"/>
      <c r="C263" s="88"/>
      <c r="D263" s="88"/>
      <c r="E263" s="102">
        <v>3</v>
      </c>
      <c r="F263" s="90"/>
      <c r="G263" s="90" t="s">
        <v>10</v>
      </c>
      <c r="H263" s="90"/>
      <c r="I263" s="90"/>
      <c r="J263" s="100"/>
      <c r="K263" s="98"/>
      <c r="L263" s="98"/>
      <c r="M263" s="113"/>
      <c r="N263" s="100"/>
    </row>
    <row r="264" spans="1:15">
      <c r="A264" s="89"/>
      <c r="B264" s="88"/>
      <c r="C264" s="88"/>
      <c r="D264" s="88"/>
      <c r="E264" s="102">
        <v>4</v>
      </c>
      <c r="F264" s="90"/>
      <c r="G264" s="302" t="s">
        <v>11</v>
      </c>
      <c r="H264" s="302"/>
      <c r="I264" s="303"/>
      <c r="J264" s="100"/>
      <c r="K264" s="98"/>
      <c r="L264" s="98"/>
      <c r="M264" s="113"/>
      <c r="N264" s="98"/>
    </row>
    <row r="265" spans="1:15">
      <c r="A265" s="89"/>
      <c r="B265" s="88"/>
      <c r="C265" s="88"/>
      <c r="D265" s="88"/>
      <c r="E265" s="102">
        <v>5</v>
      </c>
      <c r="F265" s="90"/>
      <c r="G265" s="302" t="s">
        <v>12</v>
      </c>
      <c r="H265" s="302"/>
      <c r="I265" s="303"/>
      <c r="J265" s="100"/>
      <c r="K265" s="98"/>
      <c r="L265" s="98"/>
      <c r="M265" s="113"/>
      <c r="N265" s="98"/>
    </row>
    <row r="266" spans="1:15">
      <c r="A266" s="89"/>
      <c r="B266" s="88"/>
      <c r="C266" s="88"/>
      <c r="D266" s="88"/>
      <c r="E266" s="102"/>
      <c r="F266" s="139" t="s">
        <v>68</v>
      </c>
      <c r="G266" s="139"/>
      <c r="H266" s="139"/>
      <c r="I266" s="139"/>
      <c r="J266" s="140"/>
      <c r="K266" s="141"/>
      <c r="L266" s="141"/>
      <c r="M266" s="140"/>
      <c r="N266" s="141"/>
    </row>
    <row r="267" spans="1:15">
      <c r="A267" s="89"/>
      <c r="B267" s="88"/>
      <c r="C267" s="88"/>
      <c r="D267" s="88"/>
      <c r="E267" s="102">
        <v>6</v>
      </c>
      <c r="F267" s="90"/>
      <c r="G267" s="302" t="s">
        <v>23</v>
      </c>
      <c r="H267" s="302"/>
      <c r="I267" s="303"/>
      <c r="J267" s="100"/>
      <c r="K267" s="98"/>
      <c r="L267" s="98"/>
      <c r="M267" s="113"/>
      <c r="N267" s="98"/>
    </row>
    <row r="268" spans="1:15">
      <c r="A268" s="89"/>
      <c r="B268" s="88"/>
      <c r="C268" s="88"/>
      <c r="D268" s="88"/>
      <c r="E268" s="102">
        <v>7</v>
      </c>
      <c r="F268" s="90"/>
      <c r="G268" s="302" t="s">
        <v>24</v>
      </c>
      <c r="H268" s="302"/>
      <c r="I268" s="303"/>
      <c r="J268" s="100"/>
      <c r="K268" s="98"/>
      <c r="L268" s="98"/>
      <c r="M268" s="113"/>
      <c r="N268" s="98"/>
    </row>
    <row r="269" spans="1:15">
      <c r="A269" s="89"/>
      <c r="B269" s="88"/>
      <c r="C269" s="88"/>
      <c r="D269" s="88"/>
      <c r="E269" s="102">
        <v>8</v>
      </c>
      <c r="F269" s="90"/>
      <c r="G269" s="302" t="s">
        <v>25</v>
      </c>
      <c r="H269" s="302"/>
      <c r="I269" s="303"/>
      <c r="J269" s="100"/>
      <c r="K269" s="98"/>
      <c r="L269" s="98"/>
      <c r="M269" s="113"/>
      <c r="N269" s="98"/>
    </row>
    <row r="270" spans="1:15" ht="15.75" thickBot="1">
      <c r="A270" s="89"/>
      <c r="B270" s="88"/>
      <c r="C270" s="88"/>
      <c r="D270" s="88"/>
      <c r="E270" s="102">
        <v>9</v>
      </c>
      <c r="F270" s="90"/>
      <c r="G270" s="304" t="s">
        <v>15</v>
      </c>
      <c r="H270" s="304"/>
      <c r="I270" s="305"/>
      <c r="J270" s="100">
        <v>0</v>
      </c>
      <c r="K270" s="98">
        <v>0</v>
      </c>
      <c r="L270" s="98">
        <v>842959</v>
      </c>
      <c r="M270" s="113">
        <f t="shared" ref="M270" si="40">K270+L270</f>
        <v>842959</v>
      </c>
      <c r="N270" s="98">
        <v>842959</v>
      </c>
      <c r="O270" t="s">
        <v>167</v>
      </c>
    </row>
    <row r="271" spans="1:15" ht="16.5" thickTop="1" thickBot="1">
      <c r="A271" s="92"/>
      <c r="B271" s="93"/>
      <c r="C271" s="93"/>
      <c r="D271" s="93"/>
      <c r="E271" s="103"/>
      <c r="F271" s="306" t="s">
        <v>64</v>
      </c>
      <c r="G271" s="306"/>
      <c r="H271" s="306"/>
      <c r="I271" s="306"/>
      <c r="J271" s="186">
        <f>SUM(J261:J270)</f>
        <v>0</v>
      </c>
      <c r="K271" s="186">
        <f t="shared" ref="K271:N271" si="41">SUM(K261:K270)</f>
        <v>0</v>
      </c>
      <c r="L271" s="186">
        <f t="shared" si="41"/>
        <v>842959</v>
      </c>
      <c r="M271" s="186">
        <f t="shared" si="41"/>
        <v>842959</v>
      </c>
      <c r="N271" s="186">
        <f t="shared" si="41"/>
        <v>842959</v>
      </c>
    </row>
    <row r="272" spans="1:15" ht="29.45" customHeight="1">
      <c r="A272" s="85">
        <v>21</v>
      </c>
      <c r="B272" s="86"/>
      <c r="C272" s="86"/>
      <c r="D272" s="86"/>
      <c r="E272" s="87"/>
      <c r="F272" s="307" t="s">
        <v>168</v>
      </c>
      <c r="G272" s="308"/>
      <c r="H272" s="308"/>
      <c r="I272" s="308"/>
      <c r="J272" s="105"/>
      <c r="K272" s="114"/>
      <c r="L272" s="114"/>
      <c r="M272" s="132"/>
      <c r="N272" s="115"/>
    </row>
    <row r="273" spans="1:14">
      <c r="A273" s="89"/>
      <c r="B273" s="88"/>
      <c r="C273" s="88"/>
      <c r="D273" s="88"/>
      <c r="E273" s="102"/>
      <c r="F273" s="139" t="s">
        <v>65</v>
      </c>
      <c r="G273" s="139"/>
      <c r="H273" s="139"/>
      <c r="I273" s="139"/>
      <c r="J273" s="140"/>
      <c r="K273" s="141"/>
      <c r="L273" s="141"/>
      <c r="M273" s="142"/>
      <c r="N273" s="142"/>
    </row>
    <row r="274" spans="1:14">
      <c r="A274" s="89"/>
      <c r="B274" s="88"/>
      <c r="C274" s="88"/>
      <c r="D274" s="88"/>
      <c r="E274" s="102">
        <v>1</v>
      </c>
      <c r="F274" s="90"/>
      <c r="G274" s="90" t="s">
        <v>8</v>
      </c>
      <c r="H274" s="116"/>
      <c r="I274" s="90"/>
      <c r="J274" s="100"/>
      <c r="K274" s="98"/>
      <c r="L274" s="98"/>
      <c r="M274" s="113"/>
      <c r="N274" s="100"/>
    </row>
    <row r="275" spans="1:14">
      <c r="A275" s="89"/>
      <c r="B275" s="88"/>
      <c r="C275" s="88"/>
      <c r="D275" s="88"/>
      <c r="E275" s="102">
        <v>2</v>
      </c>
      <c r="F275" s="90"/>
      <c r="G275" s="90" t="s">
        <v>9</v>
      </c>
      <c r="H275" s="90"/>
      <c r="I275" s="90"/>
      <c r="J275" s="100"/>
      <c r="K275" s="98"/>
      <c r="L275" s="98"/>
      <c r="M275" s="113"/>
      <c r="N275" s="100"/>
    </row>
    <row r="276" spans="1:14">
      <c r="A276" s="89"/>
      <c r="B276" s="88"/>
      <c r="C276" s="88"/>
      <c r="D276" s="88"/>
      <c r="E276" s="102">
        <v>3</v>
      </c>
      <c r="F276" s="90"/>
      <c r="G276" s="90" t="s">
        <v>10</v>
      </c>
      <c r="H276" s="90"/>
      <c r="I276" s="90"/>
      <c r="J276" s="100"/>
      <c r="K276" s="98"/>
      <c r="L276" s="98"/>
      <c r="M276" s="113"/>
      <c r="N276" s="100">
        <v>123188</v>
      </c>
    </row>
    <row r="277" spans="1:14">
      <c r="A277" s="89"/>
      <c r="B277" s="88"/>
      <c r="C277" s="88"/>
      <c r="D277" s="88"/>
      <c r="E277" s="102">
        <v>4</v>
      </c>
      <c r="F277" s="90"/>
      <c r="G277" s="302" t="s">
        <v>11</v>
      </c>
      <c r="H277" s="302"/>
      <c r="I277" s="303"/>
      <c r="J277" s="100"/>
      <c r="K277" s="98"/>
      <c r="L277" s="98"/>
      <c r="M277" s="113"/>
      <c r="N277" s="98"/>
    </row>
    <row r="278" spans="1:14">
      <c r="A278" s="89"/>
      <c r="B278" s="88"/>
      <c r="C278" s="88"/>
      <c r="D278" s="88"/>
      <c r="E278" s="102">
        <v>5</v>
      </c>
      <c r="F278" s="90"/>
      <c r="G278" s="302" t="s">
        <v>12</v>
      </c>
      <c r="H278" s="302"/>
      <c r="I278" s="303"/>
      <c r="J278" s="100">
        <v>0</v>
      </c>
      <c r="K278" s="98"/>
      <c r="L278" s="98"/>
      <c r="M278" s="113">
        <f t="shared" ref="M278" si="42">K278+L278</f>
        <v>0</v>
      </c>
      <c r="N278" s="98"/>
    </row>
    <row r="279" spans="1:14">
      <c r="A279" s="89"/>
      <c r="B279" s="88"/>
      <c r="C279" s="88"/>
      <c r="D279" s="88"/>
      <c r="E279" s="102"/>
      <c r="F279" s="139" t="s">
        <v>68</v>
      </c>
      <c r="G279" s="139"/>
      <c r="H279" s="139"/>
      <c r="I279" s="139"/>
      <c r="J279" s="140"/>
      <c r="K279" s="141"/>
      <c r="L279" s="141"/>
      <c r="M279" s="140"/>
      <c r="N279" s="141"/>
    </row>
    <row r="280" spans="1:14">
      <c r="A280" s="89"/>
      <c r="B280" s="88"/>
      <c r="C280" s="88"/>
      <c r="D280" s="88"/>
      <c r="E280" s="102">
        <v>6</v>
      </c>
      <c r="F280" s="90"/>
      <c r="G280" s="302" t="s">
        <v>23</v>
      </c>
      <c r="H280" s="302"/>
      <c r="I280" s="303"/>
      <c r="J280" s="100"/>
      <c r="K280" s="98"/>
      <c r="L280" s="98"/>
      <c r="M280" s="113"/>
      <c r="N280" s="98"/>
    </row>
    <row r="281" spans="1:14">
      <c r="A281" s="89"/>
      <c r="B281" s="88"/>
      <c r="C281" s="88"/>
      <c r="D281" s="88"/>
      <c r="E281" s="102">
        <v>7</v>
      </c>
      <c r="F281" s="90"/>
      <c r="G281" s="302" t="s">
        <v>24</v>
      </c>
      <c r="H281" s="302"/>
      <c r="I281" s="303"/>
      <c r="J281" s="100"/>
      <c r="K281" s="98"/>
      <c r="L281" s="98"/>
      <c r="M281" s="113"/>
      <c r="N281" s="98"/>
    </row>
    <row r="282" spans="1:14">
      <c r="A282" s="89"/>
      <c r="B282" s="88"/>
      <c r="C282" s="88"/>
      <c r="D282" s="88"/>
      <c r="E282" s="102">
        <v>8</v>
      </c>
      <c r="F282" s="90"/>
      <c r="G282" s="302" t="s">
        <v>25</v>
      </c>
      <c r="H282" s="302"/>
      <c r="I282" s="303"/>
      <c r="J282" s="100"/>
      <c r="K282" s="98"/>
      <c r="L282" s="98"/>
      <c r="M282" s="113"/>
      <c r="N282" s="98"/>
    </row>
    <row r="283" spans="1:14" ht="15.75" thickBot="1">
      <c r="A283" s="89"/>
      <c r="B283" s="88"/>
      <c r="C283" s="88"/>
      <c r="D283" s="88"/>
      <c r="E283" s="102">
        <v>9</v>
      </c>
      <c r="F283" s="90"/>
      <c r="G283" s="304" t="s">
        <v>15</v>
      </c>
      <c r="H283" s="304"/>
      <c r="I283" s="305"/>
      <c r="J283" s="100"/>
      <c r="K283" s="98"/>
      <c r="L283" s="98"/>
      <c r="M283" s="113"/>
      <c r="N283" s="98"/>
    </row>
    <row r="284" spans="1:14" ht="16.5" thickTop="1" thickBot="1">
      <c r="A284" s="92"/>
      <c r="B284" s="93"/>
      <c r="C284" s="93"/>
      <c r="D284" s="93"/>
      <c r="E284" s="103"/>
      <c r="F284" s="306" t="s">
        <v>64</v>
      </c>
      <c r="G284" s="306"/>
      <c r="H284" s="306"/>
      <c r="I284" s="306"/>
      <c r="J284" s="186">
        <f>SUM(J274:J283)</f>
        <v>0</v>
      </c>
      <c r="K284" s="186">
        <f t="shared" ref="K284:N284" si="43">SUM(K274:K283)</f>
        <v>0</v>
      </c>
      <c r="L284" s="186">
        <f t="shared" si="43"/>
        <v>0</v>
      </c>
      <c r="M284" s="186">
        <f t="shared" si="43"/>
        <v>0</v>
      </c>
      <c r="N284" s="186">
        <f t="shared" si="43"/>
        <v>123188</v>
      </c>
    </row>
    <row r="285" spans="1:14" ht="29.45" hidden="1" customHeight="1">
      <c r="A285" s="85"/>
      <c r="B285" s="86"/>
      <c r="C285" s="86"/>
      <c r="D285" s="86"/>
      <c r="E285" s="87"/>
      <c r="F285" s="307" t="s">
        <v>159</v>
      </c>
      <c r="G285" s="308"/>
      <c r="H285" s="308"/>
      <c r="I285" s="308"/>
      <c r="J285" s="105"/>
      <c r="K285" s="114"/>
      <c r="L285" s="114"/>
      <c r="M285" s="132"/>
      <c r="N285" s="115"/>
    </row>
    <row r="286" spans="1:14" hidden="1">
      <c r="A286" s="89"/>
      <c r="B286" s="88"/>
      <c r="C286" s="88"/>
      <c r="D286" s="88"/>
      <c r="E286" s="102"/>
      <c r="F286" s="139" t="s">
        <v>65</v>
      </c>
      <c r="G286" s="139"/>
      <c r="H286" s="139"/>
      <c r="I286" s="139"/>
      <c r="J286" s="140"/>
      <c r="K286" s="141"/>
      <c r="L286" s="141"/>
      <c r="M286" s="142"/>
      <c r="N286" s="142"/>
    </row>
    <row r="287" spans="1:14" hidden="1">
      <c r="A287" s="89"/>
      <c r="B287" s="88"/>
      <c r="C287" s="88"/>
      <c r="D287" s="88"/>
      <c r="E287" s="102"/>
      <c r="F287" s="90"/>
      <c r="G287" s="90" t="s">
        <v>8</v>
      </c>
      <c r="H287" s="116"/>
      <c r="I287" s="90"/>
      <c r="J287" s="100"/>
      <c r="K287" s="98"/>
      <c r="L287" s="98"/>
      <c r="M287" s="113"/>
      <c r="N287" s="100"/>
    </row>
    <row r="288" spans="1:14" hidden="1">
      <c r="A288" s="89"/>
      <c r="B288" s="88"/>
      <c r="C288" s="88"/>
      <c r="D288" s="88"/>
      <c r="E288" s="102"/>
      <c r="F288" s="90"/>
      <c r="G288" s="90" t="s">
        <v>9</v>
      </c>
      <c r="H288" s="90"/>
      <c r="I288" s="90"/>
      <c r="J288" s="100"/>
      <c r="K288" s="98"/>
      <c r="L288" s="98"/>
      <c r="M288" s="113"/>
      <c r="N288" s="100"/>
    </row>
    <row r="289" spans="1:14" hidden="1">
      <c r="A289" s="89"/>
      <c r="B289" s="88"/>
      <c r="C289" s="88"/>
      <c r="D289" s="88"/>
      <c r="E289" s="102"/>
      <c r="F289" s="90"/>
      <c r="G289" s="90" t="s">
        <v>10</v>
      </c>
      <c r="H289" s="90"/>
      <c r="I289" s="90"/>
      <c r="J289" s="100"/>
      <c r="K289" s="98"/>
      <c r="L289" s="98"/>
      <c r="M289" s="113"/>
      <c r="N289" s="100"/>
    </row>
    <row r="290" spans="1:14" hidden="1">
      <c r="A290" s="89"/>
      <c r="B290" s="88"/>
      <c r="C290" s="88"/>
      <c r="D290" s="88"/>
      <c r="E290" s="102"/>
      <c r="F290" s="90"/>
      <c r="G290" s="302" t="s">
        <v>11</v>
      </c>
      <c r="H290" s="302"/>
      <c r="I290" s="303"/>
      <c r="J290" s="100"/>
      <c r="K290" s="98"/>
      <c r="L290" s="98"/>
      <c r="M290" s="113"/>
      <c r="N290" s="98"/>
    </row>
    <row r="291" spans="1:14" hidden="1">
      <c r="A291" s="89"/>
      <c r="B291" s="88"/>
      <c r="C291" s="88"/>
      <c r="D291" s="88"/>
      <c r="E291" s="102"/>
      <c r="F291" s="90"/>
      <c r="G291" s="302" t="s">
        <v>12</v>
      </c>
      <c r="H291" s="302"/>
      <c r="I291" s="303"/>
      <c r="J291" s="100"/>
      <c r="K291" s="98"/>
      <c r="L291" s="98"/>
      <c r="M291" s="113"/>
      <c r="N291" s="98"/>
    </row>
    <row r="292" spans="1:14" hidden="1">
      <c r="A292" s="89"/>
      <c r="B292" s="88"/>
      <c r="C292" s="88"/>
      <c r="D292" s="88"/>
      <c r="E292" s="102"/>
      <c r="F292" s="139" t="s">
        <v>68</v>
      </c>
      <c r="G292" s="139"/>
      <c r="H292" s="139"/>
      <c r="I292" s="139"/>
      <c r="J292" s="140"/>
      <c r="K292" s="141"/>
      <c r="L292" s="141"/>
      <c r="M292" s="140"/>
      <c r="N292" s="141"/>
    </row>
    <row r="293" spans="1:14" hidden="1">
      <c r="A293" s="89"/>
      <c r="B293" s="88"/>
      <c r="C293" s="88"/>
      <c r="D293" s="88"/>
      <c r="E293" s="102"/>
      <c r="F293" s="90"/>
      <c r="G293" s="302" t="s">
        <v>23</v>
      </c>
      <c r="H293" s="302"/>
      <c r="I293" s="303"/>
      <c r="J293" s="100"/>
      <c r="K293" s="98"/>
      <c r="L293" s="98"/>
      <c r="M293" s="113"/>
      <c r="N293" s="98"/>
    </row>
    <row r="294" spans="1:14" hidden="1">
      <c r="A294" s="89"/>
      <c r="B294" s="88"/>
      <c r="C294" s="88"/>
      <c r="D294" s="88"/>
      <c r="E294" s="102"/>
      <c r="F294" s="90"/>
      <c r="G294" s="302" t="s">
        <v>24</v>
      </c>
      <c r="H294" s="302"/>
      <c r="I294" s="303"/>
      <c r="J294" s="100"/>
      <c r="K294" s="98"/>
      <c r="L294" s="98"/>
      <c r="M294" s="113"/>
      <c r="N294" s="98"/>
    </row>
    <row r="295" spans="1:14" hidden="1">
      <c r="A295" s="89"/>
      <c r="B295" s="88"/>
      <c r="C295" s="88"/>
      <c r="D295" s="88"/>
      <c r="E295" s="102"/>
      <c r="F295" s="90"/>
      <c r="G295" s="302" t="s">
        <v>25</v>
      </c>
      <c r="H295" s="302"/>
      <c r="I295" s="303"/>
      <c r="J295" s="100"/>
      <c r="K295" s="98"/>
      <c r="L295" s="98"/>
      <c r="M295" s="113"/>
      <c r="N295" s="98"/>
    </row>
    <row r="296" spans="1:14" ht="15.75" hidden="1" thickBot="1">
      <c r="A296" s="89"/>
      <c r="B296" s="88"/>
      <c r="C296" s="88"/>
      <c r="D296" s="88"/>
      <c r="E296" s="102"/>
      <c r="F296" s="90"/>
      <c r="G296" s="304" t="s">
        <v>15</v>
      </c>
      <c r="H296" s="304"/>
      <c r="I296" s="305"/>
      <c r="J296" s="100"/>
      <c r="K296" s="98"/>
      <c r="L296" s="98"/>
      <c r="M296" s="113"/>
      <c r="N296" s="98"/>
    </row>
    <row r="297" spans="1:14" ht="16.5" hidden="1" thickTop="1" thickBot="1">
      <c r="A297" s="92"/>
      <c r="B297" s="93"/>
      <c r="C297" s="93"/>
      <c r="D297" s="93"/>
      <c r="E297" s="103"/>
      <c r="F297" s="306" t="s">
        <v>64</v>
      </c>
      <c r="G297" s="306"/>
      <c r="H297" s="306"/>
      <c r="I297" s="306"/>
      <c r="J297" s="186">
        <f>SUM(J287:J296)</f>
        <v>0</v>
      </c>
      <c r="K297" s="186">
        <f t="shared" ref="K297:N297" si="44">SUM(K287:K296)</f>
        <v>0</v>
      </c>
      <c r="L297" s="186">
        <f t="shared" si="44"/>
        <v>0</v>
      </c>
      <c r="M297" s="186">
        <f t="shared" si="44"/>
        <v>0</v>
      </c>
      <c r="N297" s="186">
        <f t="shared" si="44"/>
        <v>0</v>
      </c>
    </row>
    <row r="298" spans="1:14" ht="29.45" hidden="1" customHeight="1">
      <c r="A298" s="85"/>
      <c r="B298" s="86"/>
      <c r="C298" s="86"/>
      <c r="D298" s="86"/>
      <c r="E298" s="87"/>
      <c r="F298" s="307" t="s">
        <v>160</v>
      </c>
      <c r="G298" s="308"/>
      <c r="H298" s="308"/>
      <c r="I298" s="308"/>
      <c r="J298" s="105"/>
      <c r="K298" s="114"/>
      <c r="L298" s="114"/>
      <c r="M298" s="132"/>
      <c r="N298" s="115"/>
    </row>
    <row r="299" spans="1:14" hidden="1">
      <c r="A299" s="89"/>
      <c r="B299" s="88"/>
      <c r="C299" s="88"/>
      <c r="D299" s="88"/>
      <c r="E299" s="102"/>
      <c r="F299" s="139" t="s">
        <v>65</v>
      </c>
      <c r="G299" s="139"/>
      <c r="H299" s="139"/>
      <c r="I299" s="139"/>
      <c r="J299" s="140"/>
      <c r="K299" s="141"/>
      <c r="L299" s="141"/>
      <c r="M299" s="142"/>
      <c r="N299" s="142"/>
    </row>
    <row r="300" spans="1:14" hidden="1">
      <c r="A300" s="89"/>
      <c r="B300" s="88"/>
      <c r="C300" s="88"/>
      <c r="D300" s="88"/>
      <c r="E300" s="102"/>
      <c r="F300" s="90"/>
      <c r="G300" s="90" t="s">
        <v>8</v>
      </c>
      <c r="H300" s="116"/>
      <c r="I300" s="90"/>
      <c r="J300" s="100"/>
      <c r="K300" s="98"/>
      <c r="L300" s="98"/>
      <c r="M300" s="113">
        <f>K300+L300</f>
        <v>0</v>
      </c>
      <c r="N300" s="100"/>
    </row>
    <row r="301" spans="1:14" hidden="1">
      <c r="A301" s="89"/>
      <c r="B301" s="88"/>
      <c r="C301" s="88"/>
      <c r="D301" s="88"/>
      <c r="E301" s="102"/>
      <c r="F301" s="90"/>
      <c r="G301" s="90" t="s">
        <v>9</v>
      </c>
      <c r="H301" s="90"/>
      <c r="I301" s="90"/>
      <c r="J301" s="100"/>
      <c r="K301" s="98"/>
      <c r="L301" s="98"/>
      <c r="M301" s="113">
        <f t="shared" ref="M301:M304" si="45">K301+L301</f>
        <v>0</v>
      </c>
      <c r="N301" s="100"/>
    </row>
    <row r="302" spans="1:14" hidden="1">
      <c r="A302" s="89"/>
      <c r="B302" s="88"/>
      <c r="C302" s="88"/>
      <c r="D302" s="88"/>
      <c r="E302" s="102"/>
      <c r="F302" s="90"/>
      <c r="G302" s="90" t="s">
        <v>10</v>
      </c>
      <c r="H302" s="90"/>
      <c r="I302" s="90"/>
      <c r="J302" s="100"/>
      <c r="K302" s="98"/>
      <c r="L302" s="98"/>
      <c r="M302" s="113">
        <f t="shared" si="45"/>
        <v>0</v>
      </c>
      <c r="N302" s="100"/>
    </row>
    <row r="303" spans="1:14" hidden="1">
      <c r="A303" s="89"/>
      <c r="B303" s="88"/>
      <c r="C303" s="88"/>
      <c r="D303" s="88"/>
      <c r="E303" s="102"/>
      <c r="F303" s="90"/>
      <c r="G303" s="302" t="s">
        <v>11</v>
      </c>
      <c r="H303" s="302"/>
      <c r="I303" s="303"/>
      <c r="J303" s="100"/>
      <c r="K303" s="98"/>
      <c r="L303" s="98"/>
      <c r="M303" s="113">
        <f t="shared" si="45"/>
        <v>0</v>
      </c>
      <c r="N303" s="98"/>
    </row>
    <row r="304" spans="1:14" hidden="1">
      <c r="A304" s="89"/>
      <c r="B304" s="88"/>
      <c r="C304" s="88"/>
      <c r="D304" s="88"/>
      <c r="E304" s="102"/>
      <c r="F304" s="90"/>
      <c r="G304" s="302" t="s">
        <v>12</v>
      </c>
      <c r="H304" s="302"/>
      <c r="I304" s="303"/>
      <c r="J304" s="100"/>
      <c r="K304" s="98"/>
      <c r="L304" s="98"/>
      <c r="M304" s="113">
        <f t="shared" si="45"/>
        <v>0</v>
      </c>
      <c r="N304" s="98"/>
    </row>
    <row r="305" spans="1:14" hidden="1">
      <c r="A305" s="89"/>
      <c r="B305" s="88"/>
      <c r="C305" s="88"/>
      <c r="D305" s="88"/>
      <c r="E305" s="102"/>
      <c r="F305" s="139" t="s">
        <v>68</v>
      </c>
      <c r="G305" s="139"/>
      <c r="H305" s="139"/>
      <c r="I305" s="139"/>
      <c r="J305" s="140"/>
      <c r="K305" s="141"/>
      <c r="L305" s="141"/>
      <c r="M305" s="140"/>
      <c r="N305" s="141"/>
    </row>
    <row r="306" spans="1:14" hidden="1">
      <c r="A306" s="89"/>
      <c r="B306" s="88"/>
      <c r="C306" s="88"/>
      <c r="D306" s="88"/>
      <c r="E306" s="102"/>
      <c r="F306" s="90"/>
      <c r="G306" s="302" t="s">
        <v>23</v>
      </c>
      <c r="H306" s="302"/>
      <c r="I306" s="303"/>
      <c r="J306" s="100"/>
      <c r="K306" s="98"/>
      <c r="L306" s="98"/>
      <c r="M306" s="113">
        <f t="shared" ref="M306:M309" si="46">K306+L306</f>
        <v>0</v>
      </c>
      <c r="N306" s="98"/>
    </row>
    <row r="307" spans="1:14" hidden="1">
      <c r="A307" s="89"/>
      <c r="B307" s="88"/>
      <c r="C307" s="88"/>
      <c r="D307" s="88"/>
      <c r="E307" s="102"/>
      <c r="F307" s="90"/>
      <c r="G307" s="302" t="s">
        <v>24</v>
      </c>
      <c r="H307" s="302"/>
      <c r="I307" s="303"/>
      <c r="J307" s="100"/>
      <c r="K307" s="98"/>
      <c r="L307" s="98"/>
      <c r="M307" s="113">
        <f t="shared" si="46"/>
        <v>0</v>
      </c>
      <c r="N307" s="98"/>
    </row>
    <row r="308" spans="1:14" hidden="1">
      <c r="A308" s="89"/>
      <c r="B308" s="88"/>
      <c r="C308" s="88"/>
      <c r="D308" s="88"/>
      <c r="E308" s="102"/>
      <c r="F308" s="90"/>
      <c r="G308" s="302" t="s">
        <v>25</v>
      </c>
      <c r="H308" s="302"/>
      <c r="I308" s="303"/>
      <c r="J308" s="100"/>
      <c r="K308" s="98"/>
      <c r="L308" s="98"/>
      <c r="M308" s="113">
        <f t="shared" si="46"/>
        <v>0</v>
      </c>
      <c r="N308" s="98"/>
    </row>
    <row r="309" spans="1:14" ht="15.75" hidden="1" thickBot="1">
      <c r="A309" s="89"/>
      <c r="B309" s="88"/>
      <c r="C309" s="88"/>
      <c r="D309" s="88"/>
      <c r="E309" s="102"/>
      <c r="F309" s="90"/>
      <c r="G309" s="304" t="s">
        <v>15</v>
      </c>
      <c r="H309" s="304"/>
      <c r="I309" s="305"/>
      <c r="J309" s="100"/>
      <c r="K309" s="98"/>
      <c r="L309" s="98"/>
      <c r="M309" s="113">
        <f t="shared" si="46"/>
        <v>0</v>
      </c>
      <c r="N309" s="98"/>
    </row>
    <row r="310" spans="1:14" ht="16.5" hidden="1" thickTop="1" thickBot="1">
      <c r="A310" s="92"/>
      <c r="B310" s="93"/>
      <c r="C310" s="93"/>
      <c r="D310" s="93"/>
      <c r="E310" s="103"/>
      <c r="F310" s="306" t="s">
        <v>64</v>
      </c>
      <c r="G310" s="306"/>
      <c r="H310" s="306"/>
      <c r="I310" s="306"/>
      <c r="J310" s="186">
        <f>SUM(J300:J309)</f>
        <v>0</v>
      </c>
      <c r="K310" s="186">
        <f t="shared" ref="K310:N310" si="47">SUM(K300:K309)</f>
        <v>0</v>
      </c>
      <c r="L310" s="186">
        <f t="shared" si="47"/>
        <v>0</v>
      </c>
      <c r="M310" s="186">
        <f t="shared" si="47"/>
        <v>0</v>
      </c>
      <c r="N310" s="186">
        <f t="shared" si="47"/>
        <v>0</v>
      </c>
    </row>
    <row r="311" spans="1:14" hidden="1">
      <c r="A311" s="85"/>
      <c r="B311" s="86"/>
      <c r="C311" s="86"/>
      <c r="D311" s="86"/>
      <c r="E311" s="87"/>
      <c r="F311" s="307" t="s">
        <v>77</v>
      </c>
      <c r="G311" s="308"/>
      <c r="H311" s="308"/>
      <c r="I311" s="308"/>
      <c r="J311" s="105"/>
      <c r="K311" s="114"/>
      <c r="L311" s="114"/>
      <c r="M311" s="132"/>
      <c r="N311" s="115"/>
    </row>
    <row r="312" spans="1:14" hidden="1">
      <c r="A312" s="89"/>
      <c r="B312" s="88"/>
      <c r="C312" s="88"/>
      <c r="D312" s="88"/>
      <c r="E312" s="102"/>
      <c r="F312" s="139" t="s">
        <v>65</v>
      </c>
      <c r="G312" s="139"/>
      <c r="H312" s="139"/>
      <c r="I312" s="139"/>
      <c r="J312" s="140"/>
      <c r="K312" s="141"/>
      <c r="L312" s="141"/>
      <c r="M312" s="142"/>
      <c r="N312" s="142"/>
    </row>
    <row r="313" spans="1:14" hidden="1">
      <c r="A313" s="89"/>
      <c r="B313" s="88"/>
      <c r="C313" s="88"/>
      <c r="D313" s="88"/>
      <c r="E313" s="102"/>
      <c r="F313" s="90"/>
      <c r="G313" s="90" t="s">
        <v>8</v>
      </c>
      <c r="H313" s="116"/>
      <c r="I313" s="90"/>
      <c r="J313" s="100"/>
      <c r="K313" s="98"/>
      <c r="L313" s="98"/>
      <c r="M313" s="113">
        <f>K313+L313</f>
        <v>0</v>
      </c>
      <c r="N313" s="100"/>
    </row>
    <row r="314" spans="1:14" hidden="1">
      <c r="A314" s="89"/>
      <c r="B314" s="88"/>
      <c r="C314" s="88"/>
      <c r="D314" s="88"/>
      <c r="E314" s="102"/>
      <c r="F314" s="90"/>
      <c r="G314" s="90" t="s">
        <v>9</v>
      </c>
      <c r="H314" s="90"/>
      <c r="I314" s="90"/>
      <c r="J314" s="100"/>
      <c r="K314" s="98"/>
      <c r="L314" s="98"/>
      <c r="M314" s="113">
        <f t="shared" ref="M314:M317" si="48">K314+L314</f>
        <v>0</v>
      </c>
      <c r="N314" s="100"/>
    </row>
    <row r="315" spans="1:14" hidden="1">
      <c r="A315" s="89"/>
      <c r="B315" s="88"/>
      <c r="C315" s="88"/>
      <c r="D315" s="88"/>
      <c r="E315" s="102"/>
      <c r="F315" s="90"/>
      <c r="G315" s="90" t="s">
        <v>10</v>
      </c>
      <c r="H315" s="90"/>
      <c r="I315" s="90"/>
      <c r="J315" s="100"/>
      <c r="K315" s="98"/>
      <c r="L315" s="98"/>
      <c r="M315" s="113">
        <f t="shared" si="48"/>
        <v>0</v>
      </c>
      <c r="N315" s="100"/>
    </row>
    <row r="316" spans="1:14" hidden="1">
      <c r="A316" s="89"/>
      <c r="B316" s="88"/>
      <c r="C316" s="88"/>
      <c r="D316" s="88"/>
      <c r="E316" s="102"/>
      <c r="F316" s="90"/>
      <c r="G316" s="302" t="s">
        <v>11</v>
      </c>
      <c r="H316" s="302"/>
      <c r="I316" s="303"/>
      <c r="J316" s="100"/>
      <c r="K316" s="98"/>
      <c r="L316" s="98"/>
      <c r="M316" s="113">
        <f t="shared" si="48"/>
        <v>0</v>
      </c>
      <c r="N316" s="98"/>
    </row>
    <row r="317" spans="1:14" hidden="1">
      <c r="A317" s="89"/>
      <c r="B317" s="88"/>
      <c r="C317" s="88"/>
      <c r="D317" s="88"/>
      <c r="E317" s="102"/>
      <c r="F317" s="90"/>
      <c r="G317" s="302" t="s">
        <v>12</v>
      </c>
      <c r="H317" s="302"/>
      <c r="I317" s="303"/>
      <c r="J317" s="100"/>
      <c r="K317" s="98"/>
      <c r="L317" s="98"/>
      <c r="M317" s="113">
        <f t="shared" si="48"/>
        <v>0</v>
      </c>
      <c r="N317" s="98"/>
    </row>
    <row r="318" spans="1:14" hidden="1">
      <c r="A318" s="89"/>
      <c r="B318" s="88"/>
      <c r="C318" s="88"/>
      <c r="D318" s="88"/>
      <c r="E318" s="102"/>
      <c r="F318" s="139" t="s">
        <v>68</v>
      </c>
      <c r="G318" s="139"/>
      <c r="H318" s="139"/>
      <c r="I318" s="139"/>
      <c r="J318" s="140"/>
      <c r="K318" s="141"/>
      <c r="L318" s="141"/>
      <c r="M318" s="140"/>
      <c r="N318" s="141"/>
    </row>
    <row r="319" spans="1:14" hidden="1">
      <c r="A319" s="89"/>
      <c r="B319" s="88"/>
      <c r="C319" s="88"/>
      <c r="D319" s="88"/>
      <c r="E319" s="102"/>
      <c r="F319" s="90"/>
      <c r="G319" s="302" t="s">
        <v>23</v>
      </c>
      <c r="H319" s="302"/>
      <c r="I319" s="303"/>
      <c r="J319" s="100"/>
      <c r="K319" s="98"/>
      <c r="L319" s="98"/>
      <c r="M319" s="113">
        <f t="shared" ref="M319:M322" si="49">K319+L319</f>
        <v>0</v>
      </c>
      <c r="N319" s="98"/>
    </row>
    <row r="320" spans="1:14" hidden="1">
      <c r="A320" s="89"/>
      <c r="B320" s="88"/>
      <c r="C320" s="88"/>
      <c r="D320" s="88"/>
      <c r="E320" s="102"/>
      <c r="F320" s="90"/>
      <c r="G320" s="302" t="s">
        <v>24</v>
      </c>
      <c r="H320" s="302"/>
      <c r="I320" s="303"/>
      <c r="J320" s="100"/>
      <c r="K320" s="98"/>
      <c r="L320" s="98"/>
      <c r="M320" s="113">
        <f t="shared" si="49"/>
        <v>0</v>
      </c>
      <c r="N320" s="98"/>
    </row>
    <row r="321" spans="1:14" hidden="1">
      <c r="A321" s="89"/>
      <c r="B321" s="88"/>
      <c r="C321" s="88"/>
      <c r="D321" s="88"/>
      <c r="E321" s="102"/>
      <c r="F321" s="90"/>
      <c r="G321" s="302" t="s">
        <v>25</v>
      </c>
      <c r="H321" s="302"/>
      <c r="I321" s="303"/>
      <c r="J321" s="100"/>
      <c r="K321" s="98"/>
      <c r="L321" s="98"/>
      <c r="M321" s="113">
        <f t="shared" si="49"/>
        <v>0</v>
      </c>
      <c r="N321" s="98"/>
    </row>
    <row r="322" spans="1:14" hidden="1">
      <c r="A322" s="89"/>
      <c r="B322" s="88"/>
      <c r="C322" s="88"/>
      <c r="D322" s="88"/>
      <c r="E322" s="102"/>
      <c r="F322" s="90"/>
      <c r="G322" s="304" t="s">
        <v>15</v>
      </c>
      <c r="H322" s="304"/>
      <c r="I322" s="305"/>
      <c r="J322" s="100"/>
      <c r="K322" s="98"/>
      <c r="L322" s="98"/>
      <c r="M322" s="113">
        <f t="shared" si="49"/>
        <v>0</v>
      </c>
      <c r="N322" s="98"/>
    </row>
    <row r="323" spans="1:14" hidden="1">
      <c r="A323" s="89"/>
      <c r="B323" s="88"/>
      <c r="C323" s="88"/>
      <c r="D323" s="88"/>
      <c r="E323" s="102"/>
      <c r="F323" s="329" t="s">
        <v>66</v>
      </c>
      <c r="G323" s="329"/>
      <c r="H323" s="329"/>
      <c r="I323" s="329"/>
      <c r="J323" s="101">
        <f>SUM(J313:J322)</f>
        <v>0</v>
      </c>
      <c r="K323" s="101">
        <f>SUM(K313:K322)</f>
        <v>0</v>
      </c>
      <c r="L323" s="101">
        <f>SUM(L313:L322)</f>
        <v>0</v>
      </c>
      <c r="M323" s="133">
        <f>SUM(M313:M322)</f>
        <v>0</v>
      </c>
      <c r="N323" s="94">
        <f>L323+M323</f>
        <v>0</v>
      </c>
    </row>
    <row r="324" spans="1:14" ht="15.75" hidden="1" thickBot="1">
      <c r="A324" s="89"/>
      <c r="B324" s="88"/>
      <c r="C324" s="88"/>
      <c r="D324" s="88"/>
      <c r="E324" s="102"/>
      <c r="F324" s="90"/>
      <c r="G324" s="90"/>
      <c r="H324" s="90"/>
      <c r="I324" s="90"/>
      <c r="J324" s="100"/>
      <c r="K324" s="98"/>
      <c r="L324" s="98"/>
      <c r="M324" s="104"/>
      <c r="N324" s="99"/>
    </row>
    <row r="325" spans="1:14" ht="16.5" hidden="1" thickTop="1" thickBot="1">
      <c r="A325" s="92"/>
      <c r="B325" s="93"/>
      <c r="C325" s="93"/>
      <c r="D325" s="93"/>
      <c r="E325" s="103"/>
      <c r="F325" s="306" t="s">
        <v>64</v>
      </c>
      <c r="G325" s="306"/>
      <c r="H325" s="306"/>
      <c r="I325" s="306"/>
      <c r="J325" s="106">
        <f>J323</f>
        <v>0</v>
      </c>
      <c r="K325" s="106"/>
      <c r="L325" s="106">
        <f>L323</f>
        <v>0</v>
      </c>
      <c r="M325" s="134">
        <f t="shared" ref="M325:N325" si="50">M323</f>
        <v>0</v>
      </c>
      <c r="N325" s="106">
        <f t="shared" si="50"/>
        <v>0</v>
      </c>
    </row>
    <row r="326" spans="1:14" hidden="1">
      <c r="A326" s="85"/>
      <c r="B326" s="86"/>
      <c r="C326" s="86"/>
      <c r="D326" s="86"/>
      <c r="E326" s="87"/>
      <c r="F326" s="307" t="s">
        <v>77</v>
      </c>
      <c r="G326" s="308"/>
      <c r="H326" s="308"/>
      <c r="I326" s="308"/>
      <c r="J326" s="105"/>
      <c r="K326" s="114"/>
      <c r="L326" s="114"/>
      <c r="M326" s="132"/>
      <c r="N326" s="115"/>
    </row>
    <row r="327" spans="1:14" hidden="1">
      <c r="A327" s="89"/>
      <c r="B327" s="88"/>
      <c r="C327" s="88"/>
      <c r="D327" s="88"/>
      <c r="E327" s="102"/>
      <c r="F327" s="139" t="s">
        <v>65</v>
      </c>
      <c r="G327" s="139"/>
      <c r="H327" s="139"/>
      <c r="I327" s="139"/>
      <c r="J327" s="140"/>
      <c r="K327" s="141"/>
      <c r="L327" s="141"/>
      <c r="M327" s="142"/>
      <c r="N327" s="142"/>
    </row>
    <row r="328" spans="1:14" hidden="1">
      <c r="A328" s="89"/>
      <c r="B328" s="88"/>
      <c r="C328" s="88"/>
      <c r="D328" s="88"/>
      <c r="E328" s="102"/>
      <c r="F328" s="90"/>
      <c r="G328" s="90" t="s">
        <v>8</v>
      </c>
      <c r="H328" s="116"/>
      <c r="I328" s="90"/>
      <c r="J328" s="100"/>
      <c r="K328" s="98"/>
      <c r="L328" s="98"/>
      <c r="M328" s="113">
        <f>K328+L328</f>
        <v>0</v>
      </c>
      <c r="N328" s="100"/>
    </row>
    <row r="329" spans="1:14" hidden="1">
      <c r="A329" s="89"/>
      <c r="B329" s="88"/>
      <c r="C329" s="88"/>
      <c r="D329" s="88"/>
      <c r="E329" s="102"/>
      <c r="F329" s="90"/>
      <c r="G329" s="90" t="s">
        <v>9</v>
      </c>
      <c r="H329" s="90"/>
      <c r="I329" s="90"/>
      <c r="J329" s="100"/>
      <c r="K329" s="98"/>
      <c r="L329" s="98"/>
      <c r="M329" s="113">
        <f t="shared" ref="M329:M332" si="51">K329+L329</f>
        <v>0</v>
      </c>
      <c r="N329" s="100"/>
    </row>
    <row r="330" spans="1:14" hidden="1">
      <c r="A330" s="89"/>
      <c r="B330" s="88"/>
      <c r="C330" s="88"/>
      <c r="D330" s="88"/>
      <c r="E330" s="102"/>
      <c r="F330" s="90"/>
      <c r="G330" s="90" t="s">
        <v>10</v>
      </c>
      <c r="H330" s="90"/>
      <c r="I330" s="90"/>
      <c r="J330" s="100"/>
      <c r="K330" s="98"/>
      <c r="L330" s="98"/>
      <c r="M330" s="113">
        <f t="shared" si="51"/>
        <v>0</v>
      </c>
      <c r="N330" s="100"/>
    </row>
    <row r="331" spans="1:14" hidden="1">
      <c r="A331" s="89"/>
      <c r="B331" s="88"/>
      <c r="C331" s="88"/>
      <c r="D331" s="88"/>
      <c r="E331" s="102"/>
      <c r="F331" s="90"/>
      <c r="G331" s="302" t="s">
        <v>11</v>
      </c>
      <c r="H331" s="302"/>
      <c r="I331" s="303"/>
      <c r="J331" s="100"/>
      <c r="K331" s="98"/>
      <c r="L331" s="98"/>
      <c r="M331" s="113">
        <f t="shared" si="51"/>
        <v>0</v>
      </c>
      <c r="N331" s="98"/>
    </row>
    <row r="332" spans="1:14" hidden="1">
      <c r="A332" s="89"/>
      <c r="B332" s="88"/>
      <c r="C332" s="88"/>
      <c r="D332" s="88"/>
      <c r="E332" s="102"/>
      <c r="F332" s="90"/>
      <c r="G332" s="302" t="s">
        <v>12</v>
      </c>
      <c r="H332" s="302"/>
      <c r="I332" s="303"/>
      <c r="J332" s="100"/>
      <c r="K332" s="98"/>
      <c r="L332" s="98"/>
      <c r="M332" s="113">
        <f t="shared" si="51"/>
        <v>0</v>
      </c>
      <c r="N332" s="98"/>
    </row>
    <row r="333" spans="1:14" hidden="1">
      <c r="A333" s="89"/>
      <c r="B333" s="88"/>
      <c r="C333" s="88"/>
      <c r="D333" s="88"/>
      <c r="E333" s="102"/>
      <c r="F333" s="139" t="s">
        <v>68</v>
      </c>
      <c r="G333" s="139"/>
      <c r="H333" s="139"/>
      <c r="I333" s="139"/>
      <c r="J333" s="140"/>
      <c r="K333" s="141"/>
      <c r="L333" s="141"/>
      <c r="M333" s="140"/>
      <c r="N333" s="141"/>
    </row>
    <row r="334" spans="1:14" hidden="1">
      <c r="A334" s="89"/>
      <c r="B334" s="88"/>
      <c r="C334" s="88"/>
      <c r="D334" s="88"/>
      <c r="E334" s="102"/>
      <c r="F334" s="90"/>
      <c r="G334" s="302" t="s">
        <v>23</v>
      </c>
      <c r="H334" s="302"/>
      <c r="I334" s="303"/>
      <c r="J334" s="100"/>
      <c r="K334" s="98"/>
      <c r="L334" s="98"/>
      <c r="M334" s="113">
        <f t="shared" ref="M334:M337" si="52">K334+L334</f>
        <v>0</v>
      </c>
      <c r="N334" s="98"/>
    </row>
    <row r="335" spans="1:14" hidden="1">
      <c r="A335" s="89"/>
      <c r="B335" s="88"/>
      <c r="C335" s="88"/>
      <c r="D335" s="88"/>
      <c r="E335" s="102"/>
      <c r="F335" s="90"/>
      <c r="G335" s="302" t="s">
        <v>24</v>
      </c>
      <c r="H335" s="302"/>
      <c r="I335" s="303"/>
      <c r="J335" s="100"/>
      <c r="K335" s="98"/>
      <c r="L335" s="98"/>
      <c r="M335" s="113">
        <f t="shared" si="52"/>
        <v>0</v>
      </c>
      <c r="N335" s="98"/>
    </row>
    <row r="336" spans="1:14" hidden="1">
      <c r="A336" s="89"/>
      <c r="B336" s="88"/>
      <c r="C336" s="88"/>
      <c r="D336" s="88"/>
      <c r="E336" s="102"/>
      <c r="F336" s="90"/>
      <c r="G336" s="302" t="s">
        <v>25</v>
      </c>
      <c r="H336" s="302"/>
      <c r="I336" s="303"/>
      <c r="J336" s="100"/>
      <c r="K336" s="98"/>
      <c r="L336" s="98"/>
      <c r="M336" s="113">
        <f t="shared" si="52"/>
        <v>0</v>
      </c>
      <c r="N336" s="98"/>
    </row>
    <row r="337" spans="1:14" hidden="1">
      <c r="A337" s="89"/>
      <c r="B337" s="88"/>
      <c r="C337" s="88"/>
      <c r="D337" s="88"/>
      <c r="E337" s="102"/>
      <c r="F337" s="90"/>
      <c r="G337" s="304" t="s">
        <v>15</v>
      </c>
      <c r="H337" s="304"/>
      <c r="I337" s="305"/>
      <c r="J337" s="100"/>
      <c r="K337" s="98"/>
      <c r="L337" s="98"/>
      <c r="M337" s="113">
        <f t="shared" si="52"/>
        <v>0</v>
      </c>
      <c r="N337" s="98"/>
    </row>
    <row r="338" spans="1:14" hidden="1">
      <c r="A338" s="89"/>
      <c r="B338" s="88"/>
      <c r="C338" s="88"/>
      <c r="D338" s="88"/>
      <c r="E338" s="102"/>
      <c r="F338" s="329" t="s">
        <v>66</v>
      </c>
      <c r="G338" s="329"/>
      <c r="H338" s="329"/>
      <c r="I338" s="329"/>
      <c r="J338" s="101">
        <f>SUM(J328:J337)</f>
        <v>0</v>
      </c>
      <c r="K338" s="101">
        <f>SUM(K328:K337)</f>
        <v>0</v>
      </c>
      <c r="L338" s="101">
        <f>SUM(L328:L337)</f>
        <v>0</v>
      </c>
      <c r="M338" s="133">
        <f>SUM(M328:M337)</f>
        <v>0</v>
      </c>
      <c r="N338" s="94">
        <f>L338+M338</f>
        <v>0</v>
      </c>
    </row>
    <row r="339" spans="1:14" ht="15.75" hidden="1" thickBot="1">
      <c r="A339" s="89"/>
      <c r="B339" s="88"/>
      <c r="C339" s="88"/>
      <c r="D339" s="88"/>
      <c r="E339" s="102"/>
      <c r="F339" s="90"/>
      <c r="G339" s="90"/>
      <c r="H339" s="90"/>
      <c r="I339" s="90"/>
      <c r="J339" s="100"/>
      <c r="K339" s="98"/>
      <c r="L339" s="98"/>
      <c r="M339" s="104"/>
      <c r="N339" s="99"/>
    </row>
    <row r="340" spans="1:14" ht="16.5" hidden="1" thickTop="1" thickBot="1">
      <c r="A340" s="92"/>
      <c r="B340" s="93"/>
      <c r="C340" s="93"/>
      <c r="D340" s="93"/>
      <c r="E340" s="103"/>
      <c r="F340" s="306" t="s">
        <v>64</v>
      </c>
      <c r="G340" s="306"/>
      <c r="H340" s="306"/>
      <c r="I340" s="306"/>
      <c r="J340" s="106">
        <f>J338</f>
        <v>0</v>
      </c>
      <c r="K340" s="106"/>
      <c r="L340" s="106">
        <f>L338</f>
        <v>0</v>
      </c>
      <c r="M340" s="134">
        <f t="shared" ref="M340:N340" si="53">M338</f>
        <v>0</v>
      </c>
      <c r="N340" s="106">
        <f t="shared" si="53"/>
        <v>0</v>
      </c>
    </row>
    <row r="341" spans="1:14" hidden="1">
      <c r="A341" s="85"/>
      <c r="B341" s="86"/>
      <c r="C341" s="86"/>
      <c r="D341" s="86"/>
      <c r="E341" s="87"/>
      <c r="F341" s="307" t="s">
        <v>77</v>
      </c>
      <c r="G341" s="308"/>
      <c r="H341" s="308"/>
      <c r="I341" s="308"/>
      <c r="J341" s="105"/>
      <c r="K341" s="114"/>
      <c r="L341" s="114"/>
      <c r="M341" s="132"/>
      <c r="N341" s="115"/>
    </row>
    <row r="342" spans="1:14" hidden="1">
      <c r="A342" s="89"/>
      <c r="B342" s="88"/>
      <c r="C342" s="88"/>
      <c r="D342" s="88"/>
      <c r="E342" s="102"/>
      <c r="F342" s="139" t="s">
        <v>65</v>
      </c>
      <c r="G342" s="139"/>
      <c r="H342" s="139"/>
      <c r="I342" s="139"/>
      <c r="J342" s="140"/>
      <c r="K342" s="141"/>
      <c r="L342" s="141"/>
      <c r="M342" s="142"/>
      <c r="N342" s="142"/>
    </row>
    <row r="343" spans="1:14" hidden="1">
      <c r="A343" s="89"/>
      <c r="B343" s="88"/>
      <c r="C343" s="88"/>
      <c r="D343" s="88"/>
      <c r="E343" s="102"/>
      <c r="F343" s="90"/>
      <c r="G343" s="90" t="s">
        <v>8</v>
      </c>
      <c r="H343" s="116"/>
      <c r="I343" s="90"/>
      <c r="J343" s="100"/>
      <c r="K343" s="98"/>
      <c r="L343" s="98"/>
      <c r="M343" s="113">
        <f>K343+L343</f>
        <v>0</v>
      </c>
      <c r="N343" s="100"/>
    </row>
    <row r="344" spans="1:14" hidden="1">
      <c r="A344" s="89"/>
      <c r="B344" s="88"/>
      <c r="C344" s="88"/>
      <c r="D344" s="88"/>
      <c r="E344" s="102"/>
      <c r="F344" s="90"/>
      <c r="G344" s="90" t="s">
        <v>9</v>
      </c>
      <c r="H344" s="90"/>
      <c r="I344" s="90"/>
      <c r="J344" s="100"/>
      <c r="K344" s="98"/>
      <c r="L344" s="98"/>
      <c r="M344" s="113">
        <f t="shared" ref="M344:M347" si="54">K344+L344</f>
        <v>0</v>
      </c>
      <c r="N344" s="100"/>
    </row>
    <row r="345" spans="1:14" hidden="1">
      <c r="A345" s="89"/>
      <c r="B345" s="88"/>
      <c r="C345" s="88"/>
      <c r="D345" s="88"/>
      <c r="E345" s="102"/>
      <c r="F345" s="90"/>
      <c r="G345" s="90" t="s">
        <v>10</v>
      </c>
      <c r="H345" s="90"/>
      <c r="I345" s="90"/>
      <c r="J345" s="100"/>
      <c r="K345" s="98"/>
      <c r="L345" s="98"/>
      <c r="M345" s="113">
        <f t="shared" si="54"/>
        <v>0</v>
      </c>
      <c r="N345" s="100"/>
    </row>
    <row r="346" spans="1:14" hidden="1">
      <c r="A346" s="89"/>
      <c r="B346" s="88"/>
      <c r="C346" s="88"/>
      <c r="D346" s="88"/>
      <c r="E346" s="102"/>
      <c r="F346" s="90"/>
      <c r="G346" s="302" t="s">
        <v>11</v>
      </c>
      <c r="H346" s="302"/>
      <c r="I346" s="303"/>
      <c r="J346" s="100"/>
      <c r="K346" s="98"/>
      <c r="L346" s="98"/>
      <c r="M346" s="113">
        <f t="shared" si="54"/>
        <v>0</v>
      </c>
      <c r="N346" s="98"/>
    </row>
    <row r="347" spans="1:14" hidden="1">
      <c r="A347" s="89"/>
      <c r="B347" s="88"/>
      <c r="C347" s="88"/>
      <c r="D347" s="88"/>
      <c r="E347" s="102"/>
      <c r="F347" s="90"/>
      <c r="G347" s="302" t="s">
        <v>12</v>
      </c>
      <c r="H347" s="302"/>
      <c r="I347" s="303"/>
      <c r="J347" s="100"/>
      <c r="K347" s="98"/>
      <c r="L347" s="98"/>
      <c r="M347" s="113">
        <f t="shared" si="54"/>
        <v>0</v>
      </c>
      <c r="N347" s="98"/>
    </row>
    <row r="348" spans="1:14" hidden="1">
      <c r="A348" s="89"/>
      <c r="B348" s="88"/>
      <c r="C348" s="88"/>
      <c r="D348" s="88"/>
      <c r="E348" s="102"/>
      <c r="F348" s="139" t="s">
        <v>68</v>
      </c>
      <c r="G348" s="139"/>
      <c r="H348" s="139"/>
      <c r="I348" s="139"/>
      <c r="J348" s="140"/>
      <c r="K348" s="141"/>
      <c r="L348" s="141"/>
      <c r="M348" s="140"/>
      <c r="N348" s="141"/>
    </row>
    <row r="349" spans="1:14" hidden="1">
      <c r="A349" s="89"/>
      <c r="B349" s="88"/>
      <c r="C349" s="88"/>
      <c r="D349" s="88"/>
      <c r="E349" s="102"/>
      <c r="F349" s="90"/>
      <c r="G349" s="302" t="s">
        <v>23</v>
      </c>
      <c r="H349" s="302"/>
      <c r="I349" s="303"/>
      <c r="J349" s="100"/>
      <c r="K349" s="98"/>
      <c r="L349" s="98"/>
      <c r="M349" s="113">
        <f t="shared" ref="M349:M352" si="55">K349+L349</f>
        <v>0</v>
      </c>
      <c r="N349" s="98"/>
    </row>
    <row r="350" spans="1:14" hidden="1">
      <c r="A350" s="89"/>
      <c r="B350" s="88"/>
      <c r="C350" s="88"/>
      <c r="D350" s="88"/>
      <c r="E350" s="102"/>
      <c r="F350" s="90"/>
      <c r="G350" s="302" t="s">
        <v>24</v>
      </c>
      <c r="H350" s="302"/>
      <c r="I350" s="303"/>
      <c r="J350" s="100"/>
      <c r="K350" s="98"/>
      <c r="L350" s="98"/>
      <c r="M350" s="113">
        <f t="shared" si="55"/>
        <v>0</v>
      </c>
      <c r="N350" s="98"/>
    </row>
    <row r="351" spans="1:14" hidden="1">
      <c r="A351" s="89"/>
      <c r="B351" s="88"/>
      <c r="C351" s="88"/>
      <c r="D351" s="88"/>
      <c r="E351" s="102"/>
      <c r="F351" s="90"/>
      <c r="G351" s="302" t="s">
        <v>25</v>
      </c>
      <c r="H351" s="302"/>
      <c r="I351" s="303"/>
      <c r="J351" s="100"/>
      <c r="K351" s="98"/>
      <c r="L351" s="98"/>
      <c r="M351" s="113">
        <f t="shared" si="55"/>
        <v>0</v>
      </c>
      <c r="N351" s="98"/>
    </row>
    <row r="352" spans="1:14" hidden="1">
      <c r="A352" s="89"/>
      <c r="B352" s="88"/>
      <c r="C352" s="88"/>
      <c r="D352" s="88"/>
      <c r="E352" s="102"/>
      <c r="F352" s="90"/>
      <c r="G352" s="304" t="s">
        <v>15</v>
      </c>
      <c r="H352" s="304"/>
      <c r="I352" s="305"/>
      <c r="J352" s="100"/>
      <c r="K352" s="98"/>
      <c r="L352" s="98"/>
      <c r="M352" s="113">
        <f t="shared" si="55"/>
        <v>0</v>
      </c>
      <c r="N352" s="98"/>
    </row>
    <row r="353" spans="1:14" hidden="1">
      <c r="A353" s="89"/>
      <c r="B353" s="88"/>
      <c r="C353" s="88"/>
      <c r="D353" s="88"/>
      <c r="E353" s="102"/>
      <c r="F353" s="329" t="s">
        <v>66</v>
      </c>
      <c r="G353" s="329"/>
      <c r="H353" s="329"/>
      <c r="I353" s="329"/>
      <c r="J353" s="101">
        <f>SUM(J343:J352)</f>
        <v>0</v>
      </c>
      <c r="K353" s="101">
        <f>SUM(K343:K352)</f>
        <v>0</v>
      </c>
      <c r="L353" s="101">
        <f>SUM(L343:L352)</f>
        <v>0</v>
      </c>
      <c r="M353" s="133">
        <f>SUM(M343:M352)</f>
        <v>0</v>
      </c>
      <c r="N353" s="94">
        <f>L353+M353</f>
        <v>0</v>
      </c>
    </row>
    <row r="354" spans="1:14" ht="15.75" hidden="1" thickBot="1">
      <c r="A354" s="89"/>
      <c r="B354" s="88"/>
      <c r="C354" s="88"/>
      <c r="D354" s="88"/>
      <c r="E354" s="102"/>
      <c r="F354" s="90"/>
      <c r="G354" s="90"/>
      <c r="H354" s="90"/>
      <c r="I354" s="90"/>
      <c r="J354" s="100"/>
      <c r="K354" s="98"/>
      <c r="L354" s="98"/>
      <c r="M354" s="104"/>
      <c r="N354" s="99"/>
    </row>
    <row r="355" spans="1:14" ht="16.5" hidden="1" thickTop="1" thickBot="1">
      <c r="A355" s="92"/>
      <c r="B355" s="93"/>
      <c r="C355" s="93"/>
      <c r="D355" s="93"/>
      <c r="E355" s="103"/>
      <c r="F355" s="306" t="s">
        <v>64</v>
      </c>
      <c r="G355" s="306"/>
      <c r="H355" s="306"/>
      <c r="I355" s="306"/>
      <c r="J355" s="106">
        <f>J353</f>
        <v>0</v>
      </c>
      <c r="K355" s="106"/>
      <c r="L355" s="106">
        <f>L353</f>
        <v>0</v>
      </c>
      <c r="M355" s="134">
        <f t="shared" ref="M355:N355" si="56">M353</f>
        <v>0</v>
      </c>
      <c r="N355" s="106">
        <f t="shared" si="56"/>
        <v>0</v>
      </c>
    </row>
    <row r="356" spans="1:14" hidden="1">
      <c r="A356" s="85"/>
      <c r="B356" s="86"/>
      <c r="C356" s="86"/>
      <c r="D356" s="86"/>
      <c r="E356" s="87"/>
      <c r="F356" s="307" t="s">
        <v>77</v>
      </c>
      <c r="G356" s="308"/>
      <c r="H356" s="308"/>
      <c r="I356" s="308"/>
      <c r="J356" s="105"/>
      <c r="K356" s="114"/>
      <c r="L356" s="114"/>
      <c r="M356" s="132"/>
      <c r="N356" s="115"/>
    </row>
    <row r="357" spans="1:14" hidden="1">
      <c r="A357" s="89"/>
      <c r="B357" s="88"/>
      <c r="C357" s="88"/>
      <c r="D357" s="88"/>
      <c r="E357" s="102"/>
      <c r="F357" s="139" t="s">
        <v>65</v>
      </c>
      <c r="G357" s="139"/>
      <c r="H357" s="139"/>
      <c r="I357" s="139"/>
      <c r="J357" s="140"/>
      <c r="K357" s="141"/>
      <c r="L357" s="141"/>
      <c r="M357" s="142"/>
      <c r="N357" s="142"/>
    </row>
    <row r="358" spans="1:14" hidden="1">
      <c r="A358" s="89"/>
      <c r="B358" s="88"/>
      <c r="C358" s="88"/>
      <c r="D358" s="88"/>
      <c r="E358" s="102"/>
      <c r="F358" s="90"/>
      <c r="G358" s="90" t="s">
        <v>8</v>
      </c>
      <c r="H358" s="116"/>
      <c r="I358" s="90"/>
      <c r="J358" s="100"/>
      <c r="K358" s="98"/>
      <c r="L358" s="98"/>
      <c r="M358" s="113">
        <f>K358+L358</f>
        <v>0</v>
      </c>
      <c r="N358" s="100"/>
    </row>
    <row r="359" spans="1:14" hidden="1">
      <c r="A359" s="89"/>
      <c r="B359" s="88"/>
      <c r="C359" s="88"/>
      <c r="D359" s="88"/>
      <c r="E359" s="102"/>
      <c r="F359" s="90"/>
      <c r="G359" s="90" t="s">
        <v>9</v>
      </c>
      <c r="H359" s="90"/>
      <c r="I359" s="90"/>
      <c r="J359" s="100"/>
      <c r="K359" s="98"/>
      <c r="L359" s="98"/>
      <c r="M359" s="113">
        <f t="shared" ref="M359:M362" si="57">K359+L359</f>
        <v>0</v>
      </c>
      <c r="N359" s="100"/>
    </row>
    <row r="360" spans="1:14" hidden="1">
      <c r="A360" s="89"/>
      <c r="B360" s="88"/>
      <c r="C360" s="88"/>
      <c r="D360" s="88"/>
      <c r="E360" s="102"/>
      <c r="F360" s="90"/>
      <c r="G360" s="90" t="s">
        <v>10</v>
      </c>
      <c r="H360" s="90"/>
      <c r="I360" s="90"/>
      <c r="J360" s="100"/>
      <c r="K360" s="98"/>
      <c r="L360" s="98"/>
      <c r="M360" s="113">
        <f t="shared" si="57"/>
        <v>0</v>
      </c>
      <c r="N360" s="100"/>
    </row>
    <row r="361" spans="1:14" hidden="1">
      <c r="A361" s="89"/>
      <c r="B361" s="88"/>
      <c r="C361" s="88"/>
      <c r="D361" s="88"/>
      <c r="E361" s="102"/>
      <c r="F361" s="90"/>
      <c r="G361" s="302" t="s">
        <v>11</v>
      </c>
      <c r="H361" s="302"/>
      <c r="I361" s="303"/>
      <c r="J361" s="100"/>
      <c r="K361" s="98"/>
      <c r="L361" s="98"/>
      <c r="M361" s="113">
        <f t="shared" si="57"/>
        <v>0</v>
      </c>
      <c r="N361" s="98"/>
    </row>
    <row r="362" spans="1:14" hidden="1">
      <c r="A362" s="89"/>
      <c r="B362" s="88"/>
      <c r="C362" s="88"/>
      <c r="D362" s="88"/>
      <c r="E362" s="102"/>
      <c r="F362" s="90"/>
      <c r="G362" s="302" t="s">
        <v>12</v>
      </c>
      <c r="H362" s="302"/>
      <c r="I362" s="303"/>
      <c r="J362" s="100"/>
      <c r="K362" s="98"/>
      <c r="L362" s="98"/>
      <c r="M362" s="113">
        <f t="shared" si="57"/>
        <v>0</v>
      </c>
      <c r="N362" s="98"/>
    </row>
    <row r="363" spans="1:14" hidden="1">
      <c r="A363" s="89"/>
      <c r="B363" s="88"/>
      <c r="C363" s="88"/>
      <c r="D363" s="88"/>
      <c r="E363" s="102"/>
      <c r="F363" s="139" t="s">
        <v>68</v>
      </c>
      <c r="G363" s="139"/>
      <c r="H363" s="139"/>
      <c r="I363" s="139"/>
      <c r="J363" s="140"/>
      <c r="K363" s="141"/>
      <c r="L363" s="141"/>
      <c r="M363" s="140"/>
      <c r="N363" s="141"/>
    </row>
    <row r="364" spans="1:14" hidden="1">
      <c r="A364" s="89"/>
      <c r="B364" s="88"/>
      <c r="C364" s="88"/>
      <c r="D364" s="88"/>
      <c r="E364" s="102"/>
      <c r="F364" s="90"/>
      <c r="G364" s="302" t="s">
        <v>23</v>
      </c>
      <c r="H364" s="302"/>
      <c r="I364" s="303"/>
      <c r="J364" s="100"/>
      <c r="K364" s="98"/>
      <c r="L364" s="98"/>
      <c r="M364" s="113">
        <f t="shared" ref="M364:M367" si="58">K364+L364</f>
        <v>0</v>
      </c>
      <c r="N364" s="98"/>
    </row>
    <row r="365" spans="1:14" hidden="1">
      <c r="A365" s="89"/>
      <c r="B365" s="88"/>
      <c r="C365" s="88"/>
      <c r="D365" s="88"/>
      <c r="E365" s="102"/>
      <c r="F365" s="90"/>
      <c r="G365" s="302" t="s">
        <v>24</v>
      </c>
      <c r="H365" s="302"/>
      <c r="I365" s="303"/>
      <c r="J365" s="100"/>
      <c r="K365" s="98"/>
      <c r="L365" s="98"/>
      <c r="M365" s="113">
        <f t="shared" si="58"/>
        <v>0</v>
      </c>
      <c r="N365" s="98"/>
    </row>
    <row r="366" spans="1:14" hidden="1">
      <c r="A366" s="89"/>
      <c r="B366" s="88"/>
      <c r="C366" s="88"/>
      <c r="D366" s="88"/>
      <c r="E366" s="102"/>
      <c r="F366" s="90"/>
      <c r="G366" s="302" t="s">
        <v>25</v>
      </c>
      <c r="H366" s="302"/>
      <c r="I366" s="303"/>
      <c r="J366" s="100"/>
      <c r="K366" s="98"/>
      <c r="L366" s="98"/>
      <c r="M366" s="113">
        <f t="shared" si="58"/>
        <v>0</v>
      </c>
      <c r="N366" s="98"/>
    </row>
    <row r="367" spans="1:14" hidden="1">
      <c r="A367" s="89"/>
      <c r="B367" s="88"/>
      <c r="C367" s="88"/>
      <c r="D367" s="88"/>
      <c r="E367" s="102"/>
      <c r="F367" s="90"/>
      <c r="G367" s="304" t="s">
        <v>15</v>
      </c>
      <c r="H367" s="304"/>
      <c r="I367" s="305"/>
      <c r="J367" s="100"/>
      <c r="K367" s="98"/>
      <c r="L367" s="98"/>
      <c r="M367" s="113">
        <f t="shared" si="58"/>
        <v>0</v>
      </c>
      <c r="N367" s="98"/>
    </row>
    <row r="368" spans="1:14" hidden="1">
      <c r="A368" s="89"/>
      <c r="B368" s="88"/>
      <c r="C368" s="88"/>
      <c r="D368" s="88"/>
      <c r="E368" s="102"/>
      <c r="F368" s="329" t="s">
        <v>66</v>
      </c>
      <c r="G368" s="329"/>
      <c r="H368" s="329"/>
      <c r="I368" s="329"/>
      <c r="J368" s="101">
        <f>SUM(J358:J367)</f>
        <v>0</v>
      </c>
      <c r="K368" s="101">
        <f>SUM(K358:K367)</f>
        <v>0</v>
      </c>
      <c r="L368" s="101">
        <f>SUM(L358:L367)</f>
        <v>0</v>
      </c>
      <c r="M368" s="133">
        <f>SUM(M358:M367)</f>
        <v>0</v>
      </c>
      <c r="N368" s="94">
        <f>L368+M368</f>
        <v>0</v>
      </c>
    </row>
    <row r="369" spans="1:14" ht="15.75" hidden="1" thickBot="1">
      <c r="A369" s="89"/>
      <c r="B369" s="88"/>
      <c r="C369" s="88"/>
      <c r="D369" s="88"/>
      <c r="E369" s="102"/>
      <c r="F369" s="90"/>
      <c r="G369" s="90"/>
      <c r="H369" s="90"/>
      <c r="I369" s="90"/>
      <c r="J369" s="100"/>
      <c r="K369" s="98"/>
      <c r="L369" s="98"/>
      <c r="M369" s="104"/>
      <c r="N369" s="99"/>
    </row>
    <row r="370" spans="1:14" ht="16.5" hidden="1" thickTop="1" thickBot="1">
      <c r="A370" s="92"/>
      <c r="B370" s="93"/>
      <c r="C370" s="93"/>
      <c r="D370" s="93"/>
      <c r="E370" s="103"/>
      <c r="F370" s="306" t="s">
        <v>64</v>
      </c>
      <c r="G370" s="306"/>
      <c r="H370" s="306"/>
      <c r="I370" s="306"/>
      <c r="J370" s="106">
        <f>J368</f>
        <v>0</v>
      </c>
      <c r="K370" s="106"/>
      <c r="L370" s="106">
        <f>L368</f>
        <v>0</v>
      </c>
      <c r="M370" s="134">
        <f t="shared" ref="M370:N370" si="59">M368</f>
        <v>0</v>
      </c>
      <c r="N370" s="106">
        <f t="shared" si="59"/>
        <v>0</v>
      </c>
    </row>
    <row r="371" spans="1:14" hidden="1">
      <c r="A371" s="85"/>
      <c r="B371" s="86"/>
      <c r="C371" s="86"/>
      <c r="D371" s="86"/>
      <c r="E371" s="87"/>
      <c r="F371" s="307" t="s">
        <v>77</v>
      </c>
      <c r="G371" s="308"/>
      <c r="H371" s="308"/>
      <c r="I371" s="308"/>
      <c r="J371" s="105"/>
      <c r="K371" s="114"/>
      <c r="L371" s="114"/>
      <c r="M371" s="132"/>
      <c r="N371" s="115"/>
    </row>
    <row r="372" spans="1:14" hidden="1">
      <c r="A372" s="89"/>
      <c r="B372" s="88"/>
      <c r="C372" s="88"/>
      <c r="D372" s="88"/>
      <c r="E372" s="102"/>
      <c r="F372" s="139" t="s">
        <v>65</v>
      </c>
      <c r="G372" s="139"/>
      <c r="H372" s="139"/>
      <c r="I372" s="139"/>
      <c r="J372" s="140"/>
      <c r="K372" s="141"/>
      <c r="L372" s="141"/>
      <c r="M372" s="142"/>
      <c r="N372" s="142"/>
    </row>
    <row r="373" spans="1:14" hidden="1">
      <c r="A373" s="89"/>
      <c r="B373" s="88"/>
      <c r="C373" s="88"/>
      <c r="D373" s="88"/>
      <c r="E373" s="102"/>
      <c r="F373" s="90"/>
      <c r="G373" s="90" t="s">
        <v>8</v>
      </c>
      <c r="H373" s="116"/>
      <c r="I373" s="90"/>
      <c r="J373" s="100"/>
      <c r="K373" s="98"/>
      <c r="L373" s="98"/>
      <c r="M373" s="113">
        <f>K373+L373</f>
        <v>0</v>
      </c>
      <c r="N373" s="100"/>
    </row>
    <row r="374" spans="1:14" hidden="1">
      <c r="A374" s="89"/>
      <c r="B374" s="88"/>
      <c r="C374" s="88"/>
      <c r="D374" s="88"/>
      <c r="E374" s="102"/>
      <c r="F374" s="90"/>
      <c r="G374" s="90" t="s">
        <v>9</v>
      </c>
      <c r="H374" s="90"/>
      <c r="I374" s="90"/>
      <c r="J374" s="100"/>
      <c r="K374" s="98"/>
      <c r="L374" s="98"/>
      <c r="M374" s="113">
        <f t="shared" ref="M374:M377" si="60">K374+L374</f>
        <v>0</v>
      </c>
      <c r="N374" s="100"/>
    </row>
    <row r="375" spans="1:14" hidden="1">
      <c r="A375" s="89"/>
      <c r="B375" s="88"/>
      <c r="C375" s="88"/>
      <c r="D375" s="88"/>
      <c r="E375" s="102"/>
      <c r="F375" s="90"/>
      <c r="G375" s="90" t="s">
        <v>10</v>
      </c>
      <c r="H375" s="90"/>
      <c r="I375" s="90"/>
      <c r="J375" s="100"/>
      <c r="K375" s="98"/>
      <c r="L375" s="98"/>
      <c r="M375" s="113">
        <f t="shared" si="60"/>
        <v>0</v>
      </c>
      <c r="N375" s="100"/>
    </row>
    <row r="376" spans="1:14" hidden="1">
      <c r="A376" s="89"/>
      <c r="B376" s="88"/>
      <c r="C376" s="88"/>
      <c r="D376" s="88"/>
      <c r="E376" s="102"/>
      <c r="F376" s="90"/>
      <c r="G376" s="302" t="s">
        <v>11</v>
      </c>
      <c r="H376" s="302"/>
      <c r="I376" s="303"/>
      <c r="J376" s="100"/>
      <c r="K376" s="98"/>
      <c r="L376" s="98"/>
      <c r="M376" s="113">
        <f t="shared" si="60"/>
        <v>0</v>
      </c>
      <c r="N376" s="98"/>
    </row>
    <row r="377" spans="1:14" hidden="1">
      <c r="A377" s="89"/>
      <c r="B377" s="88"/>
      <c r="C377" s="88"/>
      <c r="D377" s="88"/>
      <c r="E377" s="102"/>
      <c r="F377" s="90"/>
      <c r="G377" s="302" t="s">
        <v>12</v>
      </c>
      <c r="H377" s="302"/>
      <c r="I377" s="303"/>
      <c r="J377" s="100"/>
      <c r="K377" s="98"/>
      <c r="L377" s="98"/>
      <c r="M377" s="113">
        <f t="shared" si="60"/>
        <v>0</v>
      </c>
      <c r="N377" s="98"/>
    </row>
    <row r="378" spans="1:14" hidden="1">
      <c r="A378" s="89"/>
      <c r="B378" s="88"/>
      <c r="C378" s="88"/>
      <c r="D378" s="88"/>
      <c r="E378" s="102"/>
      <c r="F378" s="139" t="s">
        <v>68</v>
      </c>
      <c r="G378" s="139"/>
      <c r="H378" s="139"/>
      <c r="I378" s="139"/>
      <c r="J378" s="140"/>
      <c r="K378" s="141"/>
      <c r="L378" s="141"/>
      <c r="M378" s="140"/>
      <c r="N378" s="141"/>
    </row>
    <row r="379" spans="1:14" hidden="1">
      <c r="A379" s="89"/>
      <c r="B379" s="88"/>
      <c r="C379" s="88"/>
      <c r="D379" s="88"/>
      <c r="E379" s="102"/>
      <c r="F379" s="90"/>
      <c r="G379" s="302" t="s">
        <v>23</v>
      </c>
      <c r="H379" s="302"/>
      <c r="I379" s="303"/>
      <c r="J379" s="100"/>
      <c r="K379" s="98"/>
      <c r="L379" s="98"/>
      <c r="M379" s="113">
        <f t="shared" ref="M379:M382" si="61">K379+L379</f>
        <v>0</v>
      </c>
      <c r="N379" s="98"/>
    </row>
    <row r="380" spans="1:14" hidden="1">
      <c r="A380" s="89"/>
      <c r="B380" s="88"/>
      <c r="C380" s="88"/>
      <c r="D380" s="88"/>
      <c r="E380" s="102"/>
      <c r="F380" s="90"/>
      <c r="G380" s="302" t="s">
        <v>24</v>
      </c>
      <c r="H380" s="302"/>
      <c r="I380" s="303"/>
      <c r="J380" s="100"/>
      <c r="K380" s="98"/>
      <c r="L380" s="98"/>
      <c r="M380" s="113">
        <f t="shared" si="61"/>
        <v>0</v>
      </c>
      <c r="N380" s="98"/>
    </row>
    <row r="381" spans="1:14" hidden="1">
      <c r="A381" s="89"/>
      <c r="B381" s="88"/>
      <c r="C381" s="88"/>
      <c r="D381" s="88"/>
      <c r="E381" s="102"/>
      <c r="F381" s="90"/>
      <c r="G381" s="302" t="s">
        <v>25</v>
      </c>
      <c r="H381" s="302"/>
      <c r="I381" s="303"/>
      <c r="J381" s="100"/>
      <c r="K381" s="98"/>
      <c r="L381" s="98"/>
      <c r="M381" s="113">
        <f t="shared" si="61"/>
        <v>0</v>
      </c>
      <c r="N381" s="98"/>
    </row>
    <row r="382" spans="1:14" hidden="1">
      <c r="A382" s="89"/>
      <c r="B382" s="88"/>
      <c r="C382" s="88"/>
      <c r="D382" s="88"/>
      <c r="E382" s="102"/>
      <c r="F382" s="90"/>
      <c r="G382" s="304" t="s">
        <v>15</v>
      </c>
      <c r="H382" s="304"/>
      <c r="I382" s="305"/>
      <c r="J382" s="100"/>
      <c r="K382" s="98"/>
      <c r="L382" s="98"/>
      <c r="M382" s="113">
        <f t="shared" si="61"/>
        <v>0</v>
      </c>
      <c r="N382" s="98"/>
    </row>
    <row r="383" spans="1:14" hidden="1">
      <c r="A383" s="89"/>
      <c r="B383" s="88"/>
      <c r="C383" s="88"/>
      <c r="D383" s="88"/>
      <c r="E383" s="102"/>
      <c r="F383" s="329" t="s">
        <v>66</v>
      </c>
      <c r="G383" s="329"/>
      <c r="H383" s="329"/>
      <c r="I383" s="329"/>
      <c r="J383" s="101">
        <f>SUM(J373:J382)</f>
        <v>0</v>
      </c>
      <c r="K383" s="101">
        <f>SUM(K373:K382)</f>
        <v>0</v>
      </c>
      <c r="L383" s="101">
        <f>SUM(L373:L382)</f>
        <v>0</v>
      </c>
      <c r="M383" s="133">
        <f>SUM(M373:M382)</f>
        <v>0</v>
      </c>
      <c r="N383" s="94">
        <f>L383+M383</f>
        <v>0</v>
      </c>
    </row>
    <row r="384" spans="1:14" ht="15.75" hidden="1" thickBot="1">
      <c r="A384" s="89"/>
      <c r="B384" s="88"/>
      <c r="C384" s="88"/>
      <c r="D384" s="88"/>
      <c r="E384" s="102"/>
      <c r="F384" s="90"/>
      <c r="G384" s="90"/>
      <c r="H384" s="90"/>
      <c r="I384" s="90"/>
      <c r="J384" s="100"/>
      <c r="K384" s="98"/>
      <c r="L384" s="98"/>
      <c r="M384" s="104"/>
      <c r="N384" s="99"/>
    </row>
    <row r="385" spans="1:14" ht="16.5" hidden="1" thickTop="1" thickBot="1">
      <c r="A385" s="92"/>
      <c r="B385" s="93"/>
      <c r="C385" s="93"/>
      <c r="D385" s="93"/>
      <c r="E385" s="103"/>
      <c r="F385" s="306" t="s">
        <v>64</v>
      </c>
      <c r="G385" s="306"/>
      <c r="H385" s="306"/>
      <c r="I385" s="306"/>
      <c r="J385" s="106">
        <f>J383</f>
        <v>0</v>
      </c>
      <c r="K385" s="106"/>
      <c r="L385" s="106">
        <f>L383</f>
        <v>0</v>
      </c>
      <c r="M385" s="134">
        <f t="shared" ref="M385:N385" si="62">M383</f>
        <v>0</v>
      </c>
      <c r="N385" s="106">
        <f t="shared" si="62"/>
        <v>0</v>
      </c>
    </row>
    <row r="386" spans="1:14" hidden="1">
      <c r="A386" s="85"/>
      <c r="B386" s="86"/>
      <c r="C386" s="86"/>
      <c r="D386" s="86"/>
      <c r="E386" s="87"/>
      <c r="F386" s="307" t="s">
        <v>77</v>
      </c>
      <c r="G386" s="308"/>
      <c r="H386" s="308"/>
      <c r="I386" s="308"/>
      <c r="J386" s="105"/>
      <c r="K386" s="114"/>
      <c r="L386" s="114"/>
      <c r="M386" s="132"/>
      <c r="N386" s="115"/>
    </row>
    <row r="387" spans="1:14" hidden="1">
      <c r="A387" s="89"/>
      <c r="B387" s="88"/>
      <c r="C387" s="88"/>
      <c r="D387" s="88"/>
      <c r="E387" s="102"/>
      <c r="F387" s="139" t="s">
        <v>65</v>
      </c>
      <c r="G387" s="139"/>
      <c r="H387" s="139"/>
      <c r="I387" s="139"/>
      <c r="J387" s="140"/>
      <c r="K387" s="141"/>
      <c r="L387" s="141"/>
      <c r="M387" s="142"/>
      <c r="N387" s="142"/>
    </row>
    <row r="388" spans="1:14" hidden="1">
      <c r="A388" s="89"/>
      <c r="B388" s="88"/>
      <c r="C388" s="88"/>
      <c r="D388" s="88"/>
      <c r="E388" s="102"/>
      <c r="F388" s="90"/>
      <c r="G388" s="90" t="s">
        <v>8</v>
      </c>
      <c r="H388" s="116"/>
      <c r="I388" s="90"/>
      <c r="J388" s="100"/>
      <c r="K388" s="98"/>
      <c r="L388" s="98"/>
      <c r="M388" s="113">
        <f>K388+L388</f>
        <v>0</v>
      </c>
      <c r="N388" s="100"/>
    </row>
    <row r="389" spans="1:14" hidden="1">
      <c r="A389" s="89"/>
      <c r="B389" s="88"/>
      <c r="C389" s="88"/>
      <c r="D389" s="88"/>
      <c r="E389" s="102"/>
      <c r="F389" s="90"/>
      <c r="G389" s="90" t="s">
        <v>9</v>
      </c>
      <c r="H389" s="90"/>
      <c r="I389" s="90"/>
      <c r="J389" s="100"/>
      <c r="K389" s="98"/>
      <c r="L389" s="98"/>
      <c r="M389" s="113">
        <f t="shared" ref="M389:M392" si="63">K389+L389</f>
        <v>0</v>
      </c>
      <c r="N389" s="100"/>
    </row>
    <row r="390" spans="1:14" hidden="1">
      <c r="A390" s="89"/>
      <c r="B390" s="88"/>
      <c r="C390" s="88"/>
      <c r="D390" s="88"/>
      <c r="E390" s="102"/>
      <c r="F390" s="90"/>
      <c r="G390" s="90" t="s">
        <v>10</v>
      </c>
      <c r="H390" s="90"/>
      <c r="I390" s="90"/>
      <c r="J390" s="100"/>
      <c r="K390" s="98"/>
      <c r="L390" s="98"/>
      <c r="M390" s="113">
        <f t="shared" si="63"/>
        <v>0</v>
      </c>
      <c r="N390" s="100"/>
    </row>
    <row r="391" spans="1:14" hidden="1">
      <c r="A391" s="89"/>
      <c r="B391" s="88"/>
      <c r="C391" s="88"/>
      <c r="D391" s="88"/>
      <c r="E391" s="102"/>
      <c r="F391" s="90"/>
      <c r="G391" s="302" t="s">
        <v>11</v>
      </c>
      <c r="H391" s="302"/>
      <c r="I391" s="303"/>
      <c r="J391" s="100"/>
      <c r="K391" s="98"/>
      <c r="L391" s="98"/>
      <c r="M391" s="113">
        <f t="shared" si="63"/>
        <v>0</v>
      </c>
      <c r="N391" s="98"/>
    </row>
    <row r="392" spans="1:14" hidden="1">
      <c r="A392" s="89"/>
      <c r="B392" s="88"/>
      <c r="C392" s="88"/>
      <c r="D392" s="88"/>
      <c r="E392" s="102"/>
      <c r="F392" s="90"/>
      <c r="G392" s="302" t="s">
        <v>12</v>
      </c>
      <c r="H392" s="302"/>
      <c r="I392" s="303"/>
      <c r="J392" s="100"/>
      <c r="K392" s="98"/>
      <c r="L392" s="98"/>
      <c r="M392" s="113">
        <f t="shared" si="63"/>
        <v>0</v>
      </c>
      <c r="N392" s="98"/>
    </row>
    <row r="393" spans="1:14" hidden="1">
      <c r="A393" s="89"/>
      <c r="B393" s="88"/>
      <c r="C393" s="88"/>
      <c r="D393" s="88"/>
      <c r="E393" s="102"/>
      <c r="F393" s="139" t="s">
        <v>68</v>
      </c>
      <c r="G393" s="139"/>
      <c r="H393" s="139"/>
      <c r="I393" s="139"/>
      <c r="J393" s="140"/>
      <c r="K393" s="141"/>
      <c r="L393" s="141"/>
      <c r="M393" s="140"/>
      <c r="N393" s="141"/>
    </row>
    <row r="394" spans="1:14" hidden="1">
      <c r="A394" s="89"/>
      <c r="B394" s="88"/>
      <c r="C394" s="88"/>
      <c r="D394" s="88"/>
      <c r="E394" s="102"/>
      <c r="F394" s="90"/>
      <c r="G394" s="302" t="s">
        <v>23</v>
      </c>
      <c r="H394" s="302"/>
      <c r="I394" s="303"/>
      <c r="J394" s="100"/>
      <c r="K394" s="98"/>
      <c r="L394" s="98"/>
      <c r="M394" s="113">
        <f t="shared" ref="M394:M397" si="64">K394+L394</f>
        <v>0</v>
      </c>
      <c r="N394" s="98"/>
    </row>
    <row r="395" spans="1:14" hidden="1">
      <c r="A395" s="89"/>
      <c r="B395" s="88"/>
      <c r="C395" s="88"/>
      <c r="D395" s="88"/>
      <c r="E395" s="102"/>
      <c r="F395" s="90"/>
      <c r="G395" s="302" t="s">
        <v>24</v>
      </c>
      <c r="H395" s="302"/>
      <c r="I395" s="303"/>
      <c r="J395" s="100"/>
      <c r="K395" s="98"/>
      <c r="L395" s="98"/>
      <c r="M395" s="113">
        <f t="shared" si="64"/>
        <v>0</v>
      </c>
      <c r="N395" s="98"/>
    </row>
    <row r="396" spans="1:14" hidden="1">
      <c r="A396" s="89"/>
      <c r="B396" s="88"/>
      <c r="C396" s="88"/>
      <c r="D396" s="88"/>
      <c r="E396" s="102"/>
      <c r="F396" s="90"/>
      <c r="G396" s="302" t="s">
        <v>25</v>
      </c>
      <c r="H396" s="302"/>
      <c r="I396" s="303"/>
      <c r="J396" s="100"/>
      <c r="K396" s="98"/>
      <c r="L396" s="98"/>
      <c r="M396" s="113">
        <f t="shared" si="64"/>
        <v>0</v>
      </c>
      <c r="N396" s="98"/>
    </row>
    <row r="397" spans="1:14" hidden="1">
      <c r="A397" s="89"/>
      <c r="B397" s="88"/>
      <c r="C397" s="88"/>
      <c r="D397" s="88"/>
      <c r="E397" s="102"/>
      <c r="F397" s="90"/>
      <c r="G397" s="304" t="s">
        <v>15</v>
      </c>
      <c r="H397" s="304"/>
      <c r="I397" s="305"/>
      <c r="J397" s="100"/>
      <c r="K397" s="98"/>
      <c r="L397" s="98"/>
      <c r="M397" s="113">
        <f t="shared" si="64"/>
        <v>0</v>
      </c>
      <c r="N397" s="98"/>
    </row>
    <row r="398" spans="1:14" hidden="1">
      <c r="A398" s="89"/>
      <c r="B398" s="88"/>
      <c r="C398" s="88"/>
      <c r="D398" s="88"/>
      <c r="E398" s="102"/>
      <c r="F398" s="329" t="s">
        <v>66</v>
      </c>
      <c r="G398" s="329"/>
      <c r="H398" s="329"/>
      <c r="I398" s="329"/>
      <c r="J398" s="101">
        <f>SUM(J388:J397)</f>
        <v>0</v>
      </c>
      <c r="K398" s="101">
        <f>SUM(K388:K397)</f>
        <v>0</v>
      </c>
      <c r="L398" s="101">
        <f>SUM(L388:L397)</f>
        <v>0</v>
      </c>
      <c r="M398" s="133">
        <f>SUM(M388:M397)</f>
        <v>0</v>
      </c>
      <c r="N398" s="94">
        <f>L398+M398</f>
        <v>0</v>
      </c>
    </row>
    <row r="399" spans="1:14" ht="15.75" hidden="1" thickBot="1">
      <c r="A399" s="89"/>
      <c r="B399" s="88"/>
      <c r="C399" s="88"/>
      <c r="D399" s="88"/>
      <c r="E399" s="102"/>
      <c r="F399" s="90"/>
      <c r="G399" s="90"/>
      <c r="H399" s="90"/>
      <c r="I399" s="90"/>
      <c r="J399" s="100"/>
      <c r="K399" s="98"/>
      <c r="L399" s="98"/>
      <c r="M399" s="104"/>
      <c r="N399" s="99"/>
    </row>
    <row r="400" spans="1:14" ht="16.5" hidden="1" thickTop="1" thickBot="1">
      <c r="A400" s="92"/>
      <c r="B400" s="93"/>
      <c r="C400" s="93"/>
      <c r="D400" s="93"/>
      <c r="E400" s="103"/>
      <c r="F400" s="306" t="s">
        <v>64</v>
      </c>
      <c r="G400" s="306"/>
      <c r="H400" s="306"/>
      <c r="I400" s="306"/>
      <c r="J400" s="106">
        <f>J398</f>
        <v>0</v>
      </c>
      <c r="K400" s="106"/>
      <c r="L400" s="106">
        <f>L398</f>
        <v>0</v>
      </c>
      <c r="M400" s="134">
        <f t="shared" ref="M400:N400" si="65">M398</f>
        <v>0</v>
      </c>
      <c r="N400" s="106">
        <f t="shared" si="65"/>
        <v>0</v>
      </c>
    </row>
    <row r="401" spans="1:14" hidden="1">
      <c r="A401" s="85"/>
      <c r="B401" s="86"/>
      <c r="C401" s="86"/>
      <c r="D401" s="86"/>
      <c r="E401" s="87"/>
      <c r="F401" s="307" t="s">
        <v>77</v>
      </c>
      <c r="G401" s="308"/>
      <c r="H401" s="308"/>
      <c r="I401" s="308"/>
      <c r="J401" s="105"/>
      <c r="K401" s="114"/>
      <c r="L401" s="114"/>
      <c r="M401" s="132"/>
      <c r="N401" s="115"/>
    </row>
    <row r="402" spans="1:14" hidden="1">
      <c r="A402" s="89"/>
      <c r="B402" s="88"/>
      <c r="C402" s="88"/>
      <c r="D402" s="88"/>
      <c r="E402" s="102"/>
      <c r="F402" s="139" t="s">
        <v>65</v>
      </c>
      <c r="G402" s="139"/>
      <c r="H402" s="139"/>
      <c r="I402" s="139"/>
      <c r="J402" s="140"/>
      <c r="K402" s="141"/>
      <c r="L402" s="141"/>
      <c r="M402" s="142"/>
      <c r="N402" s="142"/>
    </row>
    <row r="403" spans="1:14" hidden="1">
      <c r="A403" s="89"/>
      <c r="B403" s="88"/>
      <c r="C403" s="88"/>
      <c r="D403" s="88"/>
      <c r="E403" s="102"/>
      <c r="F403" s="90"/>
      <c r="G403" s="90" t="s">
        <v>8</v>
      </c>
      <c r="H403" s="116"/>
      <c r="I403" s="90"/>
      <c r="J403" s="100"/>
      <c r="K403" s="98"/>
      <c r="L403" s="98"/>
      <c r="M403" s="113">
        <f>K403+L403</f>
        <v>0</v>
      </c>
      <c r="N403" s="100"/>
    </row>
    <row r="404" spans="1:14" hidden="1">
      <c r="A404" s="89"/>
      <c r="B404" s="88"/>
      <c r="C404" s="88"/>
      <c r="D404" s="88"/>
      <c r="E404" s="102"/>
      <c r="F404" s="90"/>
      <c r="G404" s="90" t="s">
        <v>9</v>
      </c>
      <c r="H404" s="90"/>
      <c r="I404" s="90"/>
      <c r="J404" s="100"/>
      <c r="K404" s="98"/>
      <c r="L404" s="98"/>
      <c r="M404" s="113">
        <f t="shared" ref="M404:M407" si="66">K404+L404</f>
        <v>0</v>
      </c>
      <c r="N404" s="100"/>
    </row>
    <row r="405" spans="1:14" hidden="1">
      <c r="A405" s="89"/>
      <c r="B405" s="88"/>
      <c r="C405" s="88"/>
      <c r="D405" s="88"/>
      <c r="E405" s="102"/>
      <c r="F405" s="90"/>
      <c r="G405" s="90" t="s">
        <v>10</v>
      </c>
      <c r="H405" s="90"/>
      <c r="I405" s="90"/>
      <c r="J405" s="100"/>
      <c r="K405" s="98"/>
      <c r="L405" s="98"/>
      <c r="M405" s="113">
        <f t="shared" si="66"/>
        <v>0</v>
      </c>
      <c r="N405" s="100"/>
    </row>
    <row r="406" spans="1:14" hidden="1">
      <c r="A406" s="89"/>
      <c r="B406" s="88"/>
      <c r="C406" s="88"/>
      <c r="D406" s="88"/>
      <c r="E406" s="102"/>
      <c r="F406" s="90"/>
      <c r="G406" s="302" t="s">
        <v>11</v>
      </c>
      <c r="H406" s="302"/>
      <c r="I406" s="303"/>
      <c r="J406" s="100"/>
      <c r="K406" s="98"/>
      <c r="L406" s="98"/>
      <c r="M406" s="113">
        <f t="shared" si="66"/>
        <v>0</v>
      </c>
      <c r="N406" s="98"/>
    </row>
    <row r="407" spans="1:14" hidden="1">
      <c r="A407" s="89"/>
      <c r="B407" s="88"/>
      <c r="C407" s="88"/>
      <c r="D407" s="88"/>
      <c r="E407" s="102"/>
      <c r="F407" s="90"/>
      <c r="G407" s="302" t="s">
        <v>12</v>
      </c>
      <c r="H407" s="302"/>
      <c r="I407" s="303"/>
      <c r="J407" s="100"/>
      <c r="K407" s="98"/>
      <c r="L407" s="98"/>
      <c r="M407" s="113">
        <f t="shared" si="66"/>
        <v>0</v>
      </c>
      <c r="N407" s="98"/>
    </row>
    <row r="408" spans="1:14" hidden="1">
      <c r="A408" s="89"/>
      <c r="B408" s="88"/>
      <c r="C408" s="88"/>
      <c r="D408" s="88"/>
      <c r="E408" s="102"/>
      <c r="F408" s="139" t="s">
        <v>68</v>
      </c>
      <c r="G408" s="139"/>
      <c r="H408" s="139"/>
      <c r="I408" s="139"/>
      <c r="J408" s="140"/>
      <c r="K408" s="141"/>
      <c r="L408" s="141"/>
      <c r="M408" s="140"/>
      <c r="N408" s="141"/>
    </row>
    <row r="409" spans="1:14" hidden="1">
      <c r="A409" s="89"/>
      <c r="B409" s="88"/>
      <c r="C409" s="88"/>
      <c r="D409" s="88"/>
      <c r="E409" s="102"/>
      <c r="F409" s="90"/>
      <c r="G409" s="302" t="s">
        <v>23</v>
      </c>
      <c r="H409" s="302"/>
      <c r="I409" s="303"/>
      <c r="J409" s="100"/>
      <c r="K409" s="98"/>
      <c r="L409" s="98"/>
      <c r="M409" s="113">
        <f t="shared" ref="M409:M412" si="67">K409+L409</f>
        <v>0</v>
      </c>
      <c r="N409" s="98"/>
    </row>
    <row r="410" spans="1:14" hidden="1">
      <c r="A410" s="89"/>
      <c r="B410" s="88"/>
      <c r="C410" s="88"/>
      <c r="D410" s="88"/>
      <c r="E410" s="102"/>
      <c r="F410" s="90"/>
      <c r="G410" s="302" t="s">
        <v>24</v>
      </c>
      <c r="H410" s="302"/>
      <c r="I410" s="303"/>
      <c r="J410" s="100"/>
      <c r="K410" s="98"/>
      <c r="L410" s="98"/>
      <c r="M410" s="113">
        <f t="shared" si="67"/>
        <v>0</v>
      </c>
      <c r="N410" s="98"/>
    </row>
    <row r="411" spans="1:14" hidden="1">
      <c r="A411" s="89"/>
      <c r="B411" s="88"/>
      <c r="C411" s="88"/>
      <c r="D411" s="88"/>
      <c r="E411" s="102"/>
      <c r="F411" s="90"/>
      <c r="G411" s="302" t="s">
        <v>25</v>
      </c>
      <c r="H411" s="302"/>
      <c r="I411" s="303"/>
      <c r="J411" s="100"/>
      <c r="K411" s="98"/>
      <c r="L411" s="98"/>
      <c r="M411" s="113">
        <f t="shared" si="67"/>
        <v>0</v>
      </c>
      <c r="N411" s="98"/>
    </row>
    <row r="412" spans="1:14" hidden="1">
      <c r="A412" s="89"/>
      <c r="B412" s="88"/>
      <c r="C412" s="88"/>
      <c r="D412" s="88"/>
      <c r="E412" s="102"/>
      <c r="F412" s="90"/>
      <c r="G412" s="304" t="s">
        <v>15</v>
      </c>
      <c r="H412" s="304"/>
      <c r="I412" s="305"/>
      <c r="J412" s="100"/>
      <c r="K412" s="98"/>
      <c r="L412" s="98"/>
      <c r="M412" s="113">
        <f t="shared" si="67"/>
        <v>0</v>
      </c>
      <c r="N412" s="98"/>
    </row>
    <row r="413" spans="1:14" hidden="1">
      <c r="A413" s="89"/>
      <c r="B413" s="88"/>
      <c r="C413" s="88"/>
      <c r="D413" s="88"/>
      <c r="E413" s="102"/>
      <c r="F413" s="329" t="s">
        <v>66</v>
      </c>
      <c r="G413" s="329"/>
      <c r="H413" s="329"/>
      <c r="I413" s="329"/>
      <c r="J413" s="101">
        <f>SUM(J403:J412)</f>
        <v>0</v>
      </c>
      <c r="K413" s="101">
        <f>SUM(K403:K412)</f>
        <v>0</v>
      </c>
      <c r="L413" s="101">
        <f>SUM(L403:L412)</f>
        <v>0</v>
      </c>
      <c r="M413" s="133">
        <f>SUM(M403:M412)</f>
        <v>0</v>
      </c>
      <c r="N413" s="94">
        <f>L413+M413</f>
        <v>0</v>
      </c>
    </row>
    <row r="414" spans="1:14" ht="15.75" hidden="1" thickBot="1">
      <c r="A414" s="89"/>
      <c r="B414" s="88"/>
      <c r="C414" s="88"/>
      <c r="D414" s="88"/>
      <c r="E414" s="102"/>
      <c r="F414" s="90"/>
      <c r="G414" s="90"/>
      <c r="H414" s="90"/>
      <c r="I414" s="90"/>
      <c r="J414" s="100"/>
      <c r="K414" s="98"/>
      <c r="L414" s="98"/>
      <c r="M414" s="104"/>
      <c r="N414" s="99"/>
    </row>
    <row r="415" spans="1:14" ht="16.5" hidden="1" thickTop="1" thickBot="1">
      <c r="A415" s="92"/>
      <c r="B415" s="93"/>
      <c r="C415" s="93"/>
      <c r="D415" s="93"/>
      <c r="E415" s="103"/>
      <c r="F415" s="306" t="s">
        <v>64</v>
      </c>
      <c r="G415" s="306"/>
      <c r="H415" s="306"/>
      <c r="I415" s="306"/>
      <c r="J415" s="106">
        <f>J413</f>
        <v>0</v>
      </c>
      <c r="K415" s="106"/>
      <c r="L415" s="106">
        <f>L413</f>
        <v>0</v>
      </c>
      <c r="M415" s="134">
        <f t="shared" ref="M415:N415" si="68">M413</f>
        <v>0</v>
      </c>
      <c r="N415" s="106">
        <f t="shared" si="68"/>
        <v>0</v>
      </c>
    </row>
    <row r="416" spans="1:14" ht="15.75" hidden="1" thickBot="1">
      <c r="A416" s="90"/>
      <c r="B416" s="90"/>
      <c r="C416" s="90"/>
      <c r="D416" s="90"/>
      <c r="E416" s="90"/>
      <c r="F416" s="137"/>
      <c r="G416" s="137"/>
      <c r="H416" s="137"/>
      <c r="I416" s="137"/>
      <c r="J416" s="96"/>
      <c r="K416" s="96"/>
      <c r="L416" s="96"/>
      <c r="M416" s="135"/>
      <c r="N416" s="96"/>
    </row>
    <row r="417" spans="1:14" ht="15.75" hidden="1" thickBot="1">
      <c r="A417" s="339" t="s">
        <v>110</v>
      </c>
      <c r="B417" s="340"/>
      <c r="C417" s="340"/>
      <c r="D417" s="340"/>
      <c r="E417" s="340"/>
      <c r="F417" s="340"/>
      <c r="G417" s="340"/>
      <c r="H417" s="340"/>
      <c r="I417" s="341"/>
      <c r="J417" s="95">
        <f>J24+J37+J50+J63+J76+J89+J102+J115+J128+J141+J154+J167+J180+J193+J206+J219+J232+J245+J258+J271+J284+J297+J310+J325+J340+J355+J370+J385+J400+J415</f>
        <v>124176046</v>
      </c>
      <c r="K417" s="95">
        <f>K24+K37+K50+K63+K76+K89+K102+K115+K128+K141+K154+K167+K180+K193+K206+K219+K232+K245+K258+K271+K284+K297+K310+K325+K340+K355+K370+K385+K400+K415</f>
        <v>124176046</v>
      </c>
      <c r="L417" s="95">
        <f>L24+L37+L50+L63+L76+L89+L102+L115+L128+L141+L154+L167+L180+L193+L206+L219+L232+L245+L258+L271+L284+L297+L310+L325+L340+L355+L370+L385+L400+L415</f>
        <v>10030736</v>
      </c>
      <c r="M417" s="95">
        <f>M24+M37+M50+M63+M76+M89+M102+M115+M128+M141+M154+M167+M180+M193+M206+M219+M232+M245+M258+M271+M284+M297+M310+M325+M340+M355+M370+M385+M400+M415</f>
        <v>134206782</v>
      </c>
      <c r="N417" s="95">
        <f>N24+N37+N50+N63+N76+N89+N102+N115+N128+N141+N154+N167+N180+N193+N206+N219+N232+N245+N258+N271+N284+N297+N310+N325+N340+N355+N370+N385+N400+N415</f>
        <v>45707296</v>
      </c>
    </row>
    <row r="418" spans="1:14" ht="15.75" hidden="1" thickBot="1">
      <c r="A418" s="91"/>
      <c r="B418" s="91"/>
      <c r="C418" s="91"/>
      <c r="D418" s="91"/>
      <c r="E418" s="91"/>
      <c r="F418" s="91"/>
      <c r="G418" s="91"/>
      <c r="H418" s="91"/>
      <c r="I418" s="91"/>
      <c r="J418" s="97"/>
      <c r="K418" s="97"/>
      <c r="L418" s="97"/>
      <c r="M418" s="136"/>
      <c r="N418" s="97"/>
    </row>
    <row r="419" spans="1:14" ht="19.5" hidden="1" thickBot="1">
      <c r="A419" s="313" t="s">
        <v>81</v>
      </c>
      <c r="B419" s="314"/>
      <c r="C419" s="314"/>
      <c r="D419" s="314"/>
      <c r="E419" s="314"/>
      <c r="F419" s="314"/>
      <c r="G419" s="314"/>
      <c r="H419" s="314"/>
      <c r="I419" s="314"/>
      <c r="J419" s="314"/>
      <c r="K419" s="314"/>
      <c r="L419" s="314"/>
      <c r="M419" s="314"/>
      <c r="N419" s="315"/>
    </row>
    <row r="420" spans="1:14" ht="19.5" hidden="1" thickBo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</row>
    <row r="421" spans="1:14" ht="15.75" hidden="1" customHeight="1" thickBot="1">
      <c r="A421" s="320" t="s">
        <v>34</v>
      </c>
      <c r="B421" s="320" t="s">
        <v>35</v>
      </c>
      <c r="C421" s="320" t="s">
        <v>36</v>
      </c>
      <c r="D421" s="320" t="s">
        <v>37</v>
      </c>
      <c r="E421" s="320" t="s">
        <v>38</v>
      </c>
      <c r="F421" s="324" t="s">
        <v>3</v>
      </c>
      <c r="G421" s="325"/>
      <c r="H421" s="325"/>
      <c r="I421" s="325"/>
      <c r="J421" s="322" t="s">
        <v>16</v>
      </c>
      <c r="K421" s="322" t="s">
        <v>82</v>
      </c>
      <c r="L421" s="318" t="s">
        <v>78</v>
      </c>
      <c r="M421" s="316" t="s">
        <v>79</v>
      </c>
      <c r="N421" s="318" t="s">
        <v>80</v>
      </c>
    </row>
    <row r="422" spans="1:14" ht="39" hidden="1" thickBot="1">
      <c r="A422" s="321"/>
      <c r="B422" s="321"/>
      <c r="C422" s="321"/>
      <c r="D422" s="321"/>
      <c r="E422" s="321"/>
      <c r="F422" s="44" t="s">
        <v>39</v>
      </c>
      <c r="G422" s="44" t="s">
        <v>40</v>
      </c>
      <c r="H422" s="44" t="s">
        <v>41</v>
      </c>
      <c r="I422" s="45" t="s">
        <v>42</v>
      </c>
      <c r="J422" s="323"/>
      <c r="K422" s="323"/>
      <c r="L422" s="319"/>
      <c r="M422" s="317"/>
      <c r="N422" s="319"/>
    </row>
    <row r="423" spans="1:14" s="109" customFormat="1" ht="16.5" hidden="1" thickBot="1">
      <c r="A423" s="336"/>
      <c r="B423" s="337"/>
      <c r="C423" s="337"/>
      <c r="D423" s="337"/>
      <c r="E423" s="337"/>
      <c r="F423" s="337"/>
      <c r="G423" s="337"/>
      <c r="H423" s="337"/>
      <c r="I423" s="337"/>
      <c r="J423" s="338"/>
      <c r="K423" s="338"/>
      <c r="L423" s="337"/>
      <c r="M423" s="337"/>
      <c r="N423" s="337"/>
    </row>
    <row r="424" spans="1:14" hidden="1">
      <c r="A424" s="85"/>
      <c r="B424" s="86"/>
      <c r="C424" s="86"/>
      <c r="D424" s="86"/>
      <c r="E424" s="87"/>
      <c r="F424" s="307" t="s">
        <v>77</v>
      </c>
      <c r="G424" s="308"/>
      <c r="H424" s="308"/>
      <c r="I424" s="308"/>
      <c r="J424" s="105"/>
      <c r="K424" s="114"/>
      <c r="L424" s="114"/>
      <c r="M424" s="132"/>
      <c r="N424" s="115"/>
    </row>
    <row r="425" spans="1:14" hidden="1">
      <c r="A425" s="89"/>
      <c r="B425" s="88"/>
      <c r="C425" s="88"/>
      <c r="D425" s="88"/>
      <c r="E425" s="102"/>
      <c r="F425" s="139" t="s">
        <v>65</v>
      </c>
      <c r="G425" s="139"/>
      <c r="H425" s="139"/>
      <c r="I425" s="139"/>
      <c r="J425" s="140"/>
      <c r="K425" s="141"/>
      <c r="L425" s="141"/>
      <c r="M425" s="142"/>
      <c r="N425" s="142"/>
    </row>
    <row r="426" spans="1:14" hidden="1">
      <c r="A426" s="89"/>
      <c r="B426" s="88"/>
      <c r="C426" s="88"/>
      <c r="D426" s="88"/>
      <c r="E426" s="102"/>
      <c r="F426" s="90"/>
      <c r="G426" s="90" t="s">
        <v>8</v>
      </c>
      <c r="H426" s="116"/>
      <c r="I426" s="90"/>
      <c r="J426" s="100"/>
      <c r="K426" s="98"/>
      <c r="L426" s="98"/>
      <c r="M426" s="113">
        <f>K426+L426</f>
        <v>0</v>
      </c>
      <c r="N426" s="100"/>
    </row>
    <row r="427" spans="1:14" hidden="1">
      <c r="A427" s="89"/>
      <c r="B427" s="88"/>
      <c r="C427" s="88"/>
      <c r="D427" s="88"/>
      <c r="E427" s="102"/>
      <c r="F427" s="90"/>
      <c r="G427" s="90" t="s">
        <v>9</v>
      </c>
      <c r="H427" s="90"/>
      <c r="I427" s="90"/>
      <c r="J427" s="100"/>
      <c r="K427" s="98"/>
      <c r="L427" s="98"/>
      <c r="M427" s="113">
        <f t="shared" ref="M427:M430" si="69">K427+L427</f>
        <v>0</v>
      </c>
      <c r="N427" s="100"/>
    </row>
    <row r="428" spans="1:14" hidden="1">
      <c r="A428" s="89"/>
      <c r="B428" s="88"/>
      <c r="C428" s="88"/>
      <c r="D428" s="88"/>
      <c r="E428" s="102"/>
      <c r="F428" s="90"/>
      <c r="G428" s="90" t="s">
        <v>10</v>
      </c>
      <c r="H428" s="90"/>
      <c r="I428" s="90"/>
      <c r="J428" s="100"/>
      <c r="K428" s="98"/>
      <c r="L428" s="98"/>
      <c r="M428" s="113">
        <f t="shared" si="69"/>
        <v>0</v>
      </c>
      <c r="N428" s="100"/>
    </row>
    <row r="429" spans="1:14" hidden="1">
      <c r="A429" s="89"/>
      <c r="B429" s="88"/>
      <c r="C429" s="88"/>
      <c r="D429" s="88"/>
      <c r="E429" s="102"/>
      <c r="F429" s="90"/>
      <c r="G429" s="302" t="s">
        <v>11</v>
      </c>
      <c r="H429" s="302"/>
      <c r="I429" s="303"/>
      <c r="J429" s="100"/>
      <c r="K429" s="98"/>
      <c r="L429" s="98"/>
      <c r="M429" s="113">
        <f t="shared" si="69"/>
        <v>0</v>
      </c>
      <c r="N429" s="98"/>
    </row>
    <row r="430" spans="1:14" hidden="1">
      <c r="A430" s="89"/>
      <c r="B430" s="88"/>
      <c r="C430" s="88"/>
      <c r="D430" s="88"/>
      <c r="E430" s="102"/>
      <c r="F430" s="90"/>
      <c r="G430" s="302" t="s">
        <v>12</v>
      </c>
      <c r="H430" s="302"/>
      <c r="I430" s="303"/>
      <c r="J430" s="100"/>
      <c r="K430" s="98"/>
      <c r="L430" s="98"/>
      <c r="M430" s="113">
        <f t="shared" si="69"/>
        <v>0</v>
      </c>
      <c r="N430" s="98"/>
    </row>
    <row r="431" spans="1:14" hidden="1">
      <c r="A431" s="89"/>
      <c r="B431" s="88"/>
      <c r="C431" s="88"/>
      <c r="D431" s="88"/>
      <c r="E431" s="102"/>
      <c r="F431" s="139" t="s">
        <v>68</v>
      </c>
      <c r="G431" s="139"/>
      <c r="H431" s="139"/>
      <c r="I431" s="139"/>
      <c r="J431" s="140"/>
      <c r="K431" s="141"/>
      <c r="L431" s="141"/>
      <c r="M431" s="140"/>
      <c r="N431" s="141"/>
    </row>
    <row r="432" spans="1:14" hidden="1">
      <c r="A432" s="89"/>
      <c r="B432" s="88"/>
      <c r="C432" s="88"/>
      <c r="D432" s="88"/>
      <c r="E432" s="102"/>
      <c r="F432" s="90"/>
      <c r="G432" s="302" t="s">
        <v>23</v>
      </c>
      <c r="H432" s="302"/>
      <c r="I432" s="303"/>
      <c r="J432" s="100"/>
      <c r="K432" s="98"/>
      <c r="L432" s="98"/>
      <c r="M432" s="113">
        <f t="shared" ref="M432:M435" si="70">K432+L432</f>
        <v>0</v>
      </c>
      <c r="N432" s="98"/>
    </row>
    <row r="433" spans="1:14" hidden="1">
      <c r="A433" s="89"/>
      <c r="B433" s="88"/>
      <c r="C433" s="88"/>
      <c r="D433" s="88"/>
      <c r="E433" s="102"/>
      <c r="F433" s="90"/>
      <c r="G433" s="302" t="s">
        <v>24</v>
      </c>
      <c r="H433" s="302"/>
      <c r="I433" s="303"/>
      <c r="J433" s="100"/>
      <c r="K433" s="98"/>
      <c r="L433" s="98"/>
      <c r="M433" s="113">
        <f t="shared" si="70"/>
        <v>0</v>
      </c>
      <c r="N433" s="98"/>
    </row>
    <row r="434" spans="1:14" hidden="1">
      <c r="A434" s="89"/>
      <c r="B434" s="88"/>
      <c r="C434" s="88"/>
      <c r="D434" s="88"/>
      <c r="E434" s="102"/>
      <c r="F434" s="90"/>
      <c r="G434" s="302" t="s">
        <v>25</v>
      </c>
      <c r="H434" s="302"/>
      <c r="I434" s="303"/>
      <c r="J434" s="100"/>
      <c r="K434" s="98"/>
      <c r="L434" s="98"/>
      <c r="M434" s="113">
        <f t="shared" si="70"/>
        <v>0</v>
      </c>
      <c r="N434" s="98"/>
    </row>
    <row r="435" spans="1:14" hidden="1">
      <c r="A435" s="89"/>
      <c r="B435" s="88"/>
      <c r="C435" s="88"/>
      <c r="D435" s="88"/>
      <c r="E435" s="102"/>
      <c r="F435" s="90"/>
      <c r="G435" s="304" t="s">
        <v>15</v>
      </c>
      <c r="H435" s="304"/>
      <c r="I435" s="305"/>
      <c r="J435" s="100"/>
      <c r="K435" s="98"/>
      <c r="L435" s="98"/>
      <c r="M435" s="113">
        <f t="shared" si="70"/>
        <v>0</v>
      </c>
      <c r="N435" s="98"/>
    </row>
    <row r="436" spans="1:14" hidden="1">
      <c r="A436" s="89"/>
      <c r="B436" s="88"/>
      <c r="C436" s="88"/>
      <c r="D436" s="88"/>
      <c r="E436" s="102"/>
      <c r="F436" s="329" t="s">
        <v>66</v>
      </c>
      <c r="G436" s="329"/>
      <c r="H436" s="329"/>
      <c r="I436" s="329"/>
      <c r="J436" s="101">
        <f>SUM(J426:J435)</f>
        <v>0</v>
      </c>
      <c r="K436" s="101">
        <f>SUM(K426:K435)</f>
        <v>0</v>
      </c>
      <c r="L436" s="101">
        <f>SUM(L426:L435)</f>
        <v>0</v>
      </c>
      <c r="M436" s="133">
        <f>SUM(M426:M435)</f>
        <v>0</v>
      </c>
      <c r="N436" s="94">
        <f>L436+M436</f>
        <v>0</v>
      </c>
    </row>
    <row r="437" spans="1:14" ht="15.75" hidden="1" thickBot="1">
      <c r="A437" s="89"/>
      <c r="B437" s="88"/>
      <c r="C437" s="88"/>
      <c r="D437" s="88"/>
      <c r="E437" s="102"/>
      <c r="F437" s="90"/>
      <c r="G437" s="90"/>
      <c r="H437" s="90"/>
      <c r="I437" s="90"/>
      <c r="J437" s="100"/>
      <c r="K437" s="98"/>
      <c r="L437" s="98"/>
      <c r="M437" s="104"/>
      <c r="N437" s="99"/>
    </row>
    <row r="438" spans="1:14" ht="16.5" hidden="1" thickTop="1" thickBot="1">
      <c r="A438" s="92"/>
      <c r="B438" s="93"/>
      <c r="C438" s="93"/>
      <c r="D438" s="93"/>
      <c r="E438" s="103"/>
      <c r="F438" s="306" t="s">
        <v>64</v>
      </c>
      <c r="G438" s="306"/>
      <c r="H438" s="306"/>
      <c r="I438" s="306"/>
      <c r="J438" s="106">
        <f>J436</f>
        <v>0</v>
      </c>
      <c r="K438" s="106"/>
      <c r="L438" s="106">
        <f>L436</f>
        <v>0</v>
      </c>
      <c r="M438" s="134">
        <f t="shared" ref="M438:N438" si="71">M436</f>
        <v>0</v>
      </c>
      <c r="N438" s="106">
        <f t="shared" si="71"/>
        <v>0</v>
      </c>
    </row>
    <row r="439" spans="1:14" hidden="1">
      <c r="A439" s="85"/>
      <c r="B439" s="86"/>
      <c r="C439" s="86"/>
      <c r="D439" s="86"/>
      <c r="E439" s="87"/>
      <c r="F439" s="307" t="s">
        <v>77</v>
      </c>
      <c r="G439" s="308"/>
      <c r="H439" s="308"/>
      <c r="I439" s="308"/>
      <c r="J439" s="105"/>
      <c r="K439" s="114"/>
      <c r="L439" s="114"/>
      <c r="M439" s="132"/>
      <c r="N439" s="115"/>
    </row>
    <row r="440" spans="1:14" hidden="1">
      <c r="A440" s="89"/>
      <c r="B440" s="88"/>
      <c r="C440" s="88"/>
      <c r="D440" s="88"/>
      <c r="E440" s="102"/>
      <c r="F440" s="139" t="s">
        <v>65</v>
      </c>
      <c r="G440" s="139"/>
      <c r="H440" s="139"/>
      <c r="I440" s="139"/>
      <c r="J440" s="140"/>
      <c r="K440" s="141"/>
      <c r="L440" s="141"/>
      <c r="M440" s="142"/>
      <c r="N440" s="142"/>
    </row>
    <row r="441" spans="1:14" hidden="1">
      <c r="A441" s="89"/>
      <c r="B441" s="88"/>
      <c r="C441" s="88"/>
      <c r="D441" s="88"/>
      <c r="E441" s="102"/>
      <c r="F441" s="90"/>
      <c r="G441" s="90" t="s">
        <v>8</v>
      </c>
      <c r="H441" s="116"/>
      <c r="I441" s="90"/>
      <c r="J441" s="100"/>
      <c r="K441" s="98"/>
      <c r="L441" s="98"/>
      <c r="M441" s="113">
        <f>K441+L441</f>
        <v>0</v>
      </c>
      <c r="N441" s="100"/>
    </row>
    <row r="442" spans="1:14" hidden="1">
      <c r="A442" s="89"/>
      <c r="B442" s="88"/>
      <c r="C442" s="88"/>
      <c r="D442" s="88"/>
      <c r="E442" s="102"/>
      <c r="F442" s="90"/>
      <c r="G442" s="90" t="s">
        <v>9</v>
      </c>
      <c r="H442" s="90"/>
      <c r="I442" s="90"/>
      <c r="J442" s="100"/>
      <c r="K442" s="98"/>
      <c r="L442" s="98"/>
      <c r="M442" s="113">
        <f t="shared" ref="M442:M445" si="72">K442+L442</f>
        <v>0</v>
      </c>
      <c r="N442" s="100"/>
    </row>
    <row r="443" spans="1:14" hidden="1">
      <c r="A443" s="89"/>
      <c r="B443" s="88"/>
      <c r="C443" s="88"/>
      <c r="D443" s="88"/>
      <c r="E443" s="102"/>
      <c r="F443" s="90"/>
      <c r="G443" s="90" t="s">
        <v>10</v>
      </c>
      <c r="H443" s="90"/>
      <c r="I443" s="90"/>
      <c r="J443" s="100"/>
      <c r="K443" s="98"/>
      <c r="L443" s="98"/>
      <c r="M443" s="113">
        <f t="shared" si="72"/>
        <v>0</v>
      </c>
      <c r="N443" s="100"/>
    </row>
    <row r="444" spans="1:14" hidden="1">
      <c r="A444" s="89"/>
      <c r="B444" s="88"/>
      <c r="C444" s="88"/>
      <c r="D444" s="88"/>
      <c r="E444" s="102"/>
      <c r="F444" s="90"/>
      <c r="G444" s="302" t="s">
        <v>11</v>
      </c>
      <c r="H444" s="302"/>
      <c r="I444" s="303"/>
      <c r="J444" s="100"/>
      <c r="K444" s="98"/>
      <c r="L444" s="98"/>
      <c r="M444" s="113">
        <f t="shared" si="72"/>
        <v>0</v>
      </c>
      <c r="N444" s="98"/>
    </row>
    <row r="445" spans="1:14" hidden="1">
      <c r="A445" s="89"/>
      <c r="B445" s="88"/>
      <c r="C445" s="88"/>
      <c r="D445" s="88"/>
      <c r="E445" s="102"/>
      <c r="F445" s="90"/>
      <c r="G445" s="302" t="s">
        <v>12</v>
      </c>
      <c r="H445" s="302"/>
      <c r="I445" s="303"/>
      <c r="J445" s="100"/>
      <c r="K445" s="98"/>
      <c r="L445" s="98"/>
      <c r="M445" s="113">
        <f t="shared" si="72"/>
        <v>0</v>
      </c>
      <c r="N445" s="98"/>
    </row>
    <row r="446" spans="1:14" hidden="1">
      <c r="A446" s="89"/>
      <c r="B446" s="88"/>
      <c r="C446" s="88"/>
      <c r="D446" s="88"/>
      <c r="E446" s="102"/>
      <c r="F446" s="139" t="s">
        <v>68</v>
      </c>
      <c r="G446" s="139"/>
      <c r="H446" s="139"/>
      <c r="I446" s="139"/>
      <c r="J446" s="140"/>
      <c r="K446" s="141"/>
      <c r="L446" s="141"/>
      <c r="M446" s="140"/>
      <c r="N446" s="141"/>
    </row>
    <row r="447" spans="1:14" hidden="1">
      <c r="A447" s="89"/>
      <c r="B447" s="88"/>
      <c r="C447" s="88"/>
      <c r="D447" s="88"/>
      <c r="E447" s="102"/>
      <c r="F447" s="90"/>
      <c r="G447" s="302" t="s">
        <v>23</v>
      </c>
      <c r="H447" s="302"/>
      <c r="I447" s="303"/>
      <c r="J447" s="100"/>
      <c r="K447" s="98"/>
      <c r="L447" s="98"/>
      <c r="M447" s="113">
        <f t="shared" ref="M447:M450" si="73">K447+L447</f>
        <v>0</v>
      </c>
      <c r="N447" s="98"/>
    </row>
    <row r="448" spans="1:14" hidden="1">
      <c r="A448" s="89"/>
      <c r="B448" s="88"/>
      <c r="C448" s="88"/>
      <c r="D448" s="88"/>
      <c r="E448" s="102"/>
      <c r="F448" s="90"/>
      <c r="G448" s="302" t="s">
        <v>24</v>
      </c>
      <c r="H448" s="302"/>
      <c r="I448" s="303"/>
      <c r="J448" s="100"/>
      <c r="K448" s="98"/>
      <c r="L448" s="98"/>
      <c r="M448" s="113">
        <f t="shared" si="73"/>
        <v>0</v>
      </c>
      <c r="N448" s="98"/>
    </row>
    <row r="449" spans="1:14" hidden="1">
      <c r="A449" s="89"/>
      <c r="B449" s="88"/>
      <c r="C449" s="88"/>
      <c r="D449" s="88"/>
      <c r="E449" s="102"/>
      <c r="F449" s="90"/>
      <c r="G449" s="302" t="s">
        <v>25</v>
      </c>
      <c r="H449" s="302"/>
      <c r="I449" s="303"/>
      <c r="J449" s="100"/>
      <c r="K449" s="98"/>
      <c r="L449" s="98"/>
      <c r="M449" s="113">
        <f t="shared" si="73"/>
        <v>0</v>
      </c>
      <c r="N449" s="98"/>
    </row>
    <row r="450" spans="1:14" hidden="1">
      <c r="A450" s="89"/>
      <c r="B450" s="88"/>
      <c r="C450" s="88"/>
      <c r="D450" s="88"/>
      <c r="E450" s="102"/>
      <c r="F450" s="90"/>
      <c r="G450" s="304" t="s">
        <v>15</v>
      </c>
      <c r="H450" s="304"/>
      <c r="I450" s="305"/>
      <c r="J450" s="100"/>
      <c r="K450" s="98"/>
      <c r="L450" s="98"/>
      <c r="M450" s="113">
        <f t="shared" si="73"/>
        <v>0</v>
      </c>
      <c r="N450" s="98"/>
    </row>
    <row r="451" spans="1:14" hidden="1">
      <c r="A451" s="89"/>
      <c r="B451" s="88"/>
      <c r="C451" s="88"/>
      <c r="D451" s="88"/>
      <c r="E451" s="102"/>
      <c r="F451" s="329" t="s">
        <v>66</v>
      </c>
      <c r="G451" s="329"/>
      <c r="H451" s="329"/>
      <c r="I451" s="329"/>
      <c r="J451" s="101">
        <f>SUM(J441:J450)</f>
        <v>0</v>
      </c>
      <c r="K451" s="101">
        <f>SUM(K441:K450)</f>
        <v>0</v>
      </c>
      <c r="L451" s="101">
        <f>SUM(L441:L450)</f>
        <v>0</v>
      </c>
      <c r="M451" s="133">
        <f>SUM(M441:M450)</f>
        <v>0</v>
      </c>
      <c r="N451" s="94">
        <f>L451+M451</f>
        <v>0</v>
      </c>
    </row>
    <row r="452" spans="1:14" ht="15.75" hidden="1" thickBot="1">
      <c r="A452" s="89"/>
      <c r="B452" s="88"/>
      <c r="C452" s="88"/>
      <c r="D452" s="88"/>
      <c r="E452" s="102"/>
      <c r="F452" s="90"/>
      <c r="G452" s="90"/>
      <c r="H452" s="90"/>
      <c r="I452" s="90"/>
      <c r="J452" s="100"/>
      <c r="K452" s="98"/>
      <c r="L452" s="98"/>
      <c r="M452" s="104"/>
      <c r="N452" s="99"/>
    </row>
    <row r="453" spans="1:14" ht="16.5" hidden="1" thickTop="1" thickBot="1">
      <c r="A453" s="92"/>
      <c r="B453" s="93"/>
      <c r="C453" s="93"/>
      <c r="D453" s="93"/>
      <c r="E453" s="103"/>
      <c r="F453" s="306" t="s">
        <v>64</v>
      </c>
      <c r="G453" s="306"/>
      <c r="H453" s="306"/>
      <c r="I453" s="306"/>
      <c r="J453" s="106">
        <f>J451</f>
        <v>0</v>
      </c>
      <c r="K453" s="106"/>
      <c r="L453" s="106">
        <f>L451</f>
        <v>0</v>
      </c>
      <c r="M453" s="134">
        <f t="shared" ref="M453:N453" si="74">M451</f>
        <v>0</v>
      </c>
      <c r="N453" s="106">
        <f t="shared" si="74"/>
        <v>0</v>
      </c>
    </row>
    <row r="454" spans="1:14" hidden="1">
      <c r="A454" s="85"/>
      <c r="B454" s="86"/>
      <c r="C454" s="86"/>
      <c r="D454" s="86"/>
      <c r="E454" s="87"/>
      <c r="F454" s="307" t="s">
        <v>77</v>
      </c>
      <c r="G454" s="308"/>
      <c r="H454" s="308"/>
      <c r="I454" s="308"/>
      <c r="J454" s="105"/>
      <c r="K454" s="114"/>
      <c r="L454" s="114"/>
      <c r="M454" s="132"/>
      <c r="N454" s="115"/>
    </row>
    <row r="455" spans="1:14" hidden="1">
      <c r="A455" s="89"/>
      <c r="B455" s="88"/>
      <c r="C455" s="88"/>
      <c r="D455" s="88"/>
      <c r="E455" s="102"/>
      <c r="F455" s="139" t="s">
        <v>65</v>
      </c>
      <c r="G455" s="139"/>
      <c r="H455" s="139"/>
      <c r="I455" s="139"/>
      <c r="J455" s="140"/>
      <c r="K455" s="141"/>
      <c r="L455" s="141"/>
      <c r="M455" s="142"/>
      <c r="N455" s="142"/>
    </row>
    <row r="456" spans="1:14" hidden="1">
      <c r="A456" s="89"/>
      <c r="B456" s="88"/>
      <c r="C456" s="88"/>
      <c r="D456" s="88"/>
      <c r="E456" s="102"/>
      <c r="F456" s="90"/>
      <c r="G456" s="90" t="s">
        <v>8</v>
      </c>
      <c r="H456" s="116"/>
      <c r="I456" s="90"/>
      <c r="J456" s="100"/>
      <c r="K456" s="98"/>
      <c r="L456" s="98"/>
      <c r="M456" s="113">
        <f>K456+L456</f>
        <v>0</v>
      </c>
      <c r="N456" s="100"/>
    </row>
    <row r="457" spans="1:14" hidden="1">
      <c r="A457" s="89"/>
      <c r="B457" s="88"/>
      <c r="C457" s="88"/>
      <c r="D457" s="88"/>
      <c r="E457" s="102"/>
      <c r="F457" s="90"/>
      <c r="G457" s="90" t="s">
        <v>9</v>
      </c>
      <c r="H457" s="90"/>
      <c r="I457" s="90"/>
      <c r="J457" s="100"/>
      <c r="K457" s="98"/>
      <c r="L457" s="98"/>
      <c r="M457" s="113">
        <f t="shared" ref="M457:M460" si="75">K457+L457</f>
        <v>0</v>
      </c>
      <c r="N457" s="100"/>
    </row>
    <row r="458" spans="1:14" hidden="1">
      <c r="A458" s="89"/>
      <c r="B458" s="88"/>
      <c r="C458" s="88"/>
      <c r="D458" s="88"/>
      <c r="E458" s="102"/>
      <c r="F458" s="90"/>
      <c r="G458" s="90" t="s">
        <v>10</v>
      </c>
      <c r="H458" s="90"/>
      <c r="I458" s="90"/>
      <c r="J458" s="100"/>
      <c r="K458" s="98"/>
      <c r="L458" s="98"/>
      <c r="M458" s="113">
        <f t="shared" si="75"/>
        <v>0</v>
      </c>
      <c r="N458" s="100"/>
    </row>
    <row r="459" spans="1:14" hidden="1">
      <c r="A459" s="89"/>
      <c r="B459" s="88"/>
      <c r="C459" s="88"/>
      <c r="D459" s="88"/>
      <c r="E459" s="102"/>
      <c r="F459" s="90"/>
      <c r="G459" s="302" t="s">
        <v>11</v>
      </c>
      <c r="H459" s="302"/>
      <c r="I459" s="303"/>
      <c r="J459" s="100"/>
      <c r="K459" s="98"/>
      <c r="L459" s="98"/>
      <c r="M459" s="113">
        <f t="shared" si="75"/>
        <v>0</v>
      </c>
      <c r="N459" s="98"/>
    </row>
    <row r="460" spans="1:14" hidden="1">
      <c r="A460" s="89"/>
      <c r="B460" s="88"/>
      <c r="C460" s="88"/>
      <c r="D460" s="88"/>
      <c r="E460" s="102"/>
      <c r="F460" s="90"/>
      <c r="G460" s="302" t="s">
        <v>12</v>
      </c>
      <c r="H460" s="302"/>
      <c r="I460" s="303"/>
      <c r="J460" s="100"/>
      <c r="K460" s="98"/>
      <c r="L460" s="98"/>
      <c r="M460" s="113">
        <f t="shared" si="75"/>
        <v>0</v>
      </c>
      <c r="N460" s="98"/>
    </row>
    <row r="461" spans="1:14" hidden="1">
      <c r="A461" s="89"/>
      <c r="B461" s="88"/>
      <c r="C461" s="88"/>
      <c r="D461" s="88"/>
      <c r="E461" s="102"/>
      <c r="F461" s="139" t="s">
        <v>68</v>
      </c>
      <c r="G461" s="139"/>
      <c r="H461" s="139"/>
      <c r="I461" s="139"/>
      <c r="J461" s="140"/>
      <c r="K461" s="141"/>
      <c r="L461" s="141"/>
      <c r="M461" s="140"/>
      <c r="N461" s="141"/>
    </row>
    <row r="462" spans="1:14" hidden="1">
      <c r="A462" s="89"/>
      <c r="B462" s="88"/>
      <c r="C462" s="88"/>
      <c r="D462" s="88"/>
      <c r="E462" s="102"/>
      <c r="F462" s="90"/>
      <c r="G462" s="302" t="s">
        <v>23</v>
      </c>
      <c r="H462" s="302"/>
      <c r="I462" s="303"/>
      <c r="J462" s="100"/>
      <c r="K462" s="98"/>
      <c r="L462" s="98"/>
      <c r="M462" s="113">
        <f t="shared" ref="M462:M465" si="76">K462+L462</f>
        <v>0</v>
      </c>
      <c r="N462" s="98"/>
    </row>
    <row r="463" spans="1:14" hidden="1">
      <c r="A463" s="89"/>
      <c r="B463" s="88"/>
      <c r="C463" s="88"/>
      <c r="D463" s="88"/>
      <c r="E463" s="102"/>
      <c r="F463" s="90"/>
      <c r="G463" s="302" t="s">
        <v>24</v>
      </c>
      <c r="H463" s="302"/>
      <c r="I463" s="303"/>
      <c r="J463" s="100"/>
      <c r="K463" s="98"/>
      <c r="L463" s="98"/>
      <c r="M463" s="113">
        <f t="shared" si="76"/>
        <v>0</v>
      </c>
      <c r="N463" s="98"/>
    </row>
    <row r="464" spans="1:14" hidden="1">
      <c r="A464" s="89"/>
      <c r="B464" s="88"/>
      <c r="C464" s="88"/>
      <c r="D464" s="88"/>
      <c r="E464" s="102"/>
      <c r="F464" s="90"/>
      <c r="G464" s="302" t="s">
        <v>25</v>
      </c>
      <c r="H464" s="302"/>
      <c r="I464" s="303"/>
      <c r="J464" s="100"/>
      <c r="K464" s="98"/>
      <c r="L464" s="98"/>
      <c r="M464" s="113">
        <f t="shared" si="76"/>
        <v>0</v>
      </c>
      <c r="N464" s="98"/>
    </row>
    <row r="465" spans="1:14" hidden="1">
      <c r="A465" s="89"/>
      <c r="B465" s="88"/>
      <c r="C465" s="88"/>
      <c r="D465" s="88"/>
      <c r="E465" s="102"/>
      <c r="F465" s="90"/>
      <c r="G465" s="304" t="s">
        <v>15</v>
      </c>
      <c r="H465" s="304"/>
      <c r="I465" s="305"/>
      <c r="J465" s="100"/>
      <c r="K465" s="98"/>
      <c r="L465" s="98"/>
      <c r="M465" s="113">
        <f t="shared" si="76"/>
        <v>0</v>
      </c>
      <c r="N465" s="98"/>
    </row>
    <row r="466" spans="1:14" hidden="1">
      <c r="A466" s="89"/>
      <c r="B466" s="88"/>
      <c r="C466" s="88"/>
      <c r="D466" s="88"/>
      <c r="E466" s="102"/>
      <c r="F466" s="329" t="s">
        <v>66</v>
      </c>
      <c r="G466" s="329"/>
      <c r="H466" s="329"/>
      <c r="I466" s="329"/>
      <c r="J466" s="101">
        <f>SUM(J456:J465)</f>
        <v>0</v>
      </c>
      <c r="K466" s="101">
        <f>SUM(K456:K465)</f>
        <v>0</v>
      </c>
      <c r="L466" s="101">
        <f>SUM(L456:L465)</f>
        <v>0</v>
      </c>
      <c r="M466" s="133">
        <f>SUM(M456:M465)</f>
        <v>0</v>
      </c>
      <c r="N466" s="94">
        <f>L466+M466</f>
        <v>0</v>
      </c>
    </row>
    <row r="467" spans="1:14" ht="15.75" hidden="1" thickBot="1">
      <c r="A467" s="89"/>
      <c r="B467" s="88"/>
      <c r="C467" s="88"/>
      <c r="D467" s="88"/>
      <c r="E467" s="102"/>
      <c r="F467" s="90"/>
      <c r="G467" s="90"/>
      <c r="H467" s="90"/>
      <c r="I467" s="90"/>
      <c r="J467" s="100"/>
      <c r="K467" s="98"/>
      <c r="L467" s="98"/>
      <c r="M467" s="104"/>
      <c r="N467" s="99"/>
    </row>
    <row r="468" spans="1:14" ht="16.5" hidden="1" thickTop="1" thickBot="1">
      <c r="A468" s="92"/>
      <c r="B468" s="93"/>
      <c r="C468" s="93"/>
      <c r="D468" s="93"/>
      <c r="E468" s="103"/>
      <c r="F468" s="306" t="s">
        <v>64</v>
      </c>
      <c r="G468" s="306"/>
      <c r="H468" s="306"/>
      <c r="I468" s="306"/>
      <c r="J468" s="106">
        <f>J466</f>
        <v>0</v>
      </c>
      <c r="K468" s="106"/>
      <c r="L468" s="106">
        <f>L466</f>
        <v>0</v>
      </c>
      <c r="M468" s="134">
        <f t="shared" ref="M468:N468" si="77">M466</f>
        <v>0</v>
      </c>
      <c r="N468" s="106">
        <f t="shared" si="77"/>
        <v>0</v>
      </c>
    </row>
    <row r="469" spans="1:14" hidden="1">
      <c r="A469" s="85"/>
      <c r="B469" s="86"/>
      <c r="C469" s="86"/>
      <c r="D469" s="86"/>
      <c r="E469" s="87"/>
      <c r="F469" s="307" t="s">
        <v>77</v>
      </c>
      <c r="G469" s="308"/>
      <c r="H469" s="308"/>
      <c r="I469" s="308"/>
      <c r="J469" s="105"/>
      <c r="K469" s="114"/>
      <c r="L469" s="114"/>
      <c r="M469" s="132"/>
      <c r="N469" s="115"/>
    </row>
    <row r="470" spans="1:14" hidden="1">
      <c r="A470" s="89"/>
      <c r="B470" s="88"/>
      <c r="C470" s="88"/>
      <c r="D470" s="88"/>
      <c r="E470" s="102"/>
      <c r="F470" s="139" t="s">
        <v>65</v>
      </c>
      <c r="G470" s="139"/>
      <c r="H470" s="139"/>
      <c r="I470" s="139"/>
      <c r="J470" s="140"/>
      <c r="K470" s="141"/>
      <c r="L470" s="141"/>
      <c r="M470" s="142"/>
      <c r="N470" s="142"/>
    </row>
    <row r="471" spans="1:14" hidden="1">
      <c r="A471" s="89"/>
      <c r="B471" s="88"/>
      <c r="C471" s="88"/>
      <c r="D471" s="88"/>
      <c r="E471" s="102"/>
      <c r="F471" s="90"/>
      <c r="G471" s="90" t="s">
        <v>8</v>
      </c>
      <c r="H471" s="116"/>
      <c r="I471" s="90"/>
      <c r="J471" s="100"/>
      <c r="K471" s="98"/>
      <c r="L471" s="98"/>
      <c r="M471" s="113">
        <f>K471+L471</f>
        <v>0</v>
      </c>
      <c r="N471" s="100"/>
    </row>
    <row r="472" spans="1:14" hidden="1">
      <c r="A472" s="89"/>
      <c r="B472" s="88"/>
      <c r="C472" s="88"/>
      <c r="D472" s="88"/>
      <c r="E472" s="102"/>
      <c r="F472" s="90"/>
      <c r="G472" s="90" t="s">
        <v>9</v>
      </c>
      <c r="H472" s="90"/>
      <c r="I472" s="90"/>
      <c r="J472" s="100"/>
      <c r="K472" s="98"/>
      <c r="L472" s="98"/>
      <c r="M472" s="113">
        <f t="shared" ref="M472:M475" si="78">K472+L472</f>
        <v>0</v>
      </c>
      <c r="N472" s="100"/>
    </row>
    <row r="473" spans="1:14" hidden="1">
      <c r="A473" s="89"/>
      <c r="B473" s="88"/>
      <c r="C473" s="88"/>
      <c r="D473" s="88"/>
      <c r="E473" s="102"/>
      <c r="F473" s="90"/>
      <c r="G473" s="90" t="s">
        <v>10</v>
      </c>
      <c r="H473" s="90"/>
      <c r="I473" s="90"/>
      <c r="J473" s="100"/>
      <c r="K473" s="98"/>
      <c r="L473" s="98"/>
      <c r="M473" s="113">
        <f t="shared" si="78"/>
        <v>0</v>
      </c>
      <c r="N473" s="100"/>
    </row>
    <row r="474" spans="1:14" hidden="1">
      <c r="A474" s="89"/>
      <c r="B474" s="88"/>
      <c r="C474" s="88"/>
      <c r="D474" s="88"/>
      <c r="E474" s="102"/>
      <c r="F474" s="90"/>
      <c r="G474" s="302" t="s">
        <v>11</v>
      </c>
      <c r="H474" s="302"/>
      <c r="I474" s="303"/>
      <c r="J474" s="100"/>
      <c r="K474" s="98"/>
      <c r="L474" s="98"/>
      <c r="M474" s="113">
        <f t="shared" si="78"/>
        <v>0</v>
      </c>
      <c r="N474" s="98"/>
    </row>
    <row r="475" spans="1:14" hidden="1">
      <c r="A475" s="89"/>
      <c r="B475" s="88"/>
      <c r="C475" s="88"/>
      <c r="D475" s="88"/>
      <c r="E475" s="102"/>
      <c r="F475" s="90"/>
      <c r="G475" s="302" t="s">
        <v>12</v>
      </c>
      <c r="H475" s="302"/>
      <c r="I475" s="303"/>
      <c r="J475" s="100"/>
      <c r="K475" s="98"/>
      <c r="L475" s="98"/>
      <c r="M475" s="113">
        <f t="shared" si="78"/>
        <v>0</v>
      </c>
      <c r="N475" s="98"/>
    </row>
    <row r="476" spans="1:14" hidden="1">
      <c r="A476" s="89"/>
      <c r="B476" s="88"/>
      <c r="C476" s="88"/>
      <c r="D476" s="88"/>
      <c r="E476" s="102"/>
      <c r="F476" s="139" t="s">
        <v>68</v>
      </c>
      <c r="G476" s="139"/>
      <c r="H476" s="139"/>
      <c r="I476" s="139"/>
      <c r="J476" s="140"/>
      <c r="K476" s="141"/>
      <c r="L476" s="141"/>
      <c r="M476" s="140"/>
      <c r="N476" s="141"/>
    </row>
    <row r="477" spans="1:14" hidden="1">
      <c r="A477" s="89"/>
      <c r="B477" s="88"/>
      <c r="C477" s="88"/>
      <c r="D477" s="88"/>
      <c r="E477" s="102"/>
      <c r="F477" s="90"/>
      <c r="G477" s="302" t="s">
        <v>23</v>
      </c>
      <c r="H477" s="302"/>
      <c r="I477" s="303"/>
      <c r="J477" s="100"/>
      <c r="K477" s="98"/>
      <c r="L477" s="98"/>
      <c r="M477" s="113">
        <f t="shared" ref="M477:M480" si="79">K477+L477</f>
        <v>0</v>
      </c>
      <c r="N477" s="98"/>
    </row>
    <row r="478" spans="1:14" hidden="1">
      <c r="A478" s="89"/>
      <c r="B478" s="88"/>
      <c r="C478" s="88"/>
      <c r="D478" s="88"/>
      <c r="E478" s="102"/>
      <c r="F478" s="90"/>
      <c r="G478" s="302" t="s">
        <v>24</v>
      </c>
      <c r="H478" s="302"/>
      <c r="I478" s="303"/>
      <c r="J478" s="100"/>
      <c r="K478" s="98"/>
      <c r="L478" s="98"/>
      <c r="M478" s="113">
        <f t="shared" si="79"/>
        <v>0</v>
      </c>
      <c r="N478" s="98"/>
    </row>
    <row r="479" spans="1:14" hidden="1">
      <c r="A479" s="89"/>
      <c r="B479" s="88"/>
      <c r="C479" s="88"/>
      <c r="D479" s="88"/>
      <c r="E479" s="102"/>
      <c r="F479" s="90"/>
      <c r="G479" s="302" t="s">
        <v>25</v>
      </c>
      <c r="H479" s="302"/>
      <c r="I479" s="303"/>
      <c r="J479" s="100"/>
      <c r="K479" s="98"/>
      <c r="L479" s="98"/>
      <c r="M479" s="113">
        <f t="shared" si="79"/>
        <v>0</v>
      </c>
      <c r="N479" s="98"/>
    </row>
    <row r="480" spans="1:14" hidden="1">
      <c r="A480" s="89"/>
      <c r="B480" s="88"/>
      <c r="C480" s="88"/>
      <c r="D480" s="88"/>
      <c r="E480" s="102"/>
      <c r="F480" s="90"/>
      <c r="G480" s="304" t="s">
        <v>15</v>
      </c>
      <c r="H480" s="304"/>
      <c r="I480" s="305"/>
      <c r="J480" s="100"/>
      <c r="K480" s="98"/>
      <c r="L480" s="98"/>
      <c r="M480" s="113">
        <f t="shared" si="79"/>
        <v>0</v>
      </c>
      <c r="N480" s="98"/>
    </row>
    <row r="481" spans="1:14" hidden="1">
      <c r="A481" s="89"/>
      <c r="B481" s="88"/>
      <c r="C481" s="88"/>
      <c r="D481" s="88"/>
      <c r="E481" s="102"/>
      <c r="F481" s="329" t="s">
        <v>66</v>
      </c>
      <c r="G481" s="329"/>
      <c r="H481" s="329"/>
      <c r="I481" s="329"/>
      <c r="J481" s="101">
        <f>SUM(J471:J480)</f>
        <v>0</v>
      </c>
      <c r="K481" s="101">
        <f>SUM(K471:K480)</f>
        <v>0</v>
      </c>
      <c r="L481" s="101">
        <f>SUM(L471:L480)</f>
        <v>0</v>
      </c>
      <c r="M481" s="133">
        <f>SUM(M471:M480)</f>
        <v>0</v>
      </c>
      <c r="N481" s="94">
        <f>L481+M481</f>
        <v>0</v>
      </c>
    </row>
    <row r="482" spans="1:14" ht="15.75" hidden="1" thickBot="1">
      <c r="A482" s="89"/>
      <c r="B482" s="88"/>
      <c r="C482" s="88"/>
      <c r="D482" s="88"/>
      <c r="E482" s="102"/>
      <c r="F482" s="90"/>
      <c r="G482" s="90"/>
      <c r="H482" s="90"/>
      <c r="I482" s="90"/>
      <c r="J482" s="100"/>
      <c r="K482" s="98"/>
      <c r="L482" s="98"/>
      <c r="M482" s="104"/>
      <c r="N482" s="99"/>
    </row>
    <row r="483" spans="1:14" ht="16.5" hidden="1" thickTop="1" thickBot="1">
      <c r="A483" s="92"/>
      <c r="B483" s="93"/>
      <c r="C483" s="93"/>
      <c r="D483" s="93"/>
      <c r="E483" s="103"/>
      <c r="F483" s="306" t="s">
        <v>64</v>
      </c>
      <c r="G483" s="306"/>
      <c r="H483" s="306"/>
      <c r="I483" s="306"/>
      <c r="J483" s="106">
        <f>J481</f>
        <v>0</v>
      </c>
      <c r="K483" s="106"/>
      <c r="L483" s="106">
        <f>L481</f>
        <v>0</v>
      </c>
      <c r="M483" s="134">
        <f t="shared" ref="M483:N483" si="80">M481</f>
        <v>0</v>
      </c>
      <c r="N483" s="106">
        <f t="shared" si="80"/>
        <v>0</v>
      </c>
    </row>
    <row r="484" spans="1:14" hidden="1">
      <c r="A484" s="85"/>
      <c r="B484" s="86"/>
      <c r="C484" s="86"/>
      <c r="D484" s="86"/>
      <c r="E484" s="87"/>
      <c r="F484" s="307" t="s">
        <v>77</v>
      </c>
      <c r="G484" s="308"/>
      <c r="H484" s="308"/>
      <c r="I484" s="308"/>
      <c r="J484" s="105"/>
      <c r="K484" s="114"/>
      <c r="L484" s="114"/>
      <c r="M484" s="132"/>
      <c r="N484" s="115"/>
    </row>
    <row r="485" spans="1:14" hidden="1">
      <c r="A485" s="89"/>
      <c r="B485" s="88"/>
      <c r="C485" s="88"/>
      <c r="D485" s="88"/>
      <c r="E485" s="102"/>
      <c r="F485" s="139" t="s">
        <v>65</v>
      </c>
      <c r="G485" s="139"/>
      <c r="H485" s="139"/>
      <c r="I485" s="139"/>
      <c r="J485" s="140"/>
      <c r="K485" s="141"/>
      <c r="L485" s="141"/>
      <c r="M485" s="142"/>
      <c r="N485" s="142"/>
    </row>
    <row r="486" spans="1:14" hidden="1">
      <c r="A486" s="89"/>
      <c r="B486" s="88"/>
      <c r="C486" s="88"/>
      <c r="D486" s="88"/>
      <c r="E486" s="102"/>
      <c r="F486" s="90"/>
      <c r="G486" s="90" t="s">
        <v>8</v>
      </c>
      <c r="H486" s="116"/>
      <c r="I486" s="90"/>
      <c r="J486" s="100"/>
      <c r="K486" s="98"/>
      <c r="L486" s="98"/>
      <c r="M486" s="113">
        <f>K486+L486</f>
        <v>0</v>
      </c>
      <c r="N486" s="100"/>
    </row>
    <row r="487" spans="1:14" hidden="1">
      <c r="A487" s="89"/>
      <c r="B487" s="88"/>
      <c r="C487" s="88"/>
      <c r="D487" s="88"/>
      <c r="E487" s="102"/>
      <c r="F487" s="90"/>
      <c r="G487" s="90" t="s">
        <v>9</v>
      </c>
      <c r="H487" s="90"/>
      <c r="I487" s="90"/>
      <c r="J487" s="100"/>
      <c r="K487" s="98"/>
      <c r="L487" s="98"/>
      <c r="M487" s="113">
        <f t="shared" ref="M487:M490" si="81">K487+L487</f>
        <v>0</v>
      </c>
      <c r="N487" s="100"/>
    </row>
    <row r="488" spans="1:14" hidden="1">
      <c r="A488" s="89"/>
      <c r="B488" s="88"/>
      <c r="C488" s="88"/>
      <c r="D488" s="88"/>
      <c r="E488" s="102"/>
      <c r="F488" s="90"/>
      <c r="G488" s="90" t="s">
        <v>10</v>
      </c>
      <c r="H488" s="90"/>
      <c r="I488" s="90"/>
      <c r="J488" s="100"/>
      <c r="K488" s="98"/>
      <c r="L488" s="98"/>
      <c r="M488" s="113">
        <f t="shared" si="81"/>
        <v>0</v>
      </c>
      <c r="N488" s="100"/>
    </row>
    <row r="489" spans="1:14" hidden="1">
      <c r="A489" s="89"/>
      <c r="B489" s="88"/>
      <c r="C489" s="88"/>
      <c r="D489" s="88"/>
      <c r="E489" s="102"/>
      <c r="F489" s="90"/>
      <c r="G489" s="302" t="s">
        <v>11</v>
      </c>
      <c r="H489" s="302"/>
      <c r="I489" s="303"/>
      <c r="J489" s="100"/>
      <c r="K489" s="98"/>
      <c r="L489" s="98"/>
      <c r="M489" s="113">
        <f t="shared" si="81"/>
        <v>0</v>
      </c>
      <c r="N489" s="98"/>
    </row>
    <row r="490" spans="1:14" hidden="1">
      <c r="A490" s="89"/>
      <c r="B490" s="88"/>
      <c r="C490" s="88"/>
      <c r="D490" s="88"/>
      <c r="E490" s="102"/>
      <c r="F490" s="90"/>
      <c r="G490" s="302" t="s">
        <v>12</v>
      </c>
      <c r="H490" s="302"/>
      <c r="I490" s="303"/>
      <c r="J490" s="100"/>
      <c r="K490" s="98"/>
      <c r="L490" s="98"/>
      <c r="M490" s="113">
        <f t="shared" si="81"/>
        <v>0</v>
      </c>
      <c r="N490" s="98"/>
    </row>
    <row r="491" spans="1:14" hidden="1">
      <c r="A491" s="89"/>
      <c r="B491" s="88"/>
      <c r="C491" s="88"/>
      <c r="D491" s="88"/>
      <c r="E491" s="102"/>
      <c r="F491" s="139" t="s">
        <v>68</v>
      </c>
      <c r="G491" s="139"/>
      <c r="H491" s="139"/>
      <c r="I491" s="139"/>
      <c r="J491" s="140"/>
      <c r="K491" s="141"/>
      <c r="L491" s="141"/>
      <c r="M491" s="140"/>
      <c r="N491" s="141"/>
    </row>
    <row r="492" spans="1:14" hidden="1">
      <c r="A492" s="89"/>
      <c r="B492" s="88"/>
      <c r="C492" s="88"/>
      <c r="D492" s="88"/>
      <c r="E492" s="102"/>
      <c r="F492" s="90"/>
      <c r="G492" s="302" t="s">
        <v>23</v>
      </c>
      <c r="H492" s="302"/>
      <c r="I492" s="303"/>
      <c r="J492" s="100"/>
      <c r="K492" s="98"/>
      <c r="L492" s="98"/>
      <c r="M492" s="113">
        <f t="shared" ref="M492:M495" si="82">K492+L492</f>
        <v>0</v>
      </c>
      <c r="N492" s="98"/>
    </row>
    <row r="493" spans="1:14" hidden="1">
      <c r="A493" s="89"/>
      <c r="B493" s="88"/>
      <c r="C493" s="88"/>
      <c r="D493" s="88"/>
      <c r="E493" s="102"/>
      <c r="F493" s="90"/>
      <c r="G493" s="302" t="s">
        <v>24</v>
      </c>
      <c r="H493" s="302"/>
      <c r="I493" s="303"/>
      <c r="J493" s="100"/>
      <c r="K493" s="98"/>
      <c r="L493" s="98"/>
      <c r="M493" s="113">
        <f t="shared" si="82"/>
        <v>0</v>
      </c>
      <c r="N493" s="98"/>
    </row>
    <row r="494" spans="1:14" hidden="1">
      <c r="A494" s="89"/>
      <c r="B494" s="88"/>
      <c r="C494" s="88"/>
      <c r="D494" s="88"/>
      <c r="E494" s="102"/>
      <c r="F494" s="90"/>
      <c r="G494" s="302" t="s">
        <v>25</v>
      </c>
      <c r="H494" s="302"/>
      <c r="I494" s="303"/>
      <c r="J494" s="100"/>
      <c r="K494" s="98"/>
      <c r="L494" s="98"/>
      <c r="M494" s="113">
        <f t="shared" si="82"/>
        <v>0</v>
      </c>
      <c r="N494" s="98"/>
    </row>
    <row r="495" spans="1:14" hidden="1">
      <c r="A495" s="89"/>
      <c r="B495" s="88"/>
      <c r="C495" s="88"/>
      <c r="D495" s="88"/>
      <c r="E495" s="102"/>
      <c r="F495" s="90"/>
      <c r="G495" s="304" t="s">
        <v>15</v>
      </c>
      <c r="H495" s="304"/>
      <c r="I495" s="305"/>
      <c r="J495" s="100"/>
      <c r="K495" s="98"/>
      <c r="L495" s="98"/>
      <c r="M495" s="113">
        <f t="shared" si="82"/>
        <v>0</v>
      </c>
      <c r="N495" s="98"/>
    </row>
    <row r="496" spans="1:14" hidden="1">
      <c r="A496" s="89"/>
      <c r="B496" s="88"/>
      <c r="C496" s="88"/>
      <c r="D496" s="88"/>
      <c r="E496" s="102"/>
      <c r="F496" s="329" t="s">
        <v>66</v>
      </c>
      <c r="G496" s="329"/>
      <c r="H496" s="329"/>
      <c r="I496" s="329"/>
      <c r="J496" s="101">
        <f>SUM(J486:J495)</f>
        <v>0</v>
      </c>
      <c r="K496" s="101">
        <f>SUM(K486:K495)</f>
        <v>0</v>
      </c>
      <c r="L496" s="101">
        <f>SUM(L486:L495)</f>
        <v>0</v>
      </c>
      <c r="M496" s="133">
        <f>SUM(M486:M495)</f>
        <v>0</v>
      </c>
      <c r="N496" s="94">
        <f>L496+M496</f>
        <v>0</v>
      </c>
    </row>
    <row r="497" spans="1:14" ht="15.75" hidden="1" thickBot="1">
      <c r="A497" s="89"/>
      <c r="B497" s="88"/>
      <c r="C497" s="88"/>
      <c r="D497" s="88"/>
      <c r="E497" s="102"/>
      <c r="F497" s="90"/>
      <c r="G497" s="90"/>
      <c r="H497" s="90"/>
      <c r="I497" s="90"/>
      <c r="J497" s="100"/>
      <c r="K497" s="98"/>
      <c r="L497" s="98"/>
      <c r="M497" s="104"/>
      <c r="N497" s="99"/>
    </row>
    <row r="498" spans="1:14" ht="16.5" hidden="1" thickTop="1" thickBot="1">
      <c r="A498" s="92"/>
      <c r="B498" s="93"/>
      <c r="C498" s="93"/>
      <c r="D498" s="93"/>
      <c r="E498" s="103"/>
      <c r="F498" s="306" t="s">
        <v>64</v>
      </c>
      <c r="G498" s="306"/>
      <c r="H498" s="306"/>
      <c r="I498" s="306"/>
      <c r="J498" s="106">
        <f>J496</f>
        <v>0</v>
      </c>
      <c r="K498" s="106"/>
      <c r="L498" s="106">
        <f>L496</f>
        <v>0</v>
      </c>
      <c r="M498" s="134">
        <f t="shared" ref="M498:N498" si="83">M496</f>
        <v>0</v>
      </c>
      <c r="N498" s="106">
        <f t="shared" si="83"/>
        <v>0</v>
      </c>
    </row>
    <row r="499" spans="1:14" hidden="1">
      <c r="A499" s="85"/>
      <c r="B499" s="86"/>
      <c r="C499" s="86"/>
      <c r="D499" s="86"/>
      <c r="E499" s="87"/>
      <c r="F499" s="307" t="s">
        <v>77</v>
      </c>
      <c r="G499" s="308"/>
      <c r="H499" s="308"/>
      <c r="I499" s="308"/>
      <c r="J499" s="105"/>
      <c r="K499" s="114"/>
      <c r="L499" s="114"/>
      <c r="M499" s="132"/>
      <c r="N499" s="115"/>
    </row>
    <row r="500" spans="1:14" hidden="1">
      <c r="A500" s="89"/>
      <c r="B500" s="88"/>
      <c r="C500" s="88"/>
      <c r="D500" s="88"/>
      <c r="E500" s="102"/>
      <c r="F500" s="139" t="s">
        <v>65</v>
      </c>
      <c r="G500" s="139"/>
      <c r="H500" s="139"/>
      <c r="I500" s="139"/>
      <c r="J500" s="140"/>
      <c r="K500" s="141"/>
      <c r="L500" s="141"/>
      <c r="M500" s="142"/>
      <c r="N500" s="142"/>
    </row>
    <row r="501" spans="1:14" hidden="1">
      <c r="A501" s="89"/>
      <c r="B501" s="88"/>
      <c r="C501" s="88"/>
      <c r="D501" s="88"/>
      <c r="E501" s="102"/>
      <c r="F501" s="90"/>
      <c r="G501" s="90" t="s">
        <v>8</v>
      </c>
      <c r="H501" s="116"/>
      <c r="I501" s="90"/>
      <c r="J501" s="100"/>
      <c r="K501" s="98"/>
      <c r="L501" s="98"/>
      <c r="M501" s="113">
        <f>K501+L501</f>
        <v>0</v>
      </c>
      <c r="N501" s="100"/>
    </row>
    <row r="502" spans="1:14" hidden="1">
      <c r="A502" s="89"/>
      <c r="B502" s="88"/>
      <c r="C502" s="88"/>
      <c r="D502" s="88"/>
      <c r="E502" s="102"/>
      <c r="F502" s="90"/>
      <c r="G502" s="90" t="s">
        <v>9</v>
      </c>
      <c r="H502" s="90"/>
      <c r="I502" s="90"/>
      <c r="J502" s="100"/>
      <c r="K502" s="98"/>
      <c r="L502" s="98"/>
      <c r="M502" s="113">
        <f t="shared" ref="M502:M505" si="84">K502+L502</f>
        <v>0</v>
      </c>
      <c r="N502" s="100"/>
    </row>
    <row r="503" spans="1:14" hidden="1">
      <c r="A503" s="89"/>
      <c r="B503" s="88"/>
      <c r="C503" s="88"/>
      <c r="D503" s="88"/>
      <c r="E503" s="102"/>
      <c r="F503" s="90"/>
      <c r="G503" s="90" t="s">
        <v>10</v>
      </c>
      <c r="H503" s="90"/>
      <c r="I503" s="90"/>
      <c r="J503" s="100"/>
      <c r="K503" s="98"/>
      <c r="L503" s="98"/>
      <c r="M503" s="113">
        <f t="shared" si="84"/>
        <v>0</v>
      </c>
      <c r="N503" s="100"/>
    </row>
    <row r="504" spans="1:14" hidden="1">
      <c r="A504" s="89"/>
      <c r="B504" s="88"/>
      <c r="C504" s="88"/>
      <c r="D504" s="88"/>
      <c r="E504" s="102"/>
      <c r="F504" s="90"/>
      <c r="G504" s="302" t="s">
        <v>11</v>
      </c>
      <c r="H504" s="302"/>
      <c r="I504" s="303"/>
      <c r="J504" s="100"/>
      <c r="K504" s="98"/>
      <c r="L504" s="98"/>
      <c r="M504" s="113">
        <f t="shared" si="84"/>
        <v>0</v>
      </c>
      <c r="N504" s="98"/>
    </row>
    <row r="505" spans="1:14" hidden="1">
      <c r="A505" s="89"/>
      <c r="B505" s="88"/>
      <c r="C505" s="88"/>
      <c r="D505" s="88"/>
      <c r="E505" s="102"/>
      <c r="F505" s="90"/>
      <c r="G505" s="302" t="s">
        <v>12</v>
      </c>
      <c r="H505" s="302"/>
      <c r="I505" s="303"/>
      <c r="J505" s="100"/>
      <c r="K505" s="98"/>
      <c r="L505" s="98"/>
      <c r="M505" s="113">
        <f t="shared" si="84"/>
        <v>0</v>
      </c>
      <c r="N505" s="98"/>
    </row>
    <row r="506" spans="1:14" hidden="1">
      <c r="A506" s="89"/>
      <c r="B506" s="88"/>
      <c r="C506" s="88"/>
      <c r="D506" s="88"/>
      <c r="E506" s="102"/>
      <c r="F506" s="139" t="s">
        <v>68</v>
      </c>
      <c r="G506" s="139"/>
      <c r="H506" s="139"/>
      <c r="I506" s="139"/>
      <c r="J506" s="140"/>
      <c r="K506" s="141"/>
      <c r="L506" s="141"/>
      <c r="M506" s="140"/>
      <c r="N506" s="141"/>
    </row>
    <row r="507" spans="1:14" hidden="1">
      <c r="A507" s="89"/>
      <c r="B507" s="88"/>
      <c r="C507" s="88"/>
      <c r="D507" s="88"/>
      <c r="E507" s="102"/>
      <c r="F507" s="90"/>
      <c r="G507" s="302" t="s">
        <v>23</v>
      </c>
      <c r="H507" s="302"/>
      <c r="I507" s="303"/>
      <c r="J507" s="100"/>
      <c r="K507" s="98"/>
      <c r="L507" s="98"/>
      <c r="M507" s="113">
        <f t="shared" ref="M507:M510" si="85">K507+L507</f>
        <v>0</v>
      </c>
      <c r="N507" s="98"/>
    </row>
    <row r="508" spans="1:14" hidden="1">
      <c r="A508" s="89"/>
      <c r="B508" s="88"/>
      <c r="C508" s="88"/>
      <c r="D508" s="88"/>
      <c r="E508" s="102"/>
      <c r="F508" s="90"/>
      <c r="G508" s="302" t="s">
        <v>24</v>
      </c>
      <c r="H508" s="302"/>
      <c r="I508" s="303"/>
      <c r="J508" s="100"/>
      <c r="K508" s="98"/>
      <c r="L508" s="98"/>
      <c r="M508" s="113">
        <f t="shared" si="85"/>
        <v>0</v>
      </c>
      <c r="N508" s="98"/>
    </row>
    <row r="509" spans="1:14" hidden="1">
      <c r="A509" s="89"/>
      <c r="B509" s="88"/>
      <c r="C509" s="88"/>
      <c r="D509" s="88"/>
      <c r="E509" s="102"/>
      <c r="F509" s="90"/>
      <c r="G509" s="302" t="s">
        <v>25</v>
      </c>
      <c r="H509" s="302"/>
      <c r="I509" s="303"/>
      <c r="J509" s="100"/>
      <c r="K509" s="98"/>
      <c r="L509" s="98"/>
      <c r="M509" s="113">
        <f t="shared" si="85"/>
        <v>0</v>
      </c>
      <c r="N509" s="98"/>
    </row>
    <row r="510" spans="1:14" hidden="1">
      <c r="A510" s="89"/>
      <c r="B510" s="88"/>
      <c r="C510" s="88"/>
      <c r="D510" s="88"/>
      <c r="E510" s="102"/>
      <c r="F510" s="90"/>
      <c r="G510" s="304" t="s">
        <v>15</v>
      </c>
      <c r="H510" s="304"/>
      <c r="I510" s="305"/>
      <c r="J510" s="100"/>
      <c r="K510" s="98"/>
      <c r="L510" s="98"/>
      <c r="M510" s="113">
        <f t="shared" si="85"/>
        <v>0</v>
      </c>
      <c r="N510" s="98"/>
    </row>
    <row r="511" spans="1:14" hidden="1">
      <c r="A511" s="89"/>
      <c r="B511" s="88"/>
      <c r="C511" s="88"/>
      <c r="D511" s="88"/>
      <c r="E511" s="102"/>
      <c r="F511" s="329" t="s">
        <v>66</v>
      </c>
      <c r="G511" s="329"/>
      <c r="H511" s="329"/>
      <c r="I511" s="329"/>
      <c r="J511" s="101">
        <f>SUM(J501:J510)</f>
        <v>0</v>
      </c>
      <c r="K511" s="101">
        <f>SUM(K501:K510)</f>
        <v>0</v>
      </c>
      <c r="L511" s="101">
        <f>SUM(L501:L510)</f>
        <v>0</v>
      </c>
      <c r="M511" s="133">
        <f>SUM(M501:M510)</f>
        <v>0</v>
      </c>
      <c r="N511" s="94">
        <f>L511+M511</f>
        <v>0</v>
      </c>
    </row>
    <row r="512" spans="1:14" ht="15.75" hidden="1" thickBot="1">
      <c r="A512" s="89"/>
      <c r="B512" s="88"/>
      <c r="C512" s="88"/>
      <c r="D512" s="88"/>
      <c r="E512" s="102"/>
      <c r="F512" s="90"/>
      <c r="G512" s="90"/>
      <c r="H512" s="90"/>
      <c r="I512" s="90"/>
      <c r="J512" s="100"/>
      <c r="K512" s="98"/>
      <c r="L512" s="98"/>
      <c r="M512" s="104"/>
      <c r="N512" s="99"/>
    </row>
    <row r="513" spans="1:14" ht="16.5" hidden="1" thickTop="1" thickBot="1">
      <c r="A513" s="92"/>
      <c r="B513" s="93"/>
      <c r="C513" s="93"/>
      <c r="D513" s="93"/>
      <c r="E513" s="103"/>
      <c r="F513" s="306" t="s">
        <v>64</v>
      </c>
      <c r="G513" s="306"/>
      <c r="H513" s="306"/>
      <c r="I513" s="306"/>
      <c r="J513" s="106">
        <f>J511</f>
        <v>0</v>
      </c>
      <c r="K513" s="106"/>
      <c r="L513" s="106">
        <f>L511</f>
        <v>0</v>
      </c>
      <c r="M513" s="134">
        <f t="shared" ref="M513:N513" si="86">M511</f>
        <v>0</v>
      </c>
      <c r="N513" s="106">
        <f t="shared" si="86"/>
        <v>0</v>
      </c>
    </row>
    <row r="514" spans="1:14" hidden="1">
      <c r="A514" s="85"/>
      <c r="B514" s="86"/>
      <c r="C514" s="86"/>
      <c r="D514" s="86"/>
      <c r="E514" s="87"/>
      <c r="F514" s="307" t="s">
        <v>77</v>
      </c>
      <c r="G514" s="308"/>
      <c r="H514" s="308"/>
      <c r="I514" s="308"/>
      <c r="J514" s="105"/>
      <c r="K514" s="114"/>
      <c r="L514" s="114"/>
      <c r="M514" s="132"/>
      <c r="N514" s="115"/>
    </row>
    <row r="515" spans="1:14" hidden="1">
      <c r="A515" s="89"/>
      <c r="B515" s="88"/>
      <c r="C515" s="88"/>
      <c r="D515" s="88"/>
      <c r="E515" s="102"/>
      <c r="F515" s="139" t="s">
        <v>65</v>
      </c>
      <c r="G515" s="139"/>
      <c r="H515" s="139"/>
      <c r="I515" s="139"/>
      <c r="J515" s="140"/>
      <c r="K515" s="141"/>
      <c r="L515" s="141"/>
      <c r="M515" s="142"/>
      <c r="N515" s="142"/>
    </row>
    <row r="516" spans="1:14" hidden="1">
      <c r="A516" s="89"/>
      <c r="B516" s="88"/>
      <c r="C516" s="88"/>
      <c r="D516" s="88"/>
      <c r="E516" s="102"/>
      <c r="F516" s="90"/>
      <c r="G516" s="90" t="s">
        <v>8</v>
      </c>
      <c r="H516" s="116"/>
      <c r="I516" s="90"/>
      <c r="J516" s="100"/>
      <c r="K516" s="98"/>
      <c r="L516" s="98"/>
      <c r="M516" s="113">
        <f>K516+L516</f>
        <v>0</v>
      </c>
      <c r="N516" s="100"/>
    </row>
    <row r="517" spans="1:14" hidden="1">
      <c r="A517" s="89"/>
      <c r="B517" s="88"/>
      <c r="C517" s="88"/>
      <c r="D517" s="88"/>
      <c r="E517" s="102"/>
      <c r="F517" s="90"/>
      <c r="G517" s="90" t="s">
        <v>9</v>
      </c>
      <c r="H517" s="90"/>
      <c r="I517" s="90"/>
      <c r="J517" s="100"/>
      <c r="K517" s="98"/>
      <c r="L517" s="98"/>
      <c r="M517" s="113">
        <f t="shared" ref="M517:M520" si="87">K517+L517</f>
        <v>0</v>
      </c>
      <c r="N517" s="100"/>
    </row>
    <row r="518" spans="1:14" hidden="1">
      <c r="A518" s="89"/>
      <c r="B518" s="88"/>
      <c r="C518" s="88"/>
      <c r="D518" s="88"/>
      <c r="E518" s="102"/>
      <c r="F518" s="90"/>
      <c r="G518" s="90" t="s">
        <v>10</v>
      </c>
      <c r="H518" s="90"/>
      <c r="I518" s="90"/>
      <c r="J518" s="100"/>
      <c r="K518" s="98"/>
      <c r="L518" s="98"/>
      <c r="M518" s="113">
        <f t="shared" si="87"/>
        <v>0</v>
      </c>
      <c r="N518" s="100"/>
    </row>
    <row r="519" spans="1:14" hidden="1">
      <c r="A519" s="89"/>
      <c r="B519" s="88"/>
      <c r="C519" s="88"/>
      <c r="D519" s="88"/>
      <c r="E519" s="102"/>
      <c r="F519" s="90"/>
      <c r="G519" s="302" t="s">
        <v>11</v>
      </c>
      <c r="H519" s="302"/>
      <c r="I519" s="303"/>
      <c r="J519" s="100"/>
      <c r="K519" s="98"/>
      <c r="L519" s="98"/>
      <c r="M519" s="113">
        <f t="shared" si="87"/>
        <v>0</v>
      </c>
      <c r="N519" s="98"/>
    </row>
    <row r="520" spans="1:14" hidden="1">
      <c r="A520" s="89"/>
      <c r="B520" s="88"/>
      <c r="C520" s="88"/>
      <c r="D520" s="88"/>
      <c r="E520" s="102"/>
      <c r="F520" s="90"/>
      <c r="G520" s="302" t="s">
        <v>12</v>
      </c>
      <c r="H520" s="302"/>
      <c r="I520" s="303"/>
      <c r="J520" s="100"/>
      <c r="K520" s="98"/>
      <c r="L520" s="98"/>
      <c r="M520" s="113">
        <f t="shared" si="87"/>
        <v>0</v>
      </c>
      <c r="N520" s="98"/>
    </row>
    <row r="521" spans="1:14" hidden="1">
      <c r="A521" s="89"/>
      <c r="B521" s="88"/>
      <c r="C521" s="88"/>
      <c r="D521" s="88"/>
      <c r="E521" s="102"/>
      <c r="F521" s="139" t="s">
        <v>68</v>
      </c>
      <c r="G521" s="139"/>
      <c r="H521" s="139"/>
      <c r="I521" s="139"/>
      <c r="J521" s="140"/>
      <c r="K521" s="141"/>
      <c r="L521" s="141"/>
      <c r="M521" s="140"/>
      <c r="N521" s="141"/>
    </row>
    <row r="522" spans="1:14" hidden="1">
      <c r="A522" s="89"/>
      <c r="B522" s="88"/>
      <c r="C522" s="88"/>
      <c r="D522" s="88"/>
      <c r="E522" s="102"/>
      <c r="F522" s="90"/>
      <c r="G522" s="302" t="s">
        <v>23</v>
      </c>
      <c r="H522" s="302"/>
      <c r="I522" s="303"/>
      <c r="J522" s="100"/>
      <c r="K522" s="98"/>
      <c r="L522" s="98"/>
      <c r="M522" s="113">
        <f t="shared" ref="M522:M525" si="88">K522+L522</f>
        <v>0</v>
      </c>
      <c r="N522" s="98"/>
    </row>
    <row r="523" spans="1:14" hidden="1">
      <c r="A523" s="89"/>
      <c r="B523" s="88"/>
      <c r="C523" s="88"/>
      <c r="D523" s="88"/>
      <c r="E523" s="102"/>
      <c r="F523" s="90"/>
      <c r="G523" s="302" t="s">
        <v>24</v>
      </c>
      <c r="H523" s="302"/>
      <c r="I523" s="303"/>
      <c r="J523" s="100"/>
      <c r="K523" s="98"/>
      <c r="L523" s="98"/>
      <c r="M523" s="113">
        <f t="shared" si="88"/>
        <v>0</v>
      </c>
      <c r="N523" s="98"/>
    </row>
    <row r="524" spans="1:14" hidden="1">
      <c r="A524" s="89"/>
      <c r="B524" s="88"/>
      <c r="C524" s="88"/>
      <c r="D524" s="88"/>
      <c r="E524" s="102"/>
      <c r="F524" s="90"/>
      <c r="G524" s="302" t="s">
        <v>25</v>
      </c>
      <c r="H524" s="302"/>
      <c r="I524" s="303"/>
      <c r="J524" s="100"/>
      <c r="K524" s="98"/>
      <c r="L524" s="98"/>
      <c r="M524" s="113">
        <f t="shared" si="88"/>
        <v>0</v>
      </c>
      <c r="N524" s="98"/>
    </row>
    <row r="525" spans="1:14" hidden="1">
      <c r="A525" s="89"/>
      <c r="B525" s="88"/>
      <c r="C525" s="88"/>
      <c r="D525" s="88"/>
      <c r="E525" s="102"/>
      <c r="F525" s="90"/>
      <c r="G525" s="304" t="s">
        <v>15</v>
      </c>
      <c r="H525" s="304"/>
      <c r="I525" s="305"/>
      <c r="J525" s="100"/>
      <c r="K525" s="98"/>
      <c r="L525" s="98"/>
      <c r="M525" s="113">
        <f t="shared" si="88"/>
        <v>0</v>
      </c>
      <c r="N525" s="98"/>
    </row>
    <row r="526" spans="1:14" hidden="1">
      <c r="A526" s="89"/>
      <c r="B526" s="88"/>
      <c r="C526" s="88"/>
      <c r="D526" s="88"/>
      <c r="E526" s="102"/>
      <c r="F526" s="329" t="s">
        <v>66</v>
      </c>
      <c r="G526" s="329"/>
      <c r="H526" s="329"/>
      <c r="I526" s="329"/>
      <c r="J526" s="101">
        <f>SUM(J516:J525)</f>
        <v>0</v>
      </c>
      <c r="K526" s="101">
        <f>SUM(K516:K525)</f>
        <v>0</v>
      </c>
      <c r="L526" s="101">
        <f>SUM(L516:L525)</f>
        <v>0</v>
      </c>
      <c r="M526" s="133">
        <f>SUM(M516:M525)</f>
        <v>0</v>
      </c>
      <c r="N526" s="94">
        <f>L526+M526</f>
        <v>0</v>
      </c>
    </row>
    <row r="527" spans="1:14" ht="15.75" hidden="1" thickBot="1">
      <c r="A527" s="89"/>
      <c r="B527" s="88"/>
      <c r="C527" s="88"/>
      <c r="D527" s="88"/>
      <c r="E527" s="102"/>
      <c r="F527" s="90"/>
      <c r="G527" s="90"/>
      <c r="H527" s="90"/>
      <c r="I527" s="90"/>
      <c r="J527" s="100"/>
      <c r="K527" s="98"/>
      <c r="L527" s="98"/>
      <c r="M527" s="104"/>
      <c r="N527" s="99"/>
    </row>
    <row r="528" spans="1:14" ht="16.5" hidden="1" thickTop="1" thickBot="1">
      <c r="A528" s="92"/>
      <c r="B528" s="93"/>
      <c r="C528" s="93"/>
      <c r="D528" s="93"/>
      <c r="E528" s="103"/>
      <c r="F528" s="306" t="s">
        <v>64</v>
      </c>
      <c r="G528" s="306"/>
      <c r="H528" s="306"/>
      <c r="I528" s="306"/>
      <c r="J528" s="106">
        <f>J526</f>
        <v>0</v>
      </c>
      <c r="K528" s="106"/>
      <c r="L528" s="106">
        <f>L526</f>
        <v>0</v>
      </c>
      <c r="M528" s="134">
        <f t="shared" ref="M528:N528" si="89">M526</f>
        <v>0</v>
      </c>
      <c r="N528" s="106">
        <f t="shared" si="89"/>
        <v>0</v>
      </c>
    </row>
    <row r="529" spans="1:14" hidden="1">
      <c r="A529" s="85"/>
      <c r="B529" s="86"/>
      <c r="C529" s="86"/>
      <c r="D529" s="86"/>
      <c r="E529" s="87"/>
      <c r="F529" s="307" t="s">
        <v>77</v>
      </c>
      <c r="G529" s="308"/>
      <c r="H529" s="308"/>
      <c r="I529" s="308"/>
      <c r="J529" s="105"/>
      <c r="K529" s="114"/>
      <c r="L529" s="114"/>
      <c r="M529" s="132"/>
      <c r="N529" s="115"/>
    </row>
    <row r="530" spans="1:14" hidden="1">
      <c r="A530" s="89"/>
      <c r="B530" s="88"/>
      <c r="C530" s="88"/>
      <c r="D530" s="88"/>
      <c r="E530" s="102"/>
      <c r="F530" s="139" t="s">
        <v>65</v>
      </c>
      <c r="G530" s="139"/>
      <c r="H530" s="139"/>
      <c r="I530" s="139"/>
      <c r="J530" s="140"/>
      <c r="K530" s="141"/>
      <c r="L530" s="141"/>
      <c r="M530" s="142"/>
      <c r="N530" s="142"/>
    </row>
    <row r="531" spans="1:14" hidden="1">
      <c r="A531" s="89"/>
      <c r="B531" s="88"/>
      <c r="C531" s="88"/>
      <c r="D531" s="88"/>
      <c r="E531" s="102"/>
      <c r="F531" s="90"/>
      <c r="G531" s="90" t="s">
        <v>8</v>
      </c>
      <c r="H531" s="116"/>
      <c r="I531" s="90"/>
      <c r="J531" s="100"/>
      <c r="K531" s="98"/>
      <c r="L531" s="98"/>
      <c r="M531" s="113">
        <f>K531+L531</f>
        <v>0</v>
      </c>
      <c r="N531" s="100"/>
    </row>
    <row r="532" spans="1:14" hidden="1">
      <c r="A532" s="89"/>
      <c r="B532" s="88"/>
      <c r="C532" s="88"/>
      <c r="D532" s="88"/>
      <c r="E532" s="102"/>
      <c r="F532" s="90"/>
      <c r="G532" s="90" t="s">
        <v>9</v>
      </c>
      <c r="H532" s="90"/>
      <c r="I532" s="90"/>
      <c r="J532" s="100"/>
      <c r="K532" s="98"/>
      <c r="L532" s="98"/>
      <c r="M532" s="113">
        <f t="shared" ref="M532:M535" si="90">K532+L532</f>
        <v>0</v>
      </c>
      <c r="N532" s="100"/>
    </row>
    <row r="533" spans="1:14" hidden="1">
      <c r="A533" s="89"/>
      <c r="B533" s="88"/>
      <c r="C533" s="88"/>
      <c r="D533" s="88"/>
      <c r="E533" s="102"/>
      <c r="F533" s="90"/>
      <c r="G533" s="90" t="s">
        <v>10</v>
      </c>
      <c r="H533" s="90"/>
      <c r="I533" s="90"/>
      <c r="J533" s="100"/>
      <c r="K533" s="98"/>
      <c r="L533" s="98"/>
      <c r="M533" s="113">
        <f t="shared" si="90"/>
        <v>0</v>
      </c>
      <c r="N533" s="100"/>
    </row>
    <row r="534" spans="1:14" hidden="1">
      <c r="A534" s="89"/>
      <c r="B534" s="88"/>
      <c r="C534" s="88"/>
      <c r="D534" s="88"/>
      <c r="E534" s="102"/>
      <c r="F534" s="90"/>
      <c r="G534" s="302" t="s">
        <v>11</v>
      </c>
      <c r="H534" s="302"/>
      <c r="I534" s="303"/>
      <c r="J534" s="100"/>
      <c r="K534" s="98"/>
      <c r="L534" s="98"/>
      <c r="M534" s="113">
        <f t="shared" si="90"/>
        <v>0</v>
      </c>
      <c r="N534" s="98"/>
    </row>
    <row r="535" spans="1:14" hidden="1">
      <c r="A535" s="89"/>
      <c r="B535" s="88"/>
      <c r="C535" s="88"/>
      <c r="D535" s="88"/>
      <c r="E535" s="102"/>
      <c r="F535" s="90"/>
      <c r="G535" s="302" t="s">
        <v>12</v>
      </c>
      <c r="H535" s="302"/>
      <c r="I535" s="303"/>
      <c r="J535" s="100"/>
      <c r="K535" s="98"/>
      <c r="L535" s="98"/>
      <c r="M535" s="113">
        <f t="shared" si="90"/>
        <v>0</v>
      </c>
      <c r="N535" s="98"/>
    </row>
    <row r="536" spans="1:14" hidden="1">
      <c r="A536" s="89"/>
      <c r="B536" s="88"/>
      <c r="C536" s="88"/>
      <c r="D536" s="88"/>
      <c r="E536" s="102"/>
      <c r="F536" s="139" t="s">
        <v>68</v>
      </c>
      <c r="G536" s="139"/>
      <c r="H536" s="139"/>
      <c r="I536" s="139"/>
      <c r="J536" s="140"/>
      <c r="K536" s="141"/>
      <c r="L536" s="141"/>
      <c r="M536" s="140"/>
      <c r="N536" s="141"/>
    </row>
    <row r="537" spans="1:14" hidden="1">
      <c r="A537" s="89"/>
      <c r="B537" s="88"/>
      <c r="C537" s="88"/>
      <c r="D537" s="88"/>
      <c r="E537" s="102"/>
      <c r="F537" s="90"/>
      <c r="G537" s="302" t="s">
        <v>23</v>
      </c>
      <c r="H537" s="302"/>
      <c r="I537" s="303"/>
      <c r="J537" s="100"/>
      <c r="K537" s="98"/>
      <c r="L537" s="98"/>
      <c r="M537" s="113">
        <f t="shared" ref="M537:M540" si="91">K537+L537</f>
        <v>0</v>
      </c>
      <c r="N537" s="98"/>
    </row>
    <row r="538" spans="1:14" hidden="1">
      <c r="A538" s="89"/>
      <c r="B538" s="88"/>
      <c r="C538" s="88"/>
      <c r="D538" s="88"/>
      <c r="E538" s="102"/>
      <c r="F538" s="90"/>
      <c r="G538" s="302" t="s">
        <v>24</v>
      </c>
      <c r="H538" s="302"/>
      <c r="I538" s="303"/>
      <c r="J538" s="100"/>
      <c r="K538" s="98"/>
      <c r="L538" s="98"/>
      <c r="M538" s="113">
        <f t="shared" si="91"/>
        <v>0</v>
      </c>
      <c r="N538" s="98"/>
    </row>
    <row r="539" spans="1:14" hidden="1">
      <c r="A539" s="89"/>
      <c r="B539" s="88"/>
      <c r="C539" s="88"/>
      <c r="D539" s="88"/>
      <c r="E539" s="102"/>
      <c r="F539" s="90"/>
      <c r="G539" s="302" t="s">
        <v>25</v>
      </c>
      <c r="H539" s="302"/>
      <c r="I539" s="303"/>
      <c r="J539" s="100"/>
      <c r="K539" s="98"/>
      <c r="L539" s="98"/>
      <c r="M539" s="113">
        <f t="shared" si="91"/>
        <v>0</v>
      </c>
      <c r="N539" s="98"/>
    </row>
    <row r="540" spans="1:14" hidden="1">
      <c r="A540" s="89"/>
      <c r="B540" s="88"/>
      <c r="C540" s="88"/>
      <c r="D540" s="88"/>
      <c r="E540" s="102"/>
      <c r="F540" s="90"/>
      <c r="G540" s="304" t="s">
        <v>15</v>
      </c>
      <c r="H540" s="304"/>
      <c r="I540" s="305"/>
      <c r="J540" s="100"/>
      <c r="K540" s="98"/>
      <c r="L540" s="98"/>
      <c r="M540" s="113">
        <f t="shared" si="91"/>
        <v>0</v>
      </c>
      <c r="N540" s="98"/>
    </row>
    <row r="541" spans="1:14" hidden="1">
      <c r="A541" s="89"/>
      <c r="B541" s="88"/>
      <c r="C541" s="88"/>
      <c r="D541" s="88"/>
      <c r="E541" s="102"/>
      <c r="F541" s="329" t="s">
        <v>66</v>
      </c>
      <c r="G541" s="329"/>
      <c r="H541" s="329"/>
      <c r="I541" s="329"/>
      <c r="J541" s="101">
        <f>SUM(J531:J540)</f>
        <v>0</v>
      </c>
      <c r="K541" s="101">
        <f>SUM(K531:K540)</f>
        <v>0</v>
      </c>
      <c r="L541" s="101">
        <f>SUM(L531:L540)</f>
        <v>0</v>
      </c>
      <c r="M541" s="133">
        <f>SUM(M531:M540)</f>
        <v>0</v>
      </c>
      <c r="N541" s="94">
        <f>L541+M541</f>
        <v>0</v>
      </c>
    </row>
    <row r="542" spans="1:14" ht="15.75" hidden="1" thickBot="1">
      <c r="A542" s="89"/>
      <c r="B542" s="88"/>
      <c r="C542" s="88"/>
      <c r="D542" s="88"/>
      <c r="E542" s="102"/>
      <c r="F542" s="90"/>
      <c r="G542" s="90"/>
      <c r="H542" s="90"/>
      <c r="I542" s="90"/>
      <c r="J542" s="100"/>
      <c r="K542" s="98"/>
      <c r="L542" s="98"/>
      <c r="M542" s="104"/>
      <c r="N542" s="99"/>
    </row>
    <row r="543" spans="1:14" ht="16.5" hidden="1" thickTop="1" thickBot="1">
      <c r="A543" s="92"/>
      <c r="B543" s="93"/>
      <c r="C543" s="93"/>
      <c r="D543" s="93"/>
      <c r="E543" s="103"/>
      <c r="F543" s="306" t="s">
        <v>64</v>
      </c>
      <c r="G543" s="306"/>
      <c r="H543" s="306"/>
      <c r="I543" s="306"/>
      <c r="J543" s="106">
        <f>J541</f>
        <v>0</v>
      </c>
      <c r="K543" s="106"/>
      <c r="L543" s="106">
        <f>L541</f>
        <v>0</v>
      </c>
      <c r="M543" s="134">
        <f t="shared" ref="M543:N543" si="92">M541</f>
        <v>0</v>
      </c>
      <c r="N543" s="106">
        <f t="shared" si="92"/>
        <v>0</v>
      </c>
    </row>
    <row r="544" spans="1:14" hidden="1">
      <c r="A544" s="85"/>
      <c r="B544" s="86"/>
      <c r="C544" s="86"/>
      <c r="D544" s="86"/>
      <c r="E544" s="87"/>
      <c r="F544" s="307" t="s">
        <v>77</v>
      </c>
      <c r="G544" s="308"/>
      <c r="H544" s="308"/>
      <c r="I544" s="308"/>
      <c r="J544" s="105"/>
      <c r="K544" s="114"/>
      <c r="L544" s="114"/>
      <c r="M544" s="132"/>
      <c r="N544" s="115"/>
    </row>
    <row r="545" spans="1:14" hidden="1">
      <c r="A545" s="89"/>
      <c r="B545" s="88"/>
      <c r="C545" s="88"/>
      <c r="D545" s="88"/>
      <c r="E545" s="102"/>
      <c r="F545" s="139" t="s">
        <v>65</v>
      </c>
      <c r="G545" s="139"/>
      <c r="H545" s="139"/>
      <c r="I545" s="139"/>
      <c r="J545" s="140"/>
      <c r="K545" s="141"/>
      <c r="L545" s="141"/>
      <c r="M545" s="142"/>
      <c r="N545" s="142"/>
    </row>
    <row r="546" spans="1:14" hidden="1">
      <c r="A546" s="89"/>
      <c r="B546" s="88"/>
      <c r="C546" s="88"/>
      <c r="D546" s="88"/>
      <c r="E546" s="102"/>
      <c r="F546" s="90"/>
      <c r="G546" s="90" t="s">
        <v>8</v>
      </c>
      <c r="H546" s="116"/>
      <c r="I546" s="90"/>
      <c r="J546" s="100"/>
      <c r="K546" s="98"/>
      <c r="L546" s="98"/>
      <c r="M546" s="113">
        <f>K546+L546</f>
        <v>0</v>
      </c>
      <c r="N546" s="100"/>
    </row>
    <row r="547" spans="1:14" hidden="1">
      <c r="A547" s="89"/>
      <c r="B547" s="88"/>
      <c r="C547" s="88"/>
      <c r="D547" s="88"/>
      <c r="E547" s="102"/>
      <c r="F547" s="90"/>
      <c r="G547" s="90" t="s">
        <v>9</v>
      </c>
      <c r="H547" s="90"/>
      <c r="I547" s="90"/>
      <c r="J547" s="100"/>
      <c r="K547" s="98"/>
      <c r="L547" s="98"/>
      <c r="M547" s="113">
        <f t="shared" ref="M547:M550" si="93">K547+L547</f>
        <v>0</v>
      </c>
      <c r="N547" s="100"/>
    </row>
    <row r="548" spans="1:14" hidden="1">
      <c r="A548" s="89"/>
      <c r="B548" s="88"/>
      <c r="C548" s="88"/>
      <c r="D548" s="88"/>
      <c r="E548" s="102"/>
      <c r="F548" s="90"/>
      <c r="G548" s="90" t="s">
        <v>10</v>
      </c>
      <c r="H548" s="90"/>
      <c r="I548" s="90"/>
      <c r="J548" s="100"/>
      <c r="K548" s="98"/>
      <c r="L548" s="98"/>
      <c r="M548" s="113">
        <f t="shared" si="93"/>
        <v>0</v>
      </c>
      <c r="N548" s="100"/>
    </row>
    <row r="549" spans="1:14" hidden="1">
      <c r="A549" s="89"/>
      <c r="B549" s="88"/>
      <c r="C549" s="88"/>
      <c r="D549" s="88"/>
      <c r="E549" s="102"/>
      <c r="F549" s="90"/>
      <c r="G549" s="302" t="s">
        <v>11</v>
      </c>
      <c r="H549" s="302"/>
      <c r="I549" s="303"/>
      <c r="J549" s="100"/>
      <c r="K549" s="98"/>
      <c r="L549" s="98"/>
      <c r="M549" s="113">
        <f t="shared" si="93"/>
        <v>0</v>
      </c>
      <c r="N549" s="98"/>
    </row>
    <row r="550" spans="1:14" hidden="1">
      <c r="A550" s="89"/>
      <c r="B550" s="88"/>
      <c r="C550" s="88"/>
      <c r="D550" s="88"/>
      <c r="E550" s="102"/>
      <c r="F550" s="90"/>
      <c r="G550" s="302" t="s">
        <v>12</v>
      </c>
      <c r="H550" s="302"/>
      <c r="I550" s="303"/>
      <c r="J550" s="100"/>
      <c r="K550" s="98"/>
      <c r="L550" s="98"/>
      <c r="M550" s="113">
        <f t="shared" si="93"/>
        <v>0</v>
      </c>
      <c r="N550" s="98"/>
    </row>
    <row r="551" spans="1:14" hidden="1">
      <c r="A551" s="89"/>
      <c r="B551" s="88"/>
      <c r="C551" s="88"/>
      <c r="D551" s="88"/>
      <c r="E551" s="102"/>
      <c r="F551" s="139" t="s">
        <v>68</v>
      </c>
      <c r="G551" s="139"/>
      <c r="H551" s="139"/>
      <c r="I551" s="139"/>
      <c r="J551" s="140"/>
      <c r="K551" s="141"/>
      <c r="L551" s="141"/>
      <c r="M551" s="140"/>
      <c r="N551" s="141"/>
    </row>
    <row r="552" spans="1:14" hidden="1">
      <c r="A552" s="89"/>
      <c r="B552" s="88"/>
      <c r="C552" s="88"/>
      <c r="D552" s="88"/>
      <c r="E552" s="102"/>
      <c r="F552" s="90"/>
      <c r="G552" s="302" t="s">
        <v>23</v>
      </c>
      <c r="H552" s="302"/>
      <c r="I552" s="303"/>
      <c r="J552" s="100"/>
      <c r="K552" s="98"/>
      <c r="L552" s="98"/>
      <c r="M552" s="113">
        <f t="shared" ref="M552:M555" si="94">K552+L552</f>
        <v>0</v>
      </c>
      <c r="N552" s="98"/>
    </row>
    <row r="553" spans="1:14" hidden="1">
      <c r="A553" s="89"/>
      <c r="B553" s="88"/>
      <c r="C553" s="88"/>
      <c r="D553" s="88"/>
      <c r="E553" s="102"/>
      <c r="F553" s="90"/>
      <c r="G553" s="302" t="s">
        <v>24</v>
      </c>
      <c r="H553" s="302"/>
      <c r="I553" s="303"/>
      <c r="J553" s="100"/>
      <c r="K553" s="98"/>
      <c r="L553" s="98"/>
      <c r="M553" s="113">
        <f t="shared" si="94"/>
        <v>0</v>
      </c>
      <c r="N553" s="98"/>
    </row>
    <row r="554" spans="1:14" hidden="1">
      <c r="A554" s="89"/>
      <c r="B554" s="88"/>
      <c r="C554" s="88"/>
      <c r="D554" s="88"/>
      <c r="E554" s="102"/>
      <c r="F554" s="90"/>
      <c r="G554" s="302" t="s">
        <v>25</v>
      </c>
      <c r="H554" s="302"/>
      <c r="I554" s="303"/>
      <c r="J554" s="100"/>
      <c r="K554" s="98"/>
      <c r="L554" s="98"/>
      <c r="M554" s="113">
        <f t="shared" si="94"/>
        <v>0</v>
      </c>
      <c r="N554" s="98"/>
    </row>
    <row r="555" spans="1:14" hidden="1">
      <c r="A555" s="89"/>
      <c r="B555" s="88"/>
      <c r="C555" s="88"/>
      <c r="D555" s="88"/>
      <c r="E555" s="102"/>
      <c r="F555" s="90"/>
      <c r="G555" s="304" t="s">
        <v>15</v>
      </c>
      <c r="H555" s="304"/>
      <c r="I555" s="305"/>
      <c r="J555" s="100"/>
      <c r="K555" s="98"/>
      <c r="L555" s="98"/>
      <c r="M555" s="113">
        <f t="shared" si="94"/>
        <v>0</v>
      </c>
      <c r="N555" s="98"/>
    </row>
    <row r="556" spans="1:14" hidden="1">
      <c r="A556" s="89"/>
      <c r="B556" s="88"/>
      <c r="C556" s="88"/>
      <c r="D556" s="88"/>
      <c r="E556" s="102"/>
      <c r="F556" s="329" t="s">
        <v>66</v>
      </c>
      <c r="G556" s="329"/>
      <c r="H556" s="329"/>
      <c r="I556" s="329"/>
      <c r="J556" s="101">
        <f>SUM(J546:J555)</f>
        <v>0</v>
      </c>
      <c r="K556" s="101">
        <f>SUM(K546:K555)</f>
        <v>0</v>
      </c>
      <c r="L556" s="101">
        <f>SUM(L546:L555)</f>
        <v>0</v>
      </c>
      <c r="M556" s="133">
        <f>SUM(M546:M555)</f>
        <v>0</v>
      </c>
      <c r="N556" s="94">
        <f>L556+M556</f>
        <v>0</v>
      </c>
    </row>
    <row r="557" spans="1:14" ht="15.75" hidden="1" thickBot="1">
      <c r="A557" s="89"/>
      <c r="B557" s="88"/>
      <c r="C557" s="88"/>
      <c r="D557" s="88"/>
      <c r="E557" s="102"/>
      <c r="F557" s="90"/>
      <c r="G557" s="90"/>
      <c r="H557" s="90"/>
      <c r="I557" s="90"/>
      <c r="J557" s="100"/>
      <c r="K557" s="98"/>
      <c r="L557" s="98"/>
      <c r="M557" s="104"/>
      <c r="N557" s="99"/>
    </row>
    <row r="558" spans="1:14" ht="16.5" hidden="1" thickTop="1" thickBot="1">
      <c r="A558" s="92"/>
      <c r="B558" s="93"/>
      <c r="C558" s="93"/>
      <c r="D558" s="93"/>
      <c r="E558" s="103"/>
      <c r="F558" s="306" t="s">
        <v>64</v>
      </c>
      <c r="G558" s="306"/>
      <c r="H558" s="306"/>
      <c r="I558" s="306"/>
      <c r="J558" s="106">
        <f>J556</f>
        <v>0</v>
      </c>
      <c r="K558" s="106"/>
      <c r="L558" s="106">
        <f>L556</f>
        <v>0</v>
      </c>
      <c r="M558" s="134">
        <f t="shared" ref="M558:N558" si="95">M556</f>
        <v>0</v>
      </c>
      <c r="N558" s="106">
        <f t="shared" si="95"/>
        <v>0</v>
      </c>
    </row>
    <row r="559" spans="1:14" hidden="1">
      <c r="A559" s="85"/>
      <c r="B559" s="86"/>
      <c r="C559" s="86"/>
      <c r="D559" s="86"/>
      <c r="E559" s="87"/>
      <c r="F559" s="307" t="s">
        <v>77</v>
      </c>
      <c r="G559" s="308"/>
      <c r="H559" s="308"/>
      <c r="I559" s="308"/>
      <c r="J559" s="105"/>
      <c r="K559" s="114"/>
      <c r="L559" s="114"/>
      <c r="M559" s="132"/>
      <c r="N559" s="115"/>
    </row>
    <row r="560" spans="1:14" hidden="1">
      <c r="A560" s="89"/>
      <c r="B560" s="88"/>
      <c r="C560" s="88"/>
      <c r="D560" s="88"/>
      <c r="E560" s="102"/>
      <c r="F560" s="139" t="s">
        <v>65</v>
      </c>
      <c r="G560" s="139"/>
      <c r="H560" s="139"/>
      <c r="I560" s="139"/>
      <c r="J560" s="140"/>
      <c r="K560" s="141"/>
      <c r="L560" s="141"/>
      <c r="M560" s="142"/>
      <c r="N560" s="142"/>
    </row>
    <row r="561" spans="1:14" hidden="1">
      <c r="A561" s="89"/>
      <c r="B561" s="88"/>
      <c r="C561" s="88"/>
      <c r="D561" s="88"/>
      <c r="E561" s="102"/>
      <c r="F561" s="90"/>
      <c r="G561" s="90" t="s">
        <v>8</v>
      </c>
      <c r="H561" s="116"/>
      <c r="I561" s="90"/>
      <c r="J561" s="100"/>
      <c r="K561" s="98"/>
      <c r="L561" s="98"/>
      <c r="M561" s="113">
        <f>K561+L561</f>
        <v>0</v>
      </c>
      <c r="N561" s="100"/>
    </row>
    <row r="562" spans="1:14" hidden="1">
      <c r="A562" s="89"/>
      <c r="B562" s="88"/>
      <c r="C562" s="88"/>
      <c r="D562" s="88"/>
      <c r="E562" s="102"/>
      <c r="F562" s="90"/>
      <c r="G562" s="90" t="s">
        <v>9</v>
      </c>
      <c r="H562" s="90"/>
      <c r="I562" s="90"/>
      <c r="J562" s="100"/>
      <c r="K562" s="98"/>
      <c r="L562" s="98"/>
      <c r="M562" s="113">
        <f t="shared" ref="M562:M565" si="96">K562+L562</f>
        <v>0</v>
      </c>
      <c r="N562" s="100"/>
    </row>
    <row r="563" spans="1:14" hidden="1">
      <c r="A563" s="89"/>
      <c r="B563" s="88"/>
      <c r="C563" s="88"/>
      <c r="D563" s="88"/>
      <c r="E563" s="102"/>
      <c r="F563" s="90"/>
      <c r="G563" s="90" t="s">
        <v>10</v>
      </c>
      <c r="H563" s="90"/>
      <c r="I563" s="90"/>
      <c r="J563" s="100"/>
      <c r="K563" s="98"/>
      <c r="L563" s="98"/>
      <c r="M563" s="113">
        <f t="shared" si="96"/>
        <v>0</v>
      </c>
      <c r="N563" s="100"/>
    </row>
    <row r="564" spans="1:14" hidden="1">
      <c r="A564" s="89"/>
      <c r="B564" s="88"/>
      <c r="C564" s="88"/>
      <c r="D564" s="88"/>
      <c r="E564" s="102"/>
      <c r="F564" s="90"/>
      <c r="G564" s="302" t="s">
        <v>11</v>
      </c>
      <c r="H564" s="302"/>
      <c r="I564" s="303"/>
      <c r="J564" s="100"/>
      <c r="K564" s="98"/>
      <c r="L564" s="98"/>
      <c r="M564" s="113">
        <f t="shared" si="96"/>
        <v>0</v>
      </c>
      <c r="N564" s="98"/>
    </row>
    <row r="565" spans="1:14" hidden="1">
      <c r="A565" s="89"/>
      <c r="B565" s="88"/>
      <c r="C565" s="88"/>
      <c r="D565" s="88"/>
      <c r="E565" s="102"/>
      <c r="F565" s="90"/>
      <c r="G565" s="302" t="s">
        <v>12</v>
      </c>
      <c r="H565" s="302"/>
      <c r="I565" s="303"/>
      <c r="J565" s="100"/>
      <c r="K565" s="98"/>
      <c r="L565" s="98"/>
      <c r="M565" s="113">
        <f t="shared" si="96"/>
        <v>0</v>
      </c>
      <c r="N565" s="98"/>
    </row>
    <row r="566" spans="1:14" hidden="1">
      <c r="A566" s="89"/>
      <c r="B566" s="88"/>
      <c r="C566" s="88"/>
      <c r="D566" s="88"/>
      <c r="E566" s="102"/>
      <c r="F566" s="139" t="s">
        <v>68</v>
      </c>
      <c r="G566" s="139"/>
      <c r="H566" s="139"/>
      <c r="I566" s="139"/>
      <c r="J566" s="140"/>
      <c r="K566" s="141"/>
      <c r="L566" s="141"/>
      <c r="M566" s="140"/>
      <c r="N566" s="141"/>
    </row>
    <row r="567" spans="1:14" hidden="1">
      <c r="A567" s="89"/>
      <c r="B567" s="88"/>
      <c r="C567" s="88"/>
      <c r="D567" s="88"/>
      <c r="E567" s="102"/>
      <c r="F567" s="90"/>
      <c r="G567" s="302" t="s">
        <v>23</v>
      </c>
      <c r="H567" s="302"/>
      <c r="I567" s="303"/>
      <c r="J567" s="100"/>
      <c r="K567" s="98"/>
      <c r="L567" s="98"/>
      <c r="M567" s="113">
        <f t="shared" ref="M567:M570" si="97">K567+L567</f>
        <v>0</v>
      </c>
      <c r="N567" s="98"/>
    </row>
    <row r="568" spans="1:14" hidden="1">
      <c r="A568" s="89"/>
      <c r="B568" s="88"/>
      <c r="C568" s="88"/>
      <c r="D568" s="88"/>
      <c r="E568" s="102"/>
      <c r="F568" s="90"/>
      <c r="G568" s="302" t="s">
        <v>24</v>
      </c>
      <c r="H568" s="302"/>
      <c r="I568" s="303"/>
      <c r="J568" s="100"/>
      <c r="K568" s="98"/>
      <c r="L568" s="98"/>
      <c r="M568" s="113">
        <f t="shared" si="97"/>
        <v>0</v>
      </c>
      <c r="N568" s="98"/>
    </row>
    <row r="569" spans="1:14" hidden="1">
      <c r="A569" s="89"/>
      <c r="B569" s="88"/>
      <c r="C569" s="88"/>
      <c r="D569" s="88"/>
      <c r="E569" s="102"/>
      <c r="F569" s="90"/>
      <c r="G569" s="302" t="s">
        <v>25</v>
      </c>
      <c r="H569" s="302"/>
      <c r="I569" s="303"/>
      <c r="J569" s="100"/>
      <c r="K569" s="98"/>
      <c r="L569" s="98"/>
      <c r="M569" s="113">
        <f t="shared" si="97"/>
        <v>0</v>
      </c>
      <c r="N569" s="98"/>
    </row>
    <row r="570" spans="1:14" hidden="1">
      <c r="A570" s="89"/>
      <c r="B570" s="88"/>
      <c r="C570" s="88"/>
      <c r="D570" s="88"/>
      <c r="E570" s="102"/>
      <c r="F570" s="90"/>
      <c r="G570" s="304" t="s">
        <v>15</v>
      </c>
      <c r="H570" s="304"/>
      <c r="I570" s="305"/>
      <c r="J570" s="100"/>
      <c r="K570" s="98"/>
      <c r="L570" s="98"/>
      <c r="M570" s="113">
        <f t="shared" si="97"/>
        <v>0</v>
      </c>
      <c r="N570" s="98"/>
    </row>
    <row r="571" spans="1:14" hidden="1">
      <c r="A571" s="89"/>
      <c r="B571" s="88"/>
      <c r="C571" s="88"/>
      <c r="D571" s="88"/>
      <c r="E571" s="102"/>
      <c r="F571" s="329" t="s">
        <v>66</v>
      </c>
      <c r="G571" s="329"/>
      <c r="H571" s="329"/>
      <c r="I571" s="329"/>
      <c r="J571" s="101">
        <f>SUM(J561:J570)</f>
        <v>0</v>
      </c>
      <c r="K571" s="101">
        <f>SUM(K561:K570)</f>
        <v>0</v>
      </c>
      <c r="L571" s="101">
        <f>SUM(L561:L570)</f>
        <v>0</v>
      </c>
      <c r="M571" s="133">
        <f>SUM(M561:M570)</f>
        <v>0</v>
      </c>
      <c r="N571" s="94">
        <f>L571+M571</f>
        <v>0</v>
      </c>
    </row>
    <row r="572" spans="1:14" ht="15.75" hidden="1" thickBot="1">
      <c r="A572" s="89"/>
      <c r="B572" s="88"/>
      <c r="C572" s="88"/>
      <c r="D572" s="88"/>
      <c r="E572" s="102"/>
      <c r="F572" s="90"/>
      <c r="G572" s="90"/>
      <c r="H572" s="90"/>
      <c r="I572" s="90"/>
      <c r="J572" s="100"/>
      <c r="K572" s="98"/>
      <c r="L572" s="98"/>
      <c r="M572" s="104"/>
      <c r="N572" s="99"/>
    </row>
    <row r="573" spans="1:14" ht="16.5" hidden="1" thickTop="1" thickBot="1">
      <c r="A573" s="92"/>
      <c r="B573" s="93"/>
      <c r="C573" s="93"/>
      <c r="D573" s="93"/>
      <c r="E573" s="103"/>
      <c r="F573" s="306" t="s">
        <v>64</v>
      </c>
      <c r="G573" s="306"/>
      <c r="H573" s="306"/>
      <c r="I573" s="306"/>
      <c r="J573" s="106">
        <f>J571</f>
        <v>0</v>
      </c>
      <c r="K573" s="106"/>
      <c r="L573" s="106">
        <f>L571</f>
        <v>0</v>
      </c>
      <c r="M573" s="134">
        <f t="shared" ref="M573:N573" si="98">M571</f>
        <v>0</v>
      </c>
      <c r="N573" s="106">
        <f t="shared" si="98"/>
        <v>0</v>
      </c>
    </row>
    <row r="574" spans="1:14" hidden="1">
      <c r="A574" s="85"/>
      <c r="B574" s="86"/>
      <c r="C574" s="86"/>
      <c r="D574" s="86"/>
      <c r="E574" s="87"/>
      <c r="F574" s="307" t="s">
        <v>77</v>
      </c>
      <c r="G574" s="308"/>
      <c r="H574" s="308"/>
      <c r="I574" s="308"/>
      <c r="J574" s="105"/>
      <c r="K574" s="114"/>
      <c r="L574" s="114"/>
      <c r="M574" s="132"/>
      <c r="N574" s="115"/>
    </row>
    <row r="575" spans="1:14" hidden="1">
      <c r="A575" s="89"/>
      <c r="B575" s="88"/>
      <c r="C575" s="88"/>
      <c r="D575" s="88"/>
      <c r="E575" s="102"/>
      <c r="F575" s="139" t="s">
        <v>65</v>
      </c>
      <c r="G575" s="139"/>
      <c r="H575" s="139"/>
      <c r="I575" s="139"/>
      <c r="J575" s="140"/>
      <c r="K575" s="141"/>
      <c r="L575" s="141"/>
      <c r="M575" s="142"/>
      <c r="N575" s="142"/>
    </row>
    <row r="576" spans="1:14" hidden="1">
      <c r="A576" s="89"/>
      <c r="B576" s="88"/>
      <c r="C576" s="88"/>
      <c r="D576" s="88"/>
      <c r="E576" s="102"/>
      <c r="F576" s="90"/>
      <c r="G576" s="90" t="s">
        <v>8</v>
      </c>
      <c r="H576" s="116"/>
      <c r="I576" s="90"/>
      <c r="J576" s="100"/>
      <c r="K576" s="98"/>
      <c r="L576" s="98"/>
      <c r="M576" s="113">
        <f>K576+L576</f>
        <v>0</v>
      </c>
      <c r="N576" s="100"/>
    </row>
    <row r="577" spans="1:14" hidden="1">
      <c r="A577" s="89"/>
      <c r="B577" s="88"/>
      <c r="C577" s="88"/>
      <c r="D577" s="88"/>
      <c r="E577" s="102"/>
      <c r="F577" s="90"/>
      <c r="G577" s="90" t="s">
        <v>9</v>
      </c>
      <c r="H577" s="90"/>
      <c r="I577" s="90"/>
      <c r="J577" s="100"/>
      <c r="K577" s="98"/>
      <c r="L577" s="98"/>
      <c r="M577" s="113">
        <f t="shared" ref="M577:M580" si="99">K577+L577</f>
        <v>0</v>
      </c>
      <c r="N577" s="100"/>
    </row>
    <row r="578" spans="1:14" hidden="1">
      <c r="A578" s="89"/>
      <c r="B578" s="88"/>
      <c r="C578" s="88"/>
      <c r="D578" s="88"/>
      <c r="E578" s="102"/>
      <c r="F578" s="90"/>
      <c r="G578" s="90" t="s">
        <v>10</v>
      </c>
      <c r="H578" s="90"/>
      <c r="I578" s="90"/>
      <c r="J578" s="100"/>
      <c r="K578" s="98"/>
      <c r="L578" s="98"/>
      <c r="M578" s="113">
        <f t="shared" si="99"/>
        <v>0</v>
      </c>
      <c r="N578" s="100"/>
    </row>
    <row r="579" spans="1:14" hidden="1">
      <c r="A579" s="89"/>
      <c r="B579" s="88"/>
      <c r="C579" s="88"/>
      <c r="D579" s="88"/>
      <c r="E579" s="102"/>
      <c r="F579" s="90"/>
      <c r="G579" s="302" t="s">
        <v>11</v>
      </c>
      <c r="H579" s="302"/>
      <c r="I579" s="303"/>
      <c r="J579" s="100"/>
      <c r="K579" s="98"/>
      <c r="L579" s="98"/>
      <c r="M579" s="113">
        <f t="shared" si="99"/>
        <v>0</v>
      </c>
      <c r="N579" s="98"/>
    </row>
    <row r="580" spans="1:14" hidden="1">
      <c r="A580" s="89"/>
      <c r="B580" s="88"/>
      <c r="C580" s="88"/>
      <c r="D580" s="88"/>
      <c r="E580" s="102"/>
      <c r="F580" s="90"/>
      <c r="G580" s="302" t="s">
        <v>12</v>
      </c>
      <c r="H580" s="302"/>
      <c r="I580" s="303"/>
      <c r="J580" s="100"/>
      <c r="K580" s="98"/>
      <c r="L580" s="98"/>
      <c r="M580" s="113">
        <f t="shared" si="99"/>
        <v>0</v>
      </c>
      <c r="N580" s="98"/>
    </row>
    <row r="581" spans="1:14" hidden="1">
      <c r="A581" s="89"/>
      <c r="B581" s="88"/>
      <c r="C581" s="88"/>
      <c r="D581" s="88"/>
      <c r="E581" s="102"/>
      <c r="F581" s="139" t="s">
        <v>68</v>
      </c>
      <c r="G581" s="139"/>
      <c r="H581" s="139"/>
      <c r="I581" s="139"/>
      <c r="J581" s="140"/>
      <c r="K581" s="141"/>
      <c r="L581" s="141"/>
      <c r="M581" s="140"/>
      <c r="N581" s="141"/>
    </row>
    <row r="582" spans="1:14" hidden="1">
      <c r="A582" s="89"/>
      <c r="B582" s="88"/>
      <c r="C582" s="88"/>
      <c r="D582" s="88"/>
      <c r="E582" s="102"/>
      <c r="F582" s="90"/>
      <c r="G582" s="302" t="s">
        <v>23</v>
      </c>
      <c r="H582" s="302"/>
      <c r="I582" s="303"/>
      <c r="J582" s="100"/>
      <c r="K582" s="98"/>
      <c r="L582" s="98"/>
      <c r="M582" s="113">
        <f t="shared" ref="M582:M585" si="100">K582+L582</f>
        <v>0</v>
      </c>
      <c r="N582" s="98"/>
    </row>
    <row r="583" spans="1:14" hidden="1">
      <c r="A583" s="89"/>
      <c r="B583" s="88"/>
      <c r="C583" s="88"/>
      <c r="D583" s="88"/>
      <c r="E583" s="102"/>
      <c r="F583" s="90"/>
      <c r="G583" s="302" t="s">
        <v>24</v>
      </c>
      <c r="H583" s="302"/>
      <c r="I583" s="303"/>
      <c r="J583" s="100"/>
      <c r="K583" s="98"/>
      <c r="L583" s="98"/>
      <c r="M583" s="113">
        <f t="shared" si="100"/>
        <v>0</v>
      </c>
      <c r="N583" s="98"/>
    </row>
    <row r="584" spans="1:14" hidden="1">
      <c r="A584" s="89"/>
      <c r="B584" s="88"/>
      <c r="C584" s="88"/>
      <c r="D584" s="88"/>
      <c r="E584" s="102"/>
      <c r="F584" s="90"/>
      <c r="G584" s="302" t="s">
        <v>25</v>
      </c>
      <c r="H584" s="302"/>
      <c r="I584" s="303"/>
      <c r="J584" s="100"/>
      <c r="K584" s="98"/>
      <c r="L584" s="98"/>
      <c r="M584" s="113">
        <f t="shared" si="100"/>
        <v>0</v>
      </c>
      <c r="N584" s="98"/>
    </row>
    <row r="585" spans="1:14" hidden="1">
      <c r="A585" s="89"/>
      <c r="B585" s="88"/>
      <c r="C585" s="88"/>
      <c r="D585" s="88"/>
      <c r="E585" s="102"/>
      <c r="F585" s="90"/>
      <c r="G585" s="304" t="s">
        <v>15</v>
      </c>
      <c r="H585" s="304"/>
      <c r="I585" s="305"/>
      <c r="J585" s="100"/>
      <c r="K585" s="98"/>
      <c r="L585" s="98"/>
      <c r="M585" s="113">
        <f t="shared" si="100"/>
        <v>0</v>
      </c>
      <c r="N585" s="98"/>
    </row>
    <row r="586" spans="1:14" hidden="1">
      <c r="A586" s="89"/>
      <c r="B586" s="88"/>
      <c r="C586" s="88"/>
      <c r="D586" s="88"/>
      <c r="E586" s="102"/>
      <c r="F586" s="329" t="s">
        <v>66</v>
      </c>
      <c r="G586" s="329"/>
      <c r="H586" s="329"/>
      <c r="I586" s="329"/>
      <c r="J586" s="101">
        <f>SUM(J576:J585)</f>
        <v>0</v>
      </c>
      <c r="K586" s="101">
        <f>SUM(K576:K585)</f>
        <v>0</v>
      </c>
      <c r="L586" s="101">
        <f>SUM(L576:L585)</f>
        <v>0</v>
      </c>
      <c r="M586" s="133">
        <f>SUM(M576:M585)</f>
        <v>0</v>
      </c>
      <c r="N586" s="94">
        <f>L586+M586</f>
        <v>0</v>
      </c>
    </row>
    <row r="587" spans="1:14" ht="15.75" hidden="1" thickBot="1">
      <c r="A587" s="89"/>
      <c r="B587" s="88"/>
      <c r="C587" s="88"/>
      <c r="D587" s="88"/>
      <c r="E587" s="102"/>
      <c r="F587" s="90"/>
      <c r="G587" s="90"/>
      <c r="H587" s="90"/>
      <c r="I587" s="90"/>
      <c r="J587" s="100"/>
      <c r="K587" s="98"/>
      <c r="L587" s="98"/>
      <c r="M587" s="104"/>
      <c r="N587" s="99"/>
    </row>
    <row r="588" spans="1:14" ht="16.5" hidden="1" thickTop="1" thickBot="1">
      <c r="A588" s="92"/>
      <c r="B588" s="93"/>
      <c r="C588" s="93"/>
      <c r="D588" s="93"/>
      <c r="E588" s="103"/>
      <c r="F588" s="306" t="s">
        <v>64</v>
      </c>
      <c r="G588" s="306"/>
      <c r="H588" s="306"/>
      <c r="I588" s="306"/>
      <c r="J588" s="106">
        <f>J586</f>
        <v>0</v>
      </c>
      <c r="K588" s="106"/>
      <c r="L588" s="106">
        <f>L586</f>
        <v>0</v>
      </c>
      <c r="M588" s="134">
        <f t="shared" ref="M588:N588" si="101">M586</f>
        <v>0</v>
      </c>
      <c r="N588" s="106">
        <f t="shared" si="101"/>
        <v>0</v>
      </c>
    </row>
    <row r="589" spans="1:14" hidden="1">
      <c r="A589" s="85"/>
      <c r="B589" s="86"/>
      <c r="C589" s="86"/>
      <c r="D589" s="86"/>
      <c r="E589" s="87"/>
      <c r="F589" s="307" t="s">
        <v>77</v>
      </c>
      <c r="G589" s="308"/>
      <c r="H589" s="308"/>
      <c r="I589" s="308"/>
      <c r="J589" s="105"/>
      <c r="K589" s="114"/>
      <c r="L589" s="114"/>
      <c r="M589" s="132"/>
      <c r="N589" s="115"/>
    </row>
    <row r="590" spans="1:14" hidden="1">
      <c r="A590" s="89"/>
      <c r="B590" s="88"/>
      <c r="C590" s="88"/>
      <c r="D590" s="88"/>
      <c r="E590" s="102"/>
      <c r="F590" s="139" t="s">
        <v>65</v>
      </c>
      <c r="G590" s="139"/>
      <c r="H590" s="139"/>
      <c r="I590" s="139"/>
      <c r="J590" s="140"/>
      <c r="K590" s="141"/>
      <c r="L590" s="141"/>
      <c r="M590" s="142"/>
      <c r="N590" s="142"/>
    </row>
    <row r="591" spans="1:14" hidden="1">
      <c r="A591" s="89"/>
      <c r="B591" s="88"/>
      <c r="C591" s="88"/>
      <c r="D591" s="88"/>
      <c r="E591" s="102"/>
      <c r="F591" s="90"/>
      <c r="G591" s="90" t="s">
        <v>8</v>
      </c>
      <c r="H591" s="116"/>
      <c r="I591" s="90"/>
      <c r="J591" s="100"/>
      <c r="K591" s="98"/>
      <c r="L591" s="98"/>
      <c r="M591" s="113">
        <f>K591+L591</f>
        <v>0</v>
      </c>
      <c r="N591" s="100"/>
    </row>
    <row r="592" spans="1:14" hidden="1">
      <c r="A592" s="89"/>
      <c r="B592" s="88"/>
      <c r="C592" s="88"/>
      <c r="D592" s="88"/>
      <c r="E592" s="102"/>
      <c r="F592" s="90"/>
      <c r="G592" s="90" t="s">
        <v>9</v>
      </c>
      <c r="H592" s="90"/>
      <c r="I592" s="90"/>
      <c r="J592" s="100"/>
      <c r="K592" s="98"/>
      <c r="L592" s="98"/>
      <c r="M592" s="113">
        <f t="shared" ref="M592:M595" si="102">K592+L592</f>
        <v>0</v>
      </c>
      <c r="N592" s="100"/>
    </row>
    <row r="593" spans="1:14" hidden="1">
      <c r="A593" s="89"/>
      <c r="B593" s="88"/>
      <c r="C593" s="88"/>
      <c r="D593" s="88"/>
      <c r="E593" s="102"/>
      <c r="F593" s="90"/>
      <c r="G593" s="90" t="s">
        <v>10</v>
      </c>
      <c r="H593" s="90"/>
      <c r="I593" s="90"/>
      <c r="J593" s="100"/>
      <c r="K593" s="98"/>
      <c r="L593" s="98"/>
      <c r="M593" s="113">
        <f t="shared" si="102"/>
        <v>0</v>
      </c>
      <c r="N593" s="100"/>
    </row>
    <row r="594" spans="1:14" hidden="1">
      <c r="A594" s="89"/>
      <c r="B594" s="88"/>
      <c r="C594" s="88"/>
      <c r="D594" s="88"/>
      <c r="E594" s="102"/>
      <c r="F594" s="90"/>
      <c r="G594" s="302" t="s">
        <v>11</v>
      </c>
      <c r="H594" s="302"/>
      <c r="I594" s="303"/>
      <c r="J594" s="100"/>
      <c r="K594" s="98"/>
      <c r="L594" s="98"/>
      <c r="M594" s="113">
        <f t="shared" si="102"/>
        <v>0</v>
      </c>
      <c r="N594" s="98"/>
    </row>
    <row r="595" spans="1:14" hidden="1">
      <c r="A595" s="89"/>
      <c r="B595" s="88"/>
      <c r="C595" s="88"/>
      <c r="D595" s="88"/>
      <c r="E595" s="102"/>
      <c r="F595" s="90"/>
      <c r="G595" s="302" t="s">
        <v>12</v>
      </c>
      <c r="H595" s="302"/>
      <c r="I595" s="303"/>
      <c r="J595" s="100"/>
      <c r="K595" s="98"/>
      <c r="L595" s="98"/>
      <c r="M595" s="113">
        <f t="shared" si="102"/>
        <v>0</v>
      </c>
      <c r="N595" s="98"/>
    </row>
    <row r="596" spans="1:14" hidden="1">
      <c r="A596" s="89"/>
      <c r="B596" s="88"/>
      <c r="C596" s="88"/>
      <c r="D596" s="88"/>
      <c r="E596" s="102"/>
      <c r="F596" s="139" t="s">
        <v>68</v>
      </c>
      <c r="G596" s="139"/>
      <c r="H596" s="139"/>
      <c r="I596" s="139"/>
      <c r="J596" s="140"/>
      <c r="K596" s="141"/>
      <c r="L596" s="141"/>
      <c r="M596" s="140"/>
      <c r="N596" s="141"/>
    </row>
    <row r="597" spans="1:14" hidden="1">
      <c r="A597" s="89"/>
      <c r="B597" s="88"/>
      <c r="C597" s="88"/>
      <c r="D597" s="88"/>
      <c r="E597" s="102"/>
      <c r="F597" s="90"/>
      <c r="G597" s="302" t="s">
        <v>23</v>
      </c>
      <c r="H597" s="302"/>
      <c r="I597" s="303"/>
      <c r="J597" s="100"/>
      <c r="K597" s="98"/>
      <c r="L597" s="98"/>
      <c r="M597" s="113">
        <f t="shared" ref="M597:M600" si="103">K597+L597</f>
        <v>0</v>
      </c>
      <c r="N597" s="98"/>
    </row>
    <row r="598" spans="1:14" hidden="1">
      <c r="A598" s="89"/>
      <c r="B598" s="88"/>
      <c r="C598" s="88"/>
      <c r="D598" s="88"/>
      <c r="E598" s="102"/>
      <c r="F598" s="90"/>
      <c r="G598" s="302" t="s">
        <v>24</v>
      </c>
      <c r="H598" s="302"/>
      <c r="I598" s="303"/>
      <c r="J598" s="100"/>
      <c r="K598" s="98"/>
      <c r="L598" s="98"/>
      <c r="M598" s="113">
        <f t="shared" si="103"/>
        <v>0</v>
      </c>
      <c r="N598" s="98"/>
    </row>
    <row r="599" spans="1:14" hidden="1">
      <c r="A599" s="89"/>
      <c r="B599" s="88"/>
      <c r="C599" s="88"/>
      <c r="D599" s="88"/>
      <c r="E599" s="102"/>
      <c r="F599" s="90"/>
      <c r="G599" s="302" t="s">
        <v>25</v>
      </c>
      <c r="H599" s="302"/>
      <c r="I599" s="303"/>
      <c r="J599" s="100"/>
      <c r="K599" s="98"/>
      <c r="L599" s="98"/>
      <c r="M599" s="113">
        <f t="shared" si="103"/>
        <v>0</v>
      </c>
      <c r="N599" s="98"/>
    </row>
    <row r="600" spans="1:14" hidden="1">
      <c r="A600" s="89"/>
      <c r="B600" s="88"/>
      <c r="C600" s="88"/>
      <c r="D600" s="88"/>
      <c r="E600" s="102"/>
      <c r="F600" s="90"/>
      <c r="G600" s="304" t="s">
        <v>15</v>
      </c>
      <c r="H600" s="304"/>
      <c r="I600" s="305"/>
      <c r="J600" s="100"/>
      <c r="K600" s="98"/>
      <c r="L600" s="98"/>
      <c r="M600" s="113">
        <f t="shared" si="103"/>
        <v>0</v>
      </c>
      <c r="N600" s="98"/>
    </row>
    <row r="601" spans="1:14" hidden="1">
      <c r="A601" s="89"/>
      <c r="B601" s="88"/>
      <c r="C601" s="88"/>
      <c r="D601" s="88"/>
      <c r="E601" s="102"/>
      <c r="F601" s="329" t="s">
        <v>66</v>
      </c>
      <c r="G601" s="329"/>
      <c r="H601" s="329"/>
      <c r="I601" s="329"/>
      <c r="J601" s="101">
        <f>SUM(J591:J600)</f>
        <v>0</v>
      </c>
      <c r="K601" s="101">
        <f>SUM(K591:K600)</f>
        <v>0</v>
      </c>
      <c r="L601" s="101">
        <f>SUM(L591:L600)</f>
        <v>0</v>
      </c>
      <c r="M601" s="133">
        <f>SUM(M591:M600)</f>
        <v>0</v>
      </c>
      <c r="N601" s="94">
        <f>L601+M601</f>
        <v>0</v>
      </c>
    </row>
    <row r="602" spans="1:14" ht="15.75" hidden="1" thickBot="1">
      <c r="A602" s="89"/>
      <c r="B602" s="88"/>
      <c r="C602" s="88"/>
      <c r="D602" s="88"/>
      <c r="E602" s="102"/>
      <c r="F602" s="90"/>
      <c r="G602" s="90"/>
      <c r="H602" s="90"/>
      <c r="I602" s="90"/>
      <c r="J602" s="100"/>
      <c r="K602" s="98"/>
      <c r="L602" s="98"/>
      <c r="M602" s="104"/>
      <c r="N602" s="99"/>
    </row>
    <row r="603" spans="1:14" ht="16.5" hidden="1" thickTop="1" thickBot="1">
      <c r="A603" s="92"/>
      <c r="B603" s="93"/>
      <c r="C603" s="93"/>
      <c r="D603" s="93"/>
      <c r="E603" s="103"/>
      <c r="F603" s="306" t="s">
        <v>64</v>
      </c>
      <c r="G603" s="306"/>
      <c r="H603" s="306"/>
      <c r="I603" s="306"/>
      <c r="J603" s="106">
        <f>J601</f>
        <v>0</v>
      </c>
      <c r="K603" s="106"/>
      <c r="L603" s="106">
        <f>L601</f>
        <v>0</v>
      </c>
      <c r="M603" s="134">
        <f t="shared" ref="M603:N603" si="104">M601</f>
        <v>0</v>
      </c>
      <c r="N603" s="106">
        <f t="shared" si="104"/>
        <v>0</v>
      </c>
    </row>
    <row r="604" spans="1:14" hidden="1">
      <c r="A604" s="85"/>
      <c r="B604" s="86"/>
      <c r="C604" s="86"/>
      <c r="D604" s="86"/>
      <c r="E604" s="87"/>
      <c r="F604" s="307" t="s">
        <v>77</v>
      </c>
      <c r="G604" s="308"/>
      <c r="H604" s="308"/>
      <c r="I604" s="308"/>
      <c r="J604" s="105"/>
      <c r="K604" s="114"/>
      <c r="L604" s="114"/>
      <c r="M604" s="132"/>
      <c r="N604" s="115"/>
    </row>
    <row r="605" spans="1:14" hidden="1">
      <c r="A605" s="89"/>
      <c r="B605" s="88"/>
      <c r="C605" s="88"/>
      <c r="D605" s="88"/>
      <c r="E605" s="102"/>
      <c r="F605" s="139" t="s">
        <v>65</v>
      </c>
      <c r="G605" s="139"/>
      <c r="H605" s="139"/>
      <c r="I605" s="139"/>
      <c r="J605" s="140"/>
      <c r="K605" s="141"/>
      <c r="L605" s="141"/>
      <c r="M605" s="142"/>
      <c r="N605" s="142"/>
    </row>
    <row r="606" spans="1:14" hidden="1">
      <c r="A606" s="89"/>
      <c r="B606" s="88"/>
      <c r="C606" s="88"/>
      <c r="D606" s="88"/>
      <c r="E606" s="102"/>
      <c r="F606" s="90"/>
      <c r="G606" s="90" t="s">
        <v>8</v>
      </c>
      <c r="H606" s="116"/>
      <c r="I606" s="90"/>
      <c r="J606" s="100"/>
      <c r="K606" s="98"/>
      <c r="L606" s="98"/>
      <c r="M606" s="113">
        <f>K606+L606</f>
        <v>0</v>
      </c>
      <c r="N606" s="100"/>
    </row>
    <row r="607" spans="1:14" hidden="1">
      <c r="A607" s="89"/>
      <c r="B607" s="88"/>
      <c r="C607" s="88"/>
      <c r="D607" s="88"/>
      <c r="E607" s="102"/>
      <c r="F607" s="90"/>
      <c r="G607" s="90" t="s">
        <v>9</v>
      </c>
      <c r="H607" s="90"/>
      <c r="I607" s="90"/>
      <c r="J607" s="100"/>
      <c r="K607" s="98"/>
      <c r="L607" s="98"/>
      <c r="M607" s="113">
        <f t="shared" ref="M607:M610" si="105">K607+L607</f>
        <v>0</v>
      </c>
      <c r="N607" s="100"/>
    </row>
    <row r="608" spans="1:14" hidden="1">
      <c r="A608" s="89"/>
      <c r="B608" s="88"/>
      <c r="C608" s="88"/>
      <c r="D608" s="88"/>
      <c r="E608" s="102"/>
      <c r="F608" s="90"/>
      <c r="G608" s="90" t="s">
        <v>10</v>
      </c>
      <c r="H608" s="90"/>
      <c r="I608" s="90"/>
      <c r="J608" s="100"/>
      <c r="K608" s="98"/>
      <c r="L608" s="98"/>
      <c r="M608" s="113">
        <f t="shared" si="105"/>
        <v>0</v>
      </c>
      <c r="N608" s="100"/>
    </row>
    <row r="609" spans="1:14" hidden="1">
      <c r="A609" s="89"/>
      <c r="B609" s="88"/>
      <c r="C609" s="88"/>
      <c r="D609" s="88"/>
      <c r="E609" s="102"/>
      <c r="F609" s="90"/>
      <c r="G609" s="302" t="s">
        <v>11</v>
      </c>
      <c r="H609" s="302"/>
      <c r="I609" s="303"/>
      <c r="J609" s="100"/>
      <c r="K609" s="98"/>
      <c r="L609" s="98"/>
      <c r="M609" s="113">
        <f t="shared" si="105"/>
        <v>0</v>
      </c>
      <c r="N609" s="98"/>
    </row>
    <row r="610" spans="1:14" hidden="1">
      <c r="A610" s="89"/>
      <c r="B610" s="88"/>
      <c r="C610" s="88"/>
      <c r="D610" s="88"/>
      <c r="E610" s="102"/>
      <c r="F610" s="90"/>
      <c r="G610" s="302" t="s">
        <v>12</v>
      </c>
      <c r="H610" s="302"/>
      <c r="I610" s="303"/>
      <c r="J610" s="100"/>
      <c r="K610" s="98"/>
      <c r="L610" s="98"/>
      <c r="M610" s="113">
        <f t="shared" si="105"/>
        <v>0</v>
      </c>
      <c r="N610" s="98"/>
    </row>
    <row r="611" spans="1:14" hidden="1">
      <c r="A611" s="89"/>
      <c r="B611" s="88"/>
      <c r="C611" s="88"/>
      <c r="D611" s="88"/>
      <c r="E611" s="102"/>
      <c r="F611" s="139" t="s">
        <v>68</v>
      </c>
      <c r="G611" s="139"/>
      <c r="H611" s="139"/>
      <c r="I611" s="139"/>
      <c r="J611" s="140"/>
      <c r="K611" s="141"/>
      <c r="L611" s="141"/>
      <c r="M611" s="140"/>
      <c r="N611" s="141"/>
    </row>
    <row r="612" spans="1:14" hidden="1">
      <c r="A612" s="89"/>
      <c r="B612" s="88"/>
      <c r="C612" s="88"/>
      <c r="D612" s="88"/>
      <c r="E612" s="102"/>
      <c r="F612" s="90"/>
      <c r="G612" s="302" t="s">
        <v>23</v>
      </c>
      <c r="H612" s="302"/>
      <c r="I612" s="303"/>
      <c r="J612" s="100"/>
      <c r="K612" s="98"/>
      <c r="L612" s="98"/>
      <c r="M612" s="113">
        <f t="shared" ref="M612:M615" si="106">K612+L612</f>
        <v>0</v>
      </c>
      <c r="N612" s="98"/>
    </row>
    <row r="613" spans="1:14" hidden="1">
      <c r="A613" s="89"/>
      <c r="B613" s="88"/>
      <c r="C613" s="88"/>
      <c r="D613" s="88"/>
      <c r="E613" s="102"/>
      <c r="F613" s="90"/>
      <c r="G613" s="302" t="s">
        <v>24</v>
      </c>
      <c r="H613" s="302"/>
      <c r="I613" s="303"/>
      <c r="J613" s="100"/>
      <c r="K613" s="98"/>
      <c r="L613" s="98"/>
      <c r="M613" s="113">
        <f t="shared" si="106"/>
        <v>0</v>
      </c>
      <c r="N613" s="98"/>
    </row>
    <row r="614" spans="1:14" hidden="1">
      <c r="A614" s="89"/>
      <c r="B614" s="88"/>
      <c r="C614" s="88"/>
      <c r="D614" s="88"/>
      <c r="E614" s="102"/>
      <c r="F614" s="90"/>
      <c r="G614" s="302" t="s">
        <v>25</v>
      </c>
      <c r="H614" s="302"/>
      <c r="I614" s="303"/>
      <c r="J614" s="100"/>
      <c r="K614" s="98"/>
      <c r="L614" s="98"/>
      <c r="M614" s="113">
        <f t="shared" si="106"/>
        <v>0</v>
      </c>
      <c r="N614" s="98"/>
    </row>
    <row r="615" spans="1:14" hidden="1">
      <c r="A615" s="89"/>
      <c r="B615" s="88"/>
      <c r="C615" s="88"/>
      <c r="D615" s="88"/>
      <c r="E615" s="102"/>
      <c r="F615" s="90"/>
      <c r="G615" s="304" t="s">
        <v>15</v>
      </c>
      <c r="H615" s="304"/>
      <c r="I615" s="305"/>
      <c r="J615" s="100"/>
      <c r="K615" s="98"/>
      <c r="L615" s="98"/>
      <c r="M615" s="113">
        <f t="shared" si="106"/>
        <v>0</v>
      </c>
      <c r="N615" s="98"/>
    </row>
    <row r="616" spans="1:14" hidden="1">
      <c r="A616" s="89"/>
      <c r="B616" s="88"/>
      <c r="C616" s="88"/>
      <c r="D616" s="88"/>
      <c r="E616" s="102"/>
      <c r="F616" s="329" t="s">
        <v>66</v>
      </c>
      <c r="G616" s="329"/>
      <c r="H616" s="329"/>
      <c r="I616" s="329"/>
      <c r="J616" s="101">
        <f>SUM(J606:J615)</f>
        <v>0</v>
      </c>
      <c r="K616" s="101">
        <f>SUM(K606:K615)</f>
        <v>0</v>
      </c>
      <c r="L616" s="101">
        <f>SUM(L606:L615)</f>
        <v>0</v>
      </c>
      <c r="M616" s="133">
        <f>SUM(M606:M615)</f>
        <v>0</v>
      </c>
      <c r="N616" s="94">
        <f>L616+M616</f>
        <v>0</v>
      </c>
    </row>
    <row r="617" spans="1:14" ht="15.75" hidden="1" thickBot="1">
      <c r="A617" s="89"/>
      <c r="B617" s="88"/>
      <c r="C617" s="88"/>
      <c r="D617" s="88"/>
      <c r="E617" s="102"/>
      <c r="F617" s="90"/>
      <c r="G617" s="90"/>
      <c r="H617" s="90"/>
      <c r="I617" s="90"/>
      <c r="J617" s="100"/>
      <c r="K617" s="98"/>
      <c r="L617" s="98"/>
      <c r="M617" s="104"/>
      <c r="N617" s="99"/>
    </row>
    <row r="618" spans="1:14" ht="16.5" hidden="1" thickTop="1" thickBot="1">
      <c r="A618" s="92"/>
      <c r="B618" s="93"/>
      <c r="C618" s="93"/>
      <c r="D618" s="93"/>
      <c r="E618" s="103"/>
      <c r="F618" s="306" t="s">
        <v>64</v>
      </c>
      <c r="G618" s="306"/>
      <c r="H618" s="306"/>
      <c r="I618" s="306"/>
      <c r="J618" s="106">
        <f>J616</f>
        <v>0</v>
      </c>
      <c r="K618" s="106"/>
      <c r="L618" s="106">
        <f>L616</f>
        <v>0</v>
      </c>
      <c r="M618" s="134">
        <f t="shared" ref="M618:N618" si="107">M616</f>
        <v>0</v>
      </c>
      <c r="N618" s="106">
        <f t="shared" si="107"/>
        <v>0</v>
      </c>
    </row>
    <row r="619" spans="1:14" hidden="1">
      <c r="A619" s="85"/>
      <c r="B619" s="86"/>
      <c r="C619" s="86"/>
      <c r="D619" s="86"/>
      <c r="E619" s="87"/>
      <c r="F619" s="307" t="s">
        <v>77</v>
      </c>
      <c r="G619" s="308"/>
      <c r="H619" s="308"/>
      <c r="I619" s="308"/>
      <c r="J619" s="105"/>
      <c r="K619" s="114"/>
      <c r="L619" s="114"/>
      <c r="M619" s="132"/>
      <c r="N619" s="115"/>
    </row>
    <row r="620" spans="1:14" hidden="1">
      <c r="A620" s="89"/>
      <c r="B620" s="88"/>
      <c r="C620" s="88"/>
      <c r="D620" s="88"/>
      <c r="E620" s="102"/>
      <c r="F620" s="139" t="s">
        <v>65</v>
      </c>
      <c r="G620" s="139"/>
      <c r="H620" s="139"/>
      <c r="I620" s="139"/>
      <c r="J620" s="140"/>
      <c r="K620" s="141"/>
      <c r="L620" s="141"/>
      <c r="M620" s="142"/>
      <c r="N620" s="142"/>
    </row>
    <row r="621" spans="1:14" hidden="1">
      <c r="A621" s="89"/>
      <c r="B621" s="88"/>
      <c r="C621" s="88"/>
      <c r="D621" s="88"/>
      <c r="E621" s="102"/>
      <c r="F621" s="90"/>
      <c r="G621" s="90" t="s">
        <v>8</v>
      </c>
      <c r="H621" s="116"/>
      <c r="I621" s="90"/>
      <c r="J621" s="100"/>
      <c r="K621" s="98"/>
      <c r="L621" s="98"/>
      <c r="M621" s="113">
        <f>K621+L621</f>
        <v>0</v>
      </c>
      <c r="N621" s="100"/>
    </row>
    <row r="622" spans="1:14" hidden="1">
      <c r="A622" s="89"/>
      <c r="B622" s="88"/>
      <c r="C622" s="88"/>
      <c r="D622" s="88"/>
      <c r="E622" s="102"/>
      <c r="F622" s="90"/>
      <c r="G622" s="90" t="s">
        <v>9</v>
      </c>
      <c r="H622" s="90"/>
      <c r="I622" s="90"/>
      <c r="J622" s="100"/>
      <c r="K622" s="98"/>
      <c r="L622" s="98"/>
      <c r="M622" s="113">
        <f t="shared" ref="M622:M625" si="108">K622+L622</f>
        <v>0</v>
      </c>
      <c r="N622" s="100"/>
    </row>
    <row r="623" spans="1:14" hidden="1">
      <c r="A623" s="89"/>
      <c r="B623" s="88"/>
      <c r="C623" s="88"/>
      <c r="D623" s="88"/>
      <c r="E623" s="102"/>
      <c r="F623" s="90"/>
      <c r="G623" s="90" t="s">
        <v>10</v>
      </c>
      <c r="H623" s="90"/>
      <c r="I623" s="90"/>
      <c r="J623" s="100"/>
      <c r="K623" s="98"/>
      <c r="L623" s="98"/>
      <c r="M623" s="113">
        <f t="shared" si="108"/>
        <v>0</v>
      </c>
      <c r="N623" s="100"/>
    </row>
    <row r="624" spans="1:14" hidden="1">
      <c r="A624" s="89"/>
      <c r="B624" s="88"/>
      <c r="C624" s="88"/>
      <c r="D624" s="88"/>
      <c r="E624" s="102"/>
      <c r="F624" s="90"/>
      <c r="G624" s="302" t="s">
        <v>11</v>
      </c>
      <c r="H624" s="302"/>
      <c r="I624" s="303"/>
      <c r="J624" s="100"/>
      <c r="K624" s="98"/>
      <c r="L624" s="98"/>
      <c r="M624" s="113">
        <f t="shared" si="108"/>
        <v>0</v>
      </c>
      <c r="N624" s="98"/>
    </row>
    <row r="625" spans="1:14" hidden="1">
      <c r="A625" s="89"/>
      <c r="B625" s="88"/>
      <c r="C625" s="88"/>
      <c r="D625" s="88"/>
      <c r="E625" s="102"/>
      <c r="F625" s="90"/>
      <c r="G625" s="302" t="s">
        <v>12</v>
      </c>
      <c r="H625" s="302"/>
      <c r="I625" s="303"/>
      <c r="J625" s="100"/>
      <c r="K625" s="98"/>
      <c r="L625" s="98"/>
      <c r="M625" s="113">
        <f t="shared" si="108"/>
        <v>0</v>
      </c>
      <c r="N625" s="98"/>
    </row>
    <row r="626" spans="1:14" hidden="1">
      <c r="A626" s="89"/>
      <c r="B626" s="88"/>
      <c r="C626" s="88"/>
      <c r="D626" s="88"/>
      <c r="E626" s="102"/>
      <c r="F626" s="139" t="s">
        <v>68</v>
      </c>
      <c r="G626" s="139"/>
      <c r="H626" s="139"/>
      <c r="I626" s="139"/>
      <c r="J626" s="140"/>
      <c r="K626" s="141"/>
      <c r="L626" s="141"/>
      <c r="M626" s="140"/>
      <c r="N626" s="141"/>
    </row>
    <row r="627" spans="1:14" hidden="1">
      <c r="A627" s="89"/>
      <c r="B627" s="88"/>
      <c r="C627" s="88"/>
      <c r="D627" s="88"/>
      <c r="E627" s="102"/>
      <c r="F627" s="90"/>
      <c r="G627" s="302" t="s">
        <v>23</v>
      </c>
      <c r="H627" s="302"/>
      <c r="I627" s="303"/>
      <c r="J627" s="100"/>
      <c r="K627" s="98"/>
      <c r="L627" s="98"/>
      <c r="M627" s="113">
        <f t="shared" ref="M627:M630" si="109">K627+L627</f>
        <v>0</v>
      </c>
      <c r="N627" s="98"/>
    </row>
    <row r="628" spans="1:14" hidden="1">
      <c r="A628" s="89"/>
      <c r="B628" s="88"/>
      <c r="C628" s="88"/>
      <c r="D628" s="88"/>
      <c r="E628" s="102"/>
      <c r="F628" s="90"/>
      <c r="G628" s="302" t="s">
        <v>24</v>
      </c>
      <c r="H628" s="302"/>
      <c r="I628" s="303"/>
      <c r="J628" s="100"/>
      <c r="K628" s="98"/>
      <c r="L628" s="98"/>
      <c r="M628" s="113">
        <f t="shared" si="109"/>
        <v>0</v>
      </c>
      <c r="N628" s="98"/>
    </row>
    <row r="629" spans="1:14" hidden="1">
      <c r="A629" s="89"/>
      <c r="B629" s="88"/>
      <c r="C629" s="88"/>
      <c r="D629" s="88"/>
      <c r="E629" s="102"/>
      <c r="F629" s="90"/>
      <c r="G629" s="302" t="s">
        <v>25</v>
      </c>
      <c r="H629" s="302"/>
      <c r="I629" s="303"/>
      <c r="J629" s="100"/>
      <c r="K629" s="98"/>
      <c r="L629" s="98"/>
      <c r="M629" s="113">
        <f t="shared" si="109"/>
        <v>0</v>
      </c>
      <c r="N629" s="98"/>
    </row>
    <row r="630" spans="1:14" hidden="1">
      <c r="A630" s="89"/>
      <c r="B630" s="88"/>
      <c r="C630" s="88"/>
      <c r="D630" s="88"/>
      <c r="E630" s="102"/>
      <c r="F630" s="90"/>
      <c r="G630" s="304" t="s">
        <v>15</v>
      </c>
      <c r="H630" s="304"/>
      <c r="I630" s="305"/>
      <c r="J630" s="100"/>
      <c r="K630" s="98"/>
      <c r="L630" s="98"/>
      <c r="M630" s="113">
        <f t="shared" si="109"/>
        <v>0</v>
      </c>
      <c r="N630" s="98"/>
    </row>
    <row r="631" spans="1:14" hidden="1">
      <c r="A631" s="89"/>
      <c r="B631" s="88"/>
      <c r="C631" s="88"/>
      <c r="D631" s="88"/>
      <c r="E631" s="102"/>
      <c r="F631" s="329" t="s">
        <v>66</v>
      </c>
      <c r="G631" s="329"/>
      <c r="H631" s="329"/>
      <c r="I631" s="329"/>
      <c r="J631" s="101">
        <f>SUM(J621:J630)</f>
        <v>0</v>
      </c>
      <c r="K631" s="101">
        <f>SUM(K621:K630)</f>
        <v>0</v>
      </c>
      <c r="L631" s="101">
        <f>SUM(L621:L630)</f>
        <v>0</v>
      </c>
      <c r="M631" s="133">
        <f>SUM(M621:M630)</f>
        <v>0</v>
      </c>
      <c r="N631" s="94">
        <f>L631+M631</f>
        <v>0</v>
      </c>
    </row>
    <row r="632" spans="1:14" ht="15.75" hidden="1" thickBot="1">
      <c r="A632" s="89"/>
      <c r="B632" s="88"/>
      <c r="C632" s="88"/>
      <c r="D632" s="88"/>
      <c r="E632" s="102"/>
      <c r="F632" s="90"/>
      <c r="G632" s="90"/>
      <c r="H632" s="90"/>
      <c r="I632" s="90"/>
      <c r="J632" s="100"/>
      <c r="K632" s="98"/>
      <c r="L632" s="98"/>
      <c r="M632" s="104"/>
      <c r="N632" s="99"/>
    </row>
    <row r="633" spans="1:14" ht="16.5" hidden="1" thickTop="1" thickBot="1">
      <c r="A633" s="92"/>
      <c r="B633" s="93"/>
      <c r="C633" s="93"/>
      <c r="D633" s="93"/>
      <c r="E633" s="103"/>
      <c r="F633" s="306" t="s">
        <v>64</v>
      </c>
      <c r="G633" s="306"/>
      <c r="H633" s="306"/>
      <c r="I633" s="306"/>
      <c r="J633" s="106">
        <f>J631</f>
        <v>0</v>
      </c>
      <c r="K633" s="106"/>
      <c r="L633" s="106">
        <f>L631</f>
        <v>0</v>
      </c>
      <c r="M633" s="134">
        <f t="shared" ref="M633:N633" si="110">M631</f>
        <v>0</v>
      </c>
      <c r="N633" s="106">
        <f t="shared" si="110"/>
        <v>0</v>
      </c>
    </row>
    <row r="634" spans="1:14" hidden="1">
      <c r="A634" s="85"/>
      <c r="B634" s="86"/>
      <c r="C634" s="86"/>
      <c r="D634" s="86"/>
      <c r="E634" s="87"/>
      <c r="F634" s="307" t="s">
        <v>77</v>
      </c>
      <c r="G634" s="308"/>
      <c r="H634" s="308"/>
      <c r="I634" s="308"/>
      <c r="J634" s="105"/>
      <c r="K634" s="114"/>
      <c r="L634" s="114"/>
      <c r="M634" s="132"/>
      <c r="N634" s="115"/>
    </row>
    <row r="635" spans="1:14" hidden="1">
      <c r="A635" s="89"/>
      <c r="B635" s="88"/>
      <c r="C635" s="88"/>
      <c r="D635" s="88"/>
      <c r="E635" s="102"/>
      <c r="F635" s="139" t="s">
        <v>65</v>
      </c>
      <c r="G635" s="139"/>
      <c r="H635" s="139"/>
      <c r="I635" s="139"/>
      <c r="J635" s="140"/>
      <c r="K635" s="141"/>
      <c r="L635" s="141"/>
      <c r="M635" s="142"/>
      <c r="N635" s="142"/>
    </row>
    <row r="636" spans="1:14" hidden="1">
      <c r="A636" s="89"/>
      <c r="B636" s="88"/>
      <c r="C636" s="88"/>
      <c r="D636" s="88"/>
      <c r="E636" s="102"/>
      <c r="F636" s="90"/>
      <c r="G636" s="90" t="s">
        <v>8</v>
      </c>
      <c r="H636" s="116"/>
      <c r="I636" s="90"/>
      <c r="J636" s="100"/>
      <c r="K636" s="98"/>
      <c r="L636" s="98"/>
      <c r="M636" s="113">
        <f>K636+L636</f>
        <v>0</v>
      </c>
      <c r="N636" s="100"/>
    </row>
    <row r="637" spans="1:14" hidden="1">
      <c r="A637" s="89"/>
      <c r="B637" s="88"/>
      <c r="C637" s="88"/>
      <c r="D637" s="88"/>
      <c r="E637" s="102"/>
      <c r="F637" s="90"/>
      <c r="G637" s="90" t="s">
        <v>9</v>
      </c>
      <c r="H637" s="90"/>
      <c r="I637" s="90"/>
      <c r="J637" s="100"/>
      <c r="K637" s="98"/>
      <c r="L637" s="98"/>
      <c r="M637" s="113">
        <f t="shared" ref="M637:M640" si="111">K637+L637</f>
        <v>0</v>
      </c>
      <c r="N637" s="100"/>
    </row>
    <row r="638" spans="1:14" hidden="1">
      <c r="A638" s="89"/>
      <c r="B638" s="88"/>
      <c r="C638" s="88"/>
      <c r="D638" s="88"/>
      <c r="E638" s="102"/>
      <c r="F638" s="90"/>
      <c r="G638" s="90" t="s">
        <v>10</v>
      </c>
      <c r="H638" s="90"/>
      <c r="I638" s="90"/>
      <c r="J638" s="100"/>
      <c r="K638" s="98"/>
      <c r="L638" s="98"/>
      <c r="M638" s="113">
        <f t="shared" si="111"/>
        <v>0</v>
      </c>
      <c r="N638" s="100"/>
    </row>
    <row r="639" spans="1:14" hidden="1">
      <c r="A639" s="89"/>
      <c r="B639" s="88"/>
      <c r="C639" s="88"/>
      <c r="D639" s="88"/>
      <c r="E639" s="102"/>
      <c r="F639" s="90"/>
      <c r="G639" s="302" t="s">
        <v>11</v>
      </c>
      <c r="H639" s="302"/>
      <c r="I639" s="303"/>
      <c r="J639" s="100"/>
      <c r="K639" s="98"/>
      <c r="L639" s="98"/>
      <c r="M639" s="113">
        <f t="shared" si="111"/>
        <v>0</v>
      </c>
      <c r="N639" s="98"/>
    </row>
    <row r="640" spans="1:14" hidden="1">
      <c r="A640" s="89"/>
      <c r="B640" s="88"/>
      <c r="C640" s="88"/>
      <c r="D640" s="88"/>
      <c r="E640" s="102"/>
      <c r="F640" s="90"/>
      <c r="G640" s="302" t="s">
        <v>12</v>
      </c>
      <c r="H640" s="302"/>
      <c r="I640" s="303"/>
      <c r="J640" s="100"/>
      <c r="K640" s="98"/>
      <c r="L640" s="98"/>
      <c r="M640" s="113">
        <f t="shared" si="111"/>
        <v>0</v>
      </c>
      <c r="N640" s="98"/>
    </row>
    <row r="641" spans="1:14" hidden="1">
      <c r="A641" s="89"/>
      <c r="B641" s="88"/>
      <c r="C641" s="88"/>
      <c r="D641" s="88"/>
      <c r="E641" s="102"/>
      <c r="F641" s="139" t="s">
        <v>68</v>
      </c>
      <c r="G641" s="139"/>
      <c r="H641" s="139"/>
      <c r="I641" s="139"/>
      <c r="J641" s="140"/>
      <c r="K641" s="141"/>
      <c r="L641" s="141"/>
      <c r="M641" s="140"/>
      <c r="N641" s="141"/>
    </row>
    <row r="642" spans="1:14" hidden="1">
      <c r="A642" s="89"/>
      <c r="B642" s="88"/>
      <c r="C642" s="88"/>
      <c r="D642" s="88"/>
      <c r="E642" s="102"/>
      <c r="F642" s="90"/>
      <c r="G642" s="302" t="s">
        <v>23</v>
      </c>
      <c r="H642" s="302"/>
      <c r="I642" s="303"/>
      <c r="J642" s="100"/>
      <c r="K642" s="98"/>
      <c r="L642" s="98"/>
      <c r="M642" s="113">
        <f t="shared" ref="M642:M645" si="112">K642+L642</f>
        <v>0</v>
      </c>
      <c r="N642" s="98"/>
    </row>
    <row r="643" spans="1:14" hidden="1">
      <c r="A643" s="89"/>
      <c r="B643" s="88"/>
      <c r="C643" s="88"/>
      <c r="D643" s="88"/>
      <c r="E643" s="102"/>
      <c r="F643" s="90"/>
      <c r="G643" s="302" t="s">
        <v>24</v>
      </c>
      <c r="H643" s="302"/>
      <c r="I643" s="303"/>
      <c r="J643" s="100"/>
      <c r="K643" s="98"/>
      <c r="L643" s="98"/>
      <c r="M643" s="113">
        <f t="shared" si="112"/>
        <v>0</v>
      </c>
      <c r="N643" s="98"/>
    </row>
    <row r="644" spans="1:14" hidden="1">
      <c r="A644" s="89"/>
      <c r="B644" s="88"/>
      <c r="C644" s="88"/>
      <c r="D644" s="88"/>
      <c r="E644" s="102"/>
      <c r="F644" s="90"/>
      <c r="G644" s="302" t="s">
        <v>25</v>
      </c>
      <c r="H644" s="302"/>
      <c r="I644" s="303"/>
      <c r="J644" s="100"/>
      <c r="K644" s="98"/>
      <c r="L644" s="98"/>
      <c r="M644" s="113">
        <f t="shared" si="112"/>
        <v>0</v>
      </c>
      <c r="N644" s="98"/>
    </row>
    <row r="645" spans="1:14" hidden="1">
      <c r="A645" s="89"/>
      <c r="B645" s="88"/>
      <c r="C645" s="88"/>
      <c r="D645" s="88"/>
      <c r="E645" s="102"/>
      <c r="F645" s="90"/>
      <c r="G645" s="304" t="s">
        <v>15</v>
      </c>
      <c r="H645" s="304"/>
      <c r="I645" s="305"/>
      <c r="J645" s="100"/>
      <c r="K645" s="98"/>
      <c r="L645" s="98"/>
      <c r="M645" s="113">
        <f t="shared" si="112"/>
        <v>0</v>
      </c>
      <c r="N645" s="98"/>
    </row>
    <row r="646" spans="1:14" hidden="1">
      <c r="A646" s="89"/>
      <c r="B646" s="88"/>
      <c r="C646" s="88"/>
      <c r="D646" s="88"/>
      <c r="E646" s="102"/>
      <c r="F646" s="329" t="s">
        <v>66</v>
      </c>
      <c r="G646" s="329"/>
      <c r="H646" s="329"/>
      <c r="I646" s="329"/>
      <c r="J646" s="101">
        <f>SUM(J636:J645)</f>
        <v>0</v>
      </c>
      <c r="K646" s="101">
        <f>SUM(K636:K645)</f>
        <v>0</v>
      </c>
      <c r="L646" s="101">
        <f>SUM(L636:L645)</f>
        <v>0</v>
      </c>
      <c r="M646" s="133">
        <f>SUM(M636:M645)</f>
        <v>0</v>
      </c>
      <c r="N646" s="94">
        <f>L646+M646</f>
        <v>0</v>
      </c>
    </row>
    <row r="647" spans="1:14" ht="15.75" hidden="1" thickBot="1">
      <c r="A647" s="89"/>
      <c r="B647" s="88"/>
      <c r="C647" s="88"/>
      <c r="D647" s="88"/>
      <c r="E647" s="102"/>
      <c r="F647" s="90"/>
      <c r="G647" s="90"/>
      <c r="H647" s="90"/>
      <c r="I647" s="90"/>
      <c r="J647" s="100"/>
      <c r="K647" s="98"/>
      <c r="L647" s="98"/>
      <c r="M647" s="104"/>
      <c r="N647" s="99"/>
    </row>
    <row r="648" spans="1:14" ht="16.5" hidden="1" thickTop="1" thickBot="1">
      <c r="A648" s="92"/>
      <c r="B648" s="93"/>
      <c r="C648" s="93"/>
      <c r="D648" s="93"/>
      <c r="E648" s="103"/>
      <c r="F648" s="306" t="s">
        <v>64</v>
      </c>
      <c r="G648" s="306"/>
      <c r="H648" s="306"/>
      <c r="I648" s="306"/>
      <c r="J648" s="106">
        <f>J646</f>
        <v>0</v>
      </c>
      <c r="K648" s="106"/>
      <c r="L648" s="106">
        <f>L646</f>
        <v>0</v>
      </c>
      <c r="M648" s="134">
        <f t="shared" ref="M648:N648" si="113">M646</f>
        <v>0</v>
      </c>
      <c r="N648" s="106">
        <f t="shared" si="113"/>
        <v>0</v>
      </c>
    </row>
    <row r="649" spans="1:14" hidden="1">
      <c r="A649" s="85"/>
      <c r="B649" s="86"/>
      <c r="C649" s="86"/>
      <c r="D649" s="86"/>
      <c r="E649" s="87"/>
      <c r="F649" s="307" t="s">
        <v>77</v>
      </c>
      <c r="G649" s="308"/>
      <c r="H649" s="308"/>
      <c r="I649" s="308"/>
      <c r="J649" s="105"/>
      <c r="K649" s="114"/>
      <c r="L649" s="114"/>
      <c r="M649" s="132"/>
      <c r="N649" s="115"/>
    </row>
    <row r="650" spans="1:14" hidden="1">
      <c r="A650" s="89"/>
      <c r="B650" s="88"/>
      <c r="C650" s="88"/>
      <c r="D650" s="88"/>
      <c r="E650" s="102"/>
      <c r="F650" s="139" t="s">
        <v>65</v>
      </c>
      <c r="G650" s="139"/>
      <c r="H650" s="139"/>
      <c r="I650" s="139"/>
      <c r="J650" s="140"/>
      <c r="K650" s="141"/>
      <c r="L650" s="141"/>
      <c r="M650" s="142"/>
      <c r="N650" s="142"/>
    </row>
    <row r="651" spans="1:14" hidden="1">
      <c r="A651" s="89"/>
      <c r="B651" s="88"/>
      <c r="C651" s="88"/>
      <c r="D651" s="88"/>
      <c r="E651" s="102"/>
      <c r="F651" s="90"/>
      <c r="G651" s="90" t="s">
        <v>8</v>
      </c>
      <c r="H651" s="116"/>
      <c r="I651" s="90"/>
      <c r="J651" s="100"/>
      <c r="K651" s="98"/>
      <c r="L651" s="98"/>
      <c r="M651" s="113">
        <f>K651+L651</f>
        <v>0</v>
      </c>
      <c r="N651" s="100"/>
    </row>
    <row r="652" spans="1:14" hidden="1">
      <c r="A652" s="89"/>
      <c r="B652" s="88"/>
      <c r="C652" s="88"/>
      <c r="D652" s="88"/>
      <c r="E652" s="102"/>
      <c r="F652" s="90"/>
      <c r="G652" s="90" t="s">
        <v>9</v>
      </c>
      <c r="H652" s="90"/>
      <c r="I652" s="90"/>
      <c r="J652" s="100"/>
      <c r="K652" s="98"/>
      <c r="L652" s="98"/>
      <c r="M652" s="113">
        <f t="shared" ref="M652:M655" si="114">K652+L652</f>
        <v>0</v>
      </c>
      <c r="N652" s="100"/>
    </row>
    <row r="653" spans="1:14" hidden="1">
      <c r="A653" s="89"/>
      <c r="B653" s="88"/>
      <c r="C653" s="88"/>
      <c r="D653" s="88"/>
      <c r="E653" s="102"/>
      <c r="F653" s="90"/>
      <c r="G653" s="90" t="s">
        <v>10</v>
      </c>
      <c r="H653" s="90"/>
      <c r="I653" s="90"/>
      <c r="J653" s="100"/>
      <c r="K653" s="98"/>
      <c r="L653" s="98"/>
      <c r="M653" s="113">
        <f t="shared" si="114"/>
        <v>0</v>
      </c>
      <c r="N653" s="100"/>
    </row>
    <row r="654" spans="1:14" hidden="1">
      <c r="A654" s="89"/>
      <c r="B654" s="88"/>
      <c r="C654" s="88"/>
      <c r="D654" s="88"/>
      <c r="E654" s="102"/>
      <c r="F654" s="90"/>
      <c r="G654" s="302" t="s">
        <v>11</v>
      </c>
      <c r="H654" s="302"/>
      <c r="I654" s="303"/>
      <c r="J654" s="100"/>
      <c r="K654" s="98"/>
      <c r="L654" s="98"/>
      <c r="M654" s="113">
        <f t="shared" si="114"/>
        <v>0</v>
      </c>
      <c r="N654" s="98"/>
    </row>
    <row r="655" spans="1:14" hidden="1">
      <c r="A655" s="89"/>
      <c r="B655" s="88"/>
      <c r="C655" s="88"/>
      <c r="D655" s="88"/>
      <c r="E655" s="102"/>
      <c r="F655" s="90"/>
      <c r="G655" s="302" t="s">
        <v>12</v>
      </c>
      <c r="H655" s="302"/>
      <c r="I655" s="303"/>
      <c r="J655" s="100"/>
      <c r="K655" s="98"/>
      <c r="L655" s="98"/>
      <c r="M655" s="113">
        <f t="shared" si="114"/>
        <v>0</v>
      </c>
      <c r="N655" s="98"/>
    </row>
    <row r="656" spans="1:14" hidden="1">
      <c r="A656" s="89"/>
      <c r="B656" s="88"/>
      <c r="C656" s="88"/>
      <c r="D656" s="88"/>
      <c r="E656" s="102"/>
      <c r="F656" s="139" t="s">
        <v>68</v>
      </c>
      <c r="G656" s="139"/>
      <c r="H656" s="139"/>
      <c r="I656" s="139"/>
      <c r="J656" s="140"/>
      <c r="K656" s="141"/>
      <c r="L656" s="141"/>
      <c r="M656" s="140"/>
      <c r="N656" s="141"/>
    </row>
    <row r="657" spans="1:14" hidden="1">
      <c r="A657" s="89"/>
      <c r="B657" s="88"/>
      <c r="C657" s="88"/>
      <c r="D657" s="88"/>
      <c r="E657" s="102"/>
      <c r="F657" s="90"/>
      <c r="G657" s="302" t="s">
        <v>23</v>
      </c>
      <c r="H657" s="302"/>
      <c r="I657" s="303"/>
      <c r="J657" s="100"/>
      <c r="K657" s="98"/>
      <c r="L657" s="98"/>
      <c r="M657" s="113">
        <f t="shared" ref="M657:M660" si="115">K657+L657</f>
        <v>0</v>
      </c>
      <c r="N657" s="98"/>
    </row>
    <row r="658" spans="1:14" hidden="1">
      <c r="A658" s="89"/>
      <c r="B658" s="88"/>
      <c r="C658" s="88"/>
      <c r="D658" s="88"/>
      <c r="E658" s="102"/>
      <c r="F658" s="90"/>
      <c r="G658" s="302" t="s">
        <v>24</v>
      </c>
      <c r="H658" s="302"/>
      <c r="I658" s="303"/>
      <c r="J658" s="100"/>
      <c r="K658" s="98"/>
      <c r="L658" s="98"/>
      <c r="M658" s="113">
        <f t="shared" si="115"/>
        <v>0</v>
      </c>
      <c r="N658" s="98"/>
    </row>
    <row r="659" spans="1:14" hidden="1">
      <c r="A659" s="89"/>
      <c r="B659" s="88"/>
      <c r="C659" s="88"/>
      <c r="D659" s="88"/>
      <c r="E659" s="102"/>
      <c r="F659" s="90"/>
      <c r="G659" s="302" t="s">
        <v>25</v>
      </c>
      <c r="H659" s="302"/>
      <c r="I659" s="303"/>
      <c r="J659" s="100"/>
      <c r="K659" s="98"/>
      <c r="L659" s="98"/>
      <c r="M659" s="113">
        <f t="shared" si="115"/>
        <v>0</v>
      </c>
      <c r="N659" s="98"/>
    </row>
    <row r="660" spans="1:14" hidden="1">
      <c r="A660" s="89"/>
      <c r="B660" s="88"/>
      <c r="C660" s="88"/>
      <c r="D660" s="88"/>
      <c r="E660" s="102"/>
      <c r="F660" s="90"/>
      <c r="G660" s="304" t="s">
        <v>15</v>
      </c>
      <c r="H660" s="304"/>
      <c r="I660" s="305"/>
      <c r="J660" s="100"/>
      <c r="K660" s="98"/>
      <c r="L660" s="98"/>
      <c r="M660" s="113">
        <f t="shared" si="115"/>
        <v>0</v>
      </c>
      <c r="N660" s="98"/>
    </row>
    <row r="661" spans="1:14" hidden="1">
      <c r="A661" s="89"/>
      <c r="B661" s="88"/>
      <c r="C661" s="88"/>
      <c r="D661" s="88"/>
      <c r="E661" s="102"/>
      <c r="F661" s="329" t="s">
        <v>66</v>
      </c>
      <c r="G661" s="329"/>
      <c r="H661" s="329"/>
      <c r="I661" s="329"/>
      <c r="J661" s="101">
        <f>SUM(J651:J660)</f>
        <v>0</v>
      </c>
      <c r="K661" s="101">
        <f>SUM(K651:K660)</f>
        <v>0</v>
      </c>
      <c r="L661" s="101">
        <f>SUM(L651:L660)</f>
        <v>0</v>
      </c>
      <c r="M661" s="133">
        <f>SUM(M651:M660)</f>
        <v>0</v>
      </c>
      <c r="N661" s="94">
        <f>L661+M661</f>
        <v>0</v>
      </c>
    </row>
    <row r="662" spans="1:14" ht="15.75" hidden="1" thickBot="1">
      <c r="A662" s="89"/>
      <c r="B662" s="88"/>
      <c r="C662" s="88"/>
      <c r="D662" s="88"/>
      <c r="E662" s="102"/>
      <c r="F662" s="90"/>
      <c r="G662" s="90"/>
      <c r="H662" s="90"/>
      <c r="I662" s="90"/>
      <c r="J662" s="100"/>
      <c r="K662" s="98"/>
      <c r="L662" s="98"/>
      <c r="M662" s="104"/>
      <c r="N662" s="99"/>
    </row>
    <row r="663" spans="1:14" ht="16.5" hidden="1" thickTop="1" thickBot="1">
      <c r="A663" s="92"/>
      <c r="B663" s="93"/>
      <c r="C663" s="93"/>
      <c r="D663" s="93"/>
      <c r="E663" s="103"/>
      <c r="F663" s="306" t="s">
        <v>64</v>
      </c>
      <c r="G663" s="306"/>
      <c r="H663" s="306"/>
      <c r="I663" s="306"/>
      <c r="J663" s="106">
        <f>J661</f>
        <v>0</v>
      </c>
      <c r="K663" s="106"/>
      <c r="L663" s="106">
        <f>L661</f>
        <v>0</v>
      </c>
      <c r="M663" s="134">
        <f t="shared" ref="M663:N663" si="116">M661</f>
        <v>0</v>
      </c>
      <c r="N663" s="106">
        <f t="shared" si="116"/>
        <v>0</v>
      </c>
    </row>
    <row r="664" spans="1:14" hidden="1">
      <c r="A664" s="85"/>
      <c r="B664" s="86"/>
      <c r="C664" s="86"/>
      <c r="D664" s="86"/>
      <c r="E664" s="87"/>
      <c r="F664" s="307" t="s">
        <v>77</v>
      </c>
      <c r="G664" s="308"/>
      <c r="H664" s="308"/>
      <c r="I664" s="308"/>
      <c r="J664" s="105"/>
      <c r="K664" s="114"/>
      <c r="L664" s="114"/>
      <c r="M664" s="132"/>
      <c r="N664" s="115"/>
    </row>
    <row r="665" spans="1:14" hidden="1">
      <c r="A665" s="89"/>
      <c r="B665" s="88"/>
      <c r="C665" s="88"/>
      <c r="D665" s="88"/>
      <c r="E665" s="102"/>
      <c r="F665" s="139" t="s">
        <v>65</v>
      </c>
      <c r="G665" s="139"/>
      <c r="H665" s="139"/>
      <c r="I665" s="139"/>
      <c r="J665" s="140"/>
      <c r="K665" s="141"/>
      <c r="L665" s="141"/>
      <c r="M665" s="142"/>
      <c r="N665" s="142"/>
    </row>
    <row r="666" spans="1:14" hidden="1">
      <c r="A666" s="89"/>
      <c r="B666" s="88"/>
      <c r="C666" s="88"/>
      <c r="D666" s="88"/>
      <c r="E666" s="102"/>
      <c r="F666" s="90"/>
      <c r="G666" s="90" t="s">
        <v>8</v>
      </c>
      <c r="H666" s="116"/>
      <c r="I666" s="90"/>
      <c r="J666" s="100"/>
      <c r="K666" s="98"/>
      <c r="L666" s="98"/>
      <c r="M666" s="113">
        <f>K666+L666</f>
        <v>0</v>
      </c>
      <c r="N666" s="100"/>
    </row>
    <row r="667" spans="1:14" hidden="1">
      <c r="A667" s="89"/>
      <c r="B667" s="88"/>
      <c r="C667" s="88"/>
      <c r="D667" s="88"/>
      <c r="E667" s="102"/>
      <c r="F667" s="90"/>
      <c r="G667" s="90" t="s">
        <v>9</v>
      </c>
      <c r="H667" s="90"/>
      <c r="I667" s="90"/>
      <c r="J667" s="100"/>
      <c r="K667" s="98"/>
      <c r="L667" s="98"/>
      <c r="M667" s="113">
        <f t="shared" ref="M667:M670" si="117">K667+L667</f>
        <v>0</v>
      </c>
      <c r="N667" s="100"/>
    </row>
    <row r="668" spans="1:14" hidden="1">
      <c r="A668" s="89"/>
      <c r="B668" s="88"/>
      <c r="C668" s="88"/>
      <c r="D668" s="88"/>
      <c r="E668" s="102"/>
      <c r="F668" s="90"/>
      <c r="G668" s="90" t="s">
        <v>10</v>
      </c>
      <c r="H668" s="90"/>
      <c r="I668" s="90"/>
      <c r="J668" s="100"/>
      <c r="K668" s="98"/>
      <c r="L668" s="98"/>
      <c r="M668" s="113">
        <f t="shared" si="117"/>
        <v>0</v>
      </c>
      <c r="N668" s="100"/>
    </row>
    <row r="669" spans="1:14" hidden="1">
      <c r="A669" s="89"/>
      <c r="B669" s="88"/>
      <c r="C669" s="88"/>
      <c r="D669" s="88"/>
      <c r="E669" s="102"/>
      <c r="F669" s="90"/>
      <c r="G669" s="302" t="s">
        <v>11</v>
      </c>
      <c r="H669" s="302"/>
      <c r="I669" s="303"/>
      <c r="J669" s="100"/>
      <c r="K669" s="98"/>
      <c r="L669" s="98"/>
      <c r="M669" s="113">
        <f t="shared" si="117"/>
        <v>0</v>
      </c>
      <c r="N669" s="98"/>
    </row>
    <row r="670" spans="1:14" hidden="1">
      <c r="A670" s="89"/>
      <c r="B670" s="88"/>
      <c r="C670" s="88"/>
      <c r="D670" s="88"/>
      <c r="E670" s="102"/>
      <c r="F670" s="90"/>
      <c r="G670" s="302" t="s">
        <v>12</v>
      </c>
      <c r="H670" s="302"/>
      <c r="I670" s="303"/>
      <c r="J670" s="100"/>
      <c r="K670" s="98"/>
      <c r="L670" s="98"/>
      <c r="M670" s="113">
        <f t="shared" si="117"/>
        <v>0</v>
      </c>
      <c r="N670" s="98"/>
    </row>
    <row r="671" spans="1:14" hidden="1">
      <c r="A671" s="89"/>
      <c r="B671" s="88"/>
      <c r="C671" s="88"/>
      <c r="D671" s="88"/>
      <c r="E671" s="102"/>
      <c r="F671" s="139" t="s">
        <v>68</v>
      </c>
      <c r="G671" s="139"/>
      <c r="H671" s="139"/>
      <c r="I671" s="139"/>
      <c r="J671" s="140"/>
      <c r="K671" s="141"/>
      <c r="L671" s="141"/>
      <c r="M671" s="140"/>
      <c r="N671" s="141"/>
    </row>
    <row r="672" spans="1:14" hidden="1">
      <c r="A672" s="89"/>
      <c r="B672" s="88"/>
      <c r="C672" s="88"/>
      <c r="D672" s="88"/>
      <c r="E672" s="102"/>
      <c r="F672" s="90"/>
      <c r="G672" s="302" t="s">
        <v>23</v>
      </c>
      <c r="H672" s="302"/>
      <c r="I672" s="303"/>
      <c r="J672" s="100"/>
      <c r="K672" s="98"/>
      <c r="L672" s="98"/>
      <c r="M672" s="113">
        <f t="shared" ref="M672:M675" si="118">K672+L672</f>
        <v>0</v>
      </c>
      <c r="N672" s="98"/>
    </row>
    <row r="673" spans="1:14" hidden="1">
      <c r="A673" s="89"/>
      <c r="B673" s="88"/>
      <c r="C673" s="88"/>
      <c r="D673" s="88"/>
      <c r="E673" s="102"/>
      <c r="F673" s="90"/>
      <c r="G673" s="302" t="s">
        <v>24</v>
      </c>
      <c r="H673" s="302"/>
      <c r="I673" s="303"/>
      <c r="J673" s="100"/>
      <c r="K673" s="98"/>
      <c r="L673" s="98"/>
      <c r="M673" s="113">
        <f t="shared" si="118"/>
        <v>0</v>
      </c>
      <c r="N673" s="98"/>
    </row>
    <row r="674" spans="1:14" hidden="1">
      <c r="A674" s="89"/>
      <c r="B674" s="88"/>
      <c r="C674" s="88"/>
      <c r="D674" s="88"/>
      <c r="E674" s="102"/>
      <c r="F674" s="90"/>
      <c r="G674" s="302" t="s">
        <v>25</v>
      </c>
      <c r="H674" s="302"/>
      <c r="I674" s="303"/>
      <c r="J674" s="100"/>
      <c r="K674" s="98"/>
      <c r="L674" s="98"/>
      <c r="M674" s="113">
        <f t="shared" si="118"/>
        <v>0</v>
      </c>
      <c r="N674" s="98"/>
    </row>
    <row r="675" spans="1:14" hidden="1">
      <c r="A675" s="89"/>
      <c r="B675" s="88"/>
      <c r="C675" s="88"/>
      <c r="D675" s="88"/>
      <c r="E675" s="102"/>
      <c r="F675" s="90"/>
      <c r="G675" s="304" t="s">
        <v>15</v>
      </c>
      <c r="H675" s="304"/>
      <c r="I675" s="305"/>
      <c r="J675" s="100"/>
      <c r="K675" s="98"/>
      <c r="L675" s="98"/>
      <c r="M675" s="113">
        <f t="shared" si="118"/>
        <v>0</v>
      </c>
      <c r="N675" s="98"/>
    </row>
    <row r="676" spans="1:14" hidden="1">
      <c r="A676" s="89"/>
      <c r="B676" s="88"/>
      <c r="C676" s="88"/>
      <c r="D676" s="88"/>
      <c r="E676" s="102"/>
      <c r="F676" s="329" t="s">
        <v>66</v>
      </c>
      <c r="G676" s="329"/>
      <c r="H676" s="329"/>
      <c r="I676" s="329"/>
      <c r="J676" s="101">
        <f>SUM(J666:J675)</f>
        <v>0</v>
      </c>
      <c r="K676" s="101">
        <f>SUM(K666:K675)</f>
        <v>0</v>
      </c>
      <c r="L676" s="101">
        <f>SUM(L666:L675)</f>
        <v>0</v>
      </c>
      <c r="M676" s="133">
        <f>SUM(M666:M675)</f>
        <v>0</v>
      </c>
      <c r="N676" s="94">
        <f>L676+M676</f>
        <v>0</v>
      </c>
    </row>
    <row r="677" spans="1:14" ht="15.75" hidden="1" thickBot="1">
      <c r="A677" s="89"/>
      <c r="B677" s="88"/>
      <c r="C677" s="88"/>
      <c r="D677" s="88"/>
      <c r="E677" s="102"/>
      <c r="F677" s="90"/>
      <c r="G677" s="90"/>
      <c r="H677" s="90"/>
      <c r="I677" s="90"/>
      <c r="J677" s="100"/>
      <c r="K677" s="98"/>
      <c r="L677" s="98"/>
      <c r="M677" s="104"/>
      <c r="N677" s="99"/>
    </row>
    <row r="678" spans="1:14" ht="16.5" hidden="1" thickTop="1" thickBot="1">
      <c r="A678" s="92"/>
      <c r="B678" s="93"/>
      <c r="C678" s="93"/>
      <c r="D678" s="93"/>
      <c r="E678" s="103"/>
      <c r="F678" s="306" t="s">
        <v>64</v>
      </c>
      <c r="G678" s="306"/>
      <c r="H678" s="306"/>
      <c r="I678" s="306"/>
      <c r="J678" s="106">
        <f>J676</f>
        <v>0</v>
      </c>
      <c r="K678" s="106"/>
      <c r="L678" s="106">
        <f>L676</f>
        <v>0</v>
      </c>
      <c r="M678" s="134">
        <f t="shared" ref="M678:N678" si="119">M676</f>
        <v>0</v>
      </c>
      <c r="N678" s="106">
        <f t="shared" si="119"/>
        <v>0</v>
      </c>
    </row>
    <row r="679" spans="1:14" hidden="1">
      <c r="A679" s="85"/>
      <c r="B679" s="86"/>
      <c r="C679" s="86"/>
      <c r="D679" s="86"/>
      <c r="E679" s="87"/>
      <c r="F679" s="307" t="s">
        <v>77</v>
      </c>
      <c r="G679" s="308"/>
      <c r="H679" s="308"/>
      <c r="I679" s="308"/>
      <c r="J679" s="105"/>
      <c r="K679" s="114"/>
      <c r="L679" s="114"/>
      <c r="M679" s="132"/>
      <c r="N679" s="115"/>
    </row>
    <row r="680" spans="1:14" hidden="1">
      <c r="A680" s="89"/>
      <c r="B680" s="88"/>
      <c r="C680" s="88"/>
      <c r="D680" s="88"/>
      <c r="E680" s="102"/>
      <c r="F680" s="139" t="s">
        <v>65</v>
      </c>
      <c r="G680" s="139"/>
      <c r="H680" s="139"/>
      <c r="I680" s="139"/>
      <c r="J680" s="140"/>
      <c r="K680" s="141"/>
      <c r="L680" s="141"/>
      <c r="M680" s="142"/>
      <c r="N680" s="142"/>
    </row>
    <row r="681" spans="1:14" hidden="1">
      <c r="A681" s="89"/>
      <c r="B681" s="88"/>
      <c r="C681" s="88"/>
      <c r="D681" s="88"/>
      <c r="E681" s="102"/>
      <c r="F681" s="90"/>
      <c r="G681" s="90" t="s">
        <v>8</v>
      </c>
      <c r="H681" s="116"/>
      <c r="I681" s="90"/>
      <c r="J681" s="100"/>
      <c r="K681" s="98"/>
      <c r="L681" s="98"/>
      <c r="M681" s="113">
        <f>K681+L681</f>
        <v>0</v>
      </c>
      <c r="N681" s="100"/>
    </row>
    <row r="682" spans="1:14" hidden="1">
      <c r="A682" s="89"/>
      <c r="B682" s="88"/>
      <c r="C682" s="88"/>
      <c r="D682" s="88"/>
      <c r="E682" s="102"/>
      <c r="F682" s="90"/>
      <c r="G682" s="90" t="s">
        <v>9</v>
      </c>
      <c r="H682" s="90"/>
      <c r="I682" s="90"/>
      <c r="J682" s="100"/>
      <c r="K682" s="98"/>
      <c r="L682" s="98"/>
      <c r="M682" s="113">
        <f t="shared" ref="M682:M685" si="120">K682+L682</f>
        <v>0</v>
      </c>
      <c r="N682" s="100"/>
    </row>
    <row r="683" spans="1:14" hidden="1">
      <c r="A683" s="89"/>
      <c r="B683" s="88"/>
      <c r="C683" s="88"/>
      <c r="D683" s="88"/>
      <c r="E683" s="102"/>
      <c r="F683" s="90"/>
      <c r="G683" s="90" t="s">
        <v>10</v>
      </c>
      <c r="H683" s="90"/>
      <c r="I683" s="90"/>
      <c r="J683" s="100"/>
      <c r="K683" s="98"/>
      <c r="L683" s="98"/>
      <c r="M683" s="113">
        <f t="shared" si="120"/>
        <v>0</v>
      </c>
      <c r="N683" s="100"/>
    </row>
    <row r="684" spans="1:14" hidden="1">
      <c r="A684" s="89"/>
      <c r="B684" s="88"/>
      <c r="C684" s="88"/>
      <c r="D684" s="88"/>
      <c r="E684" s="102"/>
      <c r="F684" s="90"/>
      <c r="G684" s="302" t="s">
        <v>11</v>
      </c>
      <c r="H684" s="302"/>
      <c r="I684" s="303"/>
      <c r="J684" s="100"/>
      <c r="K684" s="98"/>
      <c r="L684" s="98"/>
      <c r="M684" s="113">
        <f t="shared" si="120"/>
        <v>0</v>
      </c>
      <c r="N684" s="98"/>
    </row>
    <row r="685" spans="1:14" hidden="1">
      <c r="A685" s="89"/>
      <c r="B685" s="88"/>
      <c r="C685" s="88"/>
      <c r="D685" s="88"/>
      <c r="E685" s="102"/>
      <c r="F685" s="90"/>
      <c r="G685" s="302" t="s">
        <v>12</v>
      </c>
      <c r="H685" s="302"/>
      <c r="I685" s="303"/>
      <c r="J685" s="100"/>
      <c r="K685" s="98"/>
      <c r="L685" s="98"/>
      <c r="M685" s="113">
        <f t="shared" si="120"/>
        <v>0</v>
      </c>
      <c r="N685" s="98"/>
    </row>
    <row r="686" spans="1:14" hidden="1">
      <c r="A686" s="89"/>
      <c r="B686" s="88"/>
      <c r="C686" s="88"/>
      <c r="D686" s="88"/>
      <c r="E686" s="102"/>
      <c r="F686" s="139" t="s">
        <v>68</v>
      </c>
      <c r="G686" s="139"/>
      <c r="H686" s="139"/>
      <c r="I686" s="139"/>
      <c r="J686" s="140"/>
      <c r="K686" s="141"/>
      <c r="L686" s="141"/>
      <c r="M686" s="140"/>
      <c r="N686" s="141"/>
    </row>
    <row r="687" spans="1:14" hidden="1">
      <c r="A687" s="89"/>
      <c r="B687" s="88"/>
      <c r="C687" s="88"/>
      <c r="D687" s="88"/>
      <c r="E687" s="102"/>
      <c r="F687" s="90"/>
      <c r="G687" s="302" t="s">
        <v>23</v>
      </c>
      <c r="H687" s="302"/>
      <c r="I687" s="303"/>
      <c r="J687" s="100"/>
      <c r="K687" s="98"/>
      <c r="L687" s="98"/>
      <c r="M687" s="113">
        <f t="shared" ref="M687:M690" si="121">K687+L687</f>
        <v>0</v>
      </c>
      <c r="N687" s="98"/>
    </row>
    <row r="688" spans="1:14" hidden="1">
      <c r="A688" s="89"/>
      <c r="B688" s="88"/>
      <c r="C688" s="88"/>
      <c r="D688" s="88"/>
      <c r="E688" s="102"/>
      <c r="F688" s="90"/>
      <c r="G688" s="302" t="s">
        <v>24</v>
      </c>
      <c r="H688" s="302"/>
      <c r="I688" s="303"/>
      <c r="J688" s="100"/>
      <c r="K688" s="98"/>
      <c r="L688" s="98"/>
      <c r="M688" s="113">
        <f t="shared" si="121"/>
        <v>0</v>
      </c>
      <c r="N688" s="98"/>
    </row>
    <row r="689" spans="1:14" hidden="1">
      <c r="A689" s="89"/>
      <c r="B689" s="88"/>
      <c r="C689" s="88"/>
      <c r="D689" s="88"/>
      <c r="E689" s="102"/>
      <c r="F689" s="90"/>
      <c r="G689" s="302" t="s">
        <v>25</v>
      </c>
      <c r="H689" s="302"/>
      <c r="I689" s="303"/>
      <c r="J689" s="100"/>
      <c r="K689" s="98"/>
      <c r="L689" s="98"/>
      <c r="M689" s="113">
        <f t="shared" si="121"/>
        <v>0</v>
      </c>
      <c r="N689" s="98"/>
    </row>
    <row r="690" spans="1:14" hidden="1">
      <c r="A690" s="89"/>
      <c r="B690" s="88"/>
      <c r="C690" s="88"/>
      <c r="D690" s="88"/>
      <c r="E690" s="102"/>
      <c r="F690" s="90"/>
      <c r="G690" s="304" t="s">
        <v>15</v>
      </c>
      <c r="H690" s="304"/>
      <c r="I690" s="305"/>
      <c r="J690" s="100"/>
      <c r="K690" s="98"/>
      <c r="L690" s="98"/>
      <c r="M690" s="113">
        <f t="shared" si="121"/>
        <v>0</v>
      </c>
      <c r="N690" s="98"/>
    </row>
    <row r="691" spans="1:14" hidden="1">
      <c r="A691" s="89"/>
      <c r="B691" s="88"/>
      <c r="C691" s="88"/>
      <c r="D691" s="88"/>
      <c r="E691" s="102"/>
      <c r="F691" s="329" t="s">
        <v>66</v>
      </c>
      <c r="G691" s="329"/>
      <c r="H691" s="329"/>
      <c r="I691" s="329"/>
      <c r="J691" s="101">
        <f>SUM(J681:J690)</f>
        <v>0</v>
      </c>
      <c r="K691" s="101">
        <f>SUM(K681:K690)</f>
        <v>0</v>
      </c>
      <c r="L691" s="101">
        <f>SUM(L681:L690)</f>
        <v>0</v>
      </c>
      <c r="M691" s="133">
        <f>SUM(M681:M690)</f>
        <v>0</v>
      </c>
      <c r="N691" s="94">
        <f>L691+M691</f>
        <v>0</v>
      </c>
    </row>
    <row r="692" spans="1:14" ht="15.75" hidden="1" thickBot="1">
      <c r="A692" s="89"/>
      <c r="B692" s="88"/>
      <c r="C692" s="88"/>
      <c r="D692" s="88"/>
      <c r="E692" s="102"/>
      <c r="F692" s="90"/>
      <c r="G692" s="90"/>
      <c r="H692" s="90"/>
      <c r="I692" s="90"/>
      <c r="J692" s="100"/>
      <c r="K692" s="98"/>
      <c r="L692" s="98"/>
      <c r="M692" s="104"/>
      <c r="N692" s="99"/>
    </row>
    <row r="693" spans="1:14" ht="16.5" hidden="1" thickTop="1" thickBot="1">
      <c r="A693" s="92"/>
      <c r="B693" s="93"/>
      <c r="C693" s="93"/>
      <c r="D693" s="93"/>
      <c r="E693" s="103"/>
      <c r="F693" s="306" t="s">
        <v>64</v>
      </c>
      <c r="G693" s="306"/>
      <c r="H693" s="306"/>
      <c r="I693" s="306"/>
      <c r="J693" s="106">
        <f>J691</f>
        <v>0</v>
      </c>
      <c r="K693" s="106"/>
      <c r="L693" s="106">
        <f>L691</f>
        <v>0</v>
      </c>
      <c r="M693" s="134">
        <f t="shared" ref="M693:N693" si="122">M691</f>
        <v>0</v>
      </c>
      <c r="N693" s="106">
        <f t="shared" si="122"/>
        <v>0</v>
      </c>
    </row>
    <row r="694" spans="1:14" hidden="1">
      <c r="A694" s="85"/>
      <c r="B694" s="86"/>
      <c r="C694" s="86"/>
      <c r="D694" s="86"/>
      <c r="E694" s="87"/>
      <c r="F694" s="307" t="s">
        <v>77</v>
      </c>
      <c r="G694" s="308"/>
      <c r="H694" s="308"/>
      <c r="I694" s="308"/>
      <c r="J694" s="105"/>
      <c r="K694" s="114"/>
      <c r="L694" s="114"/>
      <c r="M694" s="132"/>
      <c r="N694" s="115"/>
    </row>
    <row r="695" spans="1:14" hidden="1">
      <c r="A695" s="89"/>
      <c r="B695" s="88"/>
      <c r="C695" s="88"/>
      <c r="D695" s="88"/>
      <c r="E695" s="102"/>
      <c r="F695" s="139" t="s">
        <v>65</v>
      </c>
      <c r="G695" s="139"/>
      <c r="H695" s="139"/>
      <c r="I695" s="139"/>
      <c r="J695" s="140"/>
      <c r="K695" s="141"/>
      <c r="L695" s="141"/>
      <c r="M695" s="142"/>
      <c r="N695" s="142"/>
    </row>
    <row r="696" spans="1:14" hidden="1">
      <c r="A696" s="89"/>
      <c r="B696" s="88"/>
      <c r="C696" s="88"/>
      <c r="D696" s="88"/>
      <c r="E696" s="102"/>
      <c r="F696" s="90"/>
      <c r="G696" s="90" t="s">
        <v>8</v>
      </c>
      <c r="H696" s="116"/>
      <c r="I696" s="90"/>
      <c r="J696" s="100"/>
      <c r="K696" s="98"/>
      <c r="L696" s="98"/>
      <c r="M696" s="113">
        <f>K696+L696</f>
        <v>0</v>
      </c>
      <c r="N696" s="100"/>
    </row>
    <row r="697" spans="1:14" hidden="1">
      <c r="A697" s="89"/>
      <c r="B697" s="88"/>
      <c r="C697" s="88"/>
      <c r="D697" s="88"/>
      <c r="E697" s="102"/>
      <c r="F697" s="90"/>
      <c r="G697" s="90" t="s">
        <v>9</v>
      </c>
      <c r="H697" s="90"/>
      <c r="I697" s="90"/>
      <c r="J697" s="100"/>
      <c r="K697" s="98"/>
      <c r="L697" s="98"/>
      <c r="M697" s="113">
        <f t="shared" ref="M697:M700" si="123">K697+L697</f>
        <v>0</v>
      </c>
      <c r="N697" s="100"/>
    </row>
    <row r="698" spans="1:14" hidden="1">
      <c r="A698" s="89"/>
      <c r="B698" s="88"/>
      <c r="C698" s="88"/>
      <c r="D698" s="88"/>
      <c r="E698" s="102"/>
      <c r="F698" s="90"/>
      <c r="G698" s="90" t="s">
        <v>10</v>
      </c>
      <c r="H698" s="90"/>
      <c r="I698" s="90"/>
      <c r="J698" s="100"/>
      <c r="K698" s="98"/>
      <c r="L698" s="98"/>
      <c r="M698" s="113">
        <f t="shared" si="123"/>
        <v>0</v>
      </c>
      <c r="N698" s="100"/>
    </row>
    <row r="699" spans="1:14" hidden="1">
      <c r="A699" s="89"/>
      <c r="B699" s="88"/>
      <c r="C699" s="88"/>
      <c r="D699" s="88"/>
      <c r="E699" s="102"/>
      <c r="F699" s="90"/>
      <c r="G699" s="302" t="s">
        <v>11</v>
      </c>
      <c r="H699" s="302"/>
      <c r="I699" s="303"/>
      <c r="J699" s="100"/>
      <c r="K699" s="98"/>
      <c r="L699" s="98"/>
      <c r="M699" s="113">
        <f t="shared" si="123"/>
        <v>0</v>
      </c>
      <c r="N699" s="98"/>
    </row>
    <row r="700" spans="1:14" hidden="1">
      <c r="A700" s="89"/>
      <c r="B700" s="88"/>
      <c r="C700" s="88"/>
      <c r="D700" s="88"/>
      <c r="E700" s="102"/>
      <c r="F700" s="90"/>
      <c r="G700" s="302" t="s">
        <v>12</v>
      </c>
      <c r="H700" s="302"/>
      <c r="I700" s="303"/>
      <c r="J700" s="100"/>
      <c r="K700" s="98"/>
      <c r="L700" s="98"/>
      <c r="M700" s="113">
        <f t="shared" si="123"/>
        <v>0</v>
      </c>
      <c r="N700" s="98"/>
    </row>
    <row r="701" spans="1:14" hidden="1">
      <c r="A701" s="89"/>
      <c r="B701" s="88"/>
      <c r="C701" s="88"/>
      <c r="D701" s="88"/>
      <c r="E701" s="102"/>
      <c r="F701" s="139" t="s">
        <v>68</v>
      </c>
      <c r="G701" s="139"/>
      <c r="H701" s="139"/>
      <c r="I701" s="139"/>
      <c r="J701" s="140"/>
      <c r="K701" s="141"/>
      <c r="L701" s="141"/>
      <c r="M701" s="140"/>
      <c r="N701" s="141"/>
    </row>
    <row r="702" spans="1:14" hidden="1">
      <c r="A702" s="89"/>
      <c r="B702" s="88"/>
      <c r="C702" s="88"/>
      <c r="D702" s="88"/>
      <c r="E702" s="102"/>
      <c r="F702" s="90"/>
      <c r="G702" s="302" t="s">
        <v>23</v>
      </c>
      <c r="H702" s="302"/>
      <c r="I702" s="303"/>
      <c r="J702" s="100"/>
      <c r="K702" s="98"/>
      <c r="L702" s="98"/>
      <c r="M702" s="113">
        <f t="shared" ref="M702:M705" si="124">K702+L702</f>
        <v>0</v>
      </c>
      <c r="N702" s="98"/>
    </row>
    <row r="703" spans="1:14" hidden="1">
      <c r="A703" s="89"/>
      <c r="B703" s="88"/>
      <c r="C703" s="88"/>
      <c r="D703" s="88"/>
      <c r="E703" s="102"/>
      <c r="F703" s="90"/>
      <c r="G703" s="302" t="s">
        <v>24</v>
      </c>
      <c r="H703" s="302"/>
      <c r="I703" s="303"/>
      <c r="J703" s="100"/>
      <c r="K703" s="98"/>
      <c r="L703" s="98"/>
      <c r="M703" s="113">
        <f t="shared" si="124"/>
        <v>0</v>
      </c>
      <c r="N703" s="98"/>
    </row>
    <row r="704" spans="1:14" hidden="1">
      <c r="A704" s="89"/>
      <c r="B704" s="88"/>
      <c r="C704" s="88"/>
      <c r="D704" s="88"/>
      <c r="E704" s="102"/>
      <c r="F704" s="90"/>
      <c r="G704" s="302" t="s">
        <v>25</v>
      </c>
      <c r="H704" s="302"/>
      <c r="I704" s="303"/>
      <c r="J704" s="100"/>
      <c r="K704" s="98"/>
      <c r="L704" s="98"/>
      <c r="M704" s="113">
        <f t="shared" si="124"/>
        <v>0</v>
      </c>
      <c r="N704" s="98"/>
    </row>
    <row r="705" spans="1:14" hidden="1">
      <c r="A705" s="89"/>
      <c r="B705" s="88"/>
      <c r="C705" s="88"/>
      <c r="D705" s="88"/>
      <c r="E705" s="102"/>
      <c r="F705" s="90"/>
      <c r="G705" s="304" t="s">
        <v>15</v>
      </c>
      <c r="H705" s="304"/>
      <c r="I705" s="305"/>
      <c r="J705" s="100"/>
      <c r="K705" s="98"/>
      <c r="L705" s="98"/>
      <c r="M705" s="113">
        <f t="shared" si="124"/>
        <v>0</v>
      </c>
      <c r="N705" s="98"/>
    </row>
    <row r="706" spans="1:14" hidden="1">
      <c r="A706" s="89"/>
      <c r="B706" s="88"/>
      <c r="C706" s="88"/>
      <c r="D706" s="88"/>
      <c r="E706" s="102"/>
      <c r="F706" s="329" t="s">
        <v>66</v>
      </c>
      <c r="G706" s="329"/>
      <c r="H706" s="329"/>
      <c r="I706" s="329"/>
      <c r="J706" s="101">
        <f>SUM(J696:J705)</f>
        <v>0</v>
      </c>
      <c r="K706" s="101">
        <f>SUM(K696:K705)</f>
        <v>0</v>
      </c>
      <c r="L706" s="101">
        <f>SUM(L696:L705)</f>
        <v>0</v>
      </c>
      <c r="M706" s="133">
        <f>SUM(M696:M705)</f>
        <v>0</v>
      </c>
      <c r="N706" s="94">
        <f>L706+M706</f>
        <v>0</v>
      </c>
    </row>
    <row r="707" spans="1:14" ht="15.75" hidden="1" thickBot="1">
      <c r="A707" s="89"/>
      <c r="B707" s="88"/>
      <c r="C707" s="88"/>
      <c r="D707" s="88"/>
      <c r="E707" s="102"/>
      <c r="F707" s="90"/>
      <c r="G707" s="90"/>
      <c r="H707" s="90"/>
      <c r="I707" s="90"/>
      <c r="J707" s="100"/>
      <c r="K707" s="98"/>
      <c r="L707" s="98"/>
      <c r="M707" s="104"/>
      <c r="N707" s="99"/>
    </row>
    <row r="708" spans="1:14" ht="16.5" hidden="1" thickTop="1" thickBot="1">
      <c r="A708" s="92"/>
      <c r="B708" s="93"/>
      <c r="C708" s="93"/>
      <c r="D708" s="93"/>
      <c r="E708" s="103"/>
      <c r="F708" s="306" t="s">
        <v>64</v>
      </c>
      <c r="G708" s="306"/>
      <c r="H708" s="306"/>
      <c r="I708" s="306"/>
      <c r="J708" s="106">
        <f>J706</f>
        <v>0</v>
      </c>
      <c r="K708" s="106"/>
      <c r="L708" s="106">
        <f>L706</f>
        <v>0</v>
      </c>
      <c r="M708" s="134">
        <f t="shared" ref="M708:N708" si="125">M706</f>
        <v>0</v>
      </c>
      <c r="N708" s="106">
        <f t="shared" si="125"/>
        <v>0</v>
      </c>
    </row>
    <row r="709" spans="1:14" hidden="1">
      <c r="A709" s="85"/>
      <c r="B709" s="86"/>
      <c r="C709" s="86"/>
      <c r="D709" s="86"/>
      <c r="E709" s="87"/>
      <c r="F709" s="307" t="s">
        <v>77</v>
      </c>
      <c r="G709" s="308"/>
      <c r="H709" s="308"/>
      <c r="I709" s="308"/>
      <c r="J709" s="105"/>
      <c r="K709" s="114"/>
      <c r="L709" s="114"/>
      <c r="M709" s="132"/>
      <c r="N709" s="115"/>
    </row>
    <row r="710" spans="1:14" hidden="1">
      <c r="A710" s="89"/>
      <c r="B710" s="88"/>
      <c r="C710" s="88"/>
      <c r="D710" s="88"/>
      <c r="E710" s="102"/>
      <c r="F710" s="139" t="s">
        <v>65</v>
      </c>
      <c r="G710" s="139"/>
      <c r="H710" s="139"/>
      <c r="I710" s="139"/>
      <c r="J710" s="140"/>
      <c r="K710" s="141"/>
      <c r="L710" s="141"/>
      <c r="M710" s="142"/>
      <c r="N710" s="142"/>
    </row>
    <row r="711" spans="1:14" hidden="1">
      <c r="A711" s="89"/>
      <c r="B711" s="88"/>
      <c r="C711" s="88"/>
      <c r="D711" s="88"/>
      <c r="E711" s="102"/>
      <c r="F711" s="90"/>
      <c r="G711" s="90" t="s">
        <v>8</v>
      </c>
      <c r="H711" s="116"/>
      <c r="I711" s="90"/>
      <c r="J711" s="100"/>
      <c r="K711" s="98"/>
      <c r="L711" s="98"/>
      <c r="M711" s="113">
        <f>K711+L711</f>
        <v>0</v>
      </c>
      <c r="N711" s="100"/>
    </row>
    <row r="712" spans="1:14" hidden="1">
      <c r="A712" s="89"/>
      <c r="B712" s="88"/>
      <c r="C712" s="88"/>
      <c r="D712" s="88"/>
      <c r="E712" s="102"/>
      <c r="F712" s="90"/>
      <c r="G712" s="90" t="s">
        <v>9</v>
      </c>
      <c r="H712" s="90"/>
      <c r="I712" s="90"/>
      <c r="J712" s="100"/>
      <c r="K712" s="98"/>
      <c r="L712" s="98"/>
      <c r="M712" s="113">
        <f t="shared" ref="M712:M715" si="126">K712+L712</f>
        <v>0</v>
      </c>
      <c r="N712" s="100"/>
    </row>
    <row r="713" spans="1:14" hidden="1">
      <c r="A713" s="89"/>
      <c r="B713" s="88"/>
      <c r="C713" s="88"/>
      <c r="D713" s="88"/>
      <c r="E713" s="102"/>
      <c r="F713" s="90"/>
      <c r="G713" s="90" t="s">
        <v>10</v>
      </c>
      <c r="H713" s="90"/>
      <c r="I713" s="90"/>
      <c r="J713" s="100"/>
      <c r="K713" s="98"/>
      <c r="L713" s="98"/>
      <c r="M713" s="113">
        <f t="shared" si="126"/>
        <v>0</v>
      </c>
      <c r="N713" s="100"/>
    </row>
    <row r="714" spans="1:14" hidden="1">
      <c r="A714" s="89"/>
      <c r="B714" s="88"/>
      <c r="C714" s="88"/>
      <c r="D714" s="88"/>
      <c r="E714" s="102"/>
      <c r="F714" s="90"/>
      <c r="G714" s="302" t="s">
        <v>11</v>
      </c>
      <c r="H714" s="302"/>
      <c r="I714" s="303"/>
      <c r="J714" s="100"/>
      <c r="K714" s="98"/>
      <c r="L714" s="98"/>
      <c r="M714" s="113">
        <f t="shared" si="126"/>
        <v>0</v>
      </c>
      <c r="N714" s="98"/>
    </row>
    <row r="715" spans="1:14" hidden="1">
      <c r="A715" s="89"/>
      <c r="B715" s="88"/>
      <c r="C715" s="88"/>
      <c r="D715" s="88"/>
      <c r="E715" s="102"/>
      <c r="F715" s="90"/>
      <c r="G715" s="302" t="s">
        <v>12</v>
      </c>
      <c r="H715" s="302"/>
      <c r="I715" s="303"/>
      <c r="J715" s="100"/>
      <c r="K715" s="98"/>
      <c r="L715" s="98"/>
      <c r="M715" s="113">
        <f t="shared" si="126"/>
        <v>0</v>
      </c>
      <c r="N715" s="98"/>
    </row>
    <row r="716" spans="1:14" hidden="1">
      <c r="A716" s="89"/>
      <c r="B716" s="88"/>
      <c r="C716" s="88"/>
      <c r="D716" s="88"/>
      <c r="E716" s="102"/>
      <c r="F716" s="139" t="s">
        <v>68</v>
      </c>
      <c r="G716" s="139"/>
      <c r="H716" s="139"/>
      <c r="I716" s="139"/>
      <c r="J716" s="140"/>
      <c r="K716" s="141"/>
      <c r="L716" s="141"/>
      <c r="M716" s="140"/>
      <c r="N716" s="141"/>
    </row>
    <row r="717" spans="1:14" hidden="1">
      <c r="A717" s="89"/>
      <c r="B717" s="88"/>
      <c r="C717" s="88"/>
      <c r="D717" s="88"/>
      <c r="E717" s="102"/>
      <c r="F717" s="90"/>
      <c r="G717" s="302" t="s">
        <v>23</v>
      </c>
      <c r="H717" s="302"/>
      <c r="I717" s="303"/>
      <c r="J717" s="100"/>
      <c r="K717" s="98"/>
      <c r="L717" s="98"/>
      <c r="M717" s="113">
        <f t="shared" ref="M717:M720" si="127">K717+L717</f>
        <v>0</v>
      </c>
      <c r="N717" s="98"/>
    </row>
    <row r="718" spans="1:14" hidden="1">
      <c r="A718" s="89"/>
      <c r="B718" s="88"/>
      <c r="C718" s="88"/>
      <c r="D718" s="88"/>
      <c r="E718" s="102"/>
      <c r="F718" s="90"/>
      <c r="G718" s="302" t="s">
        <v>24</v>
      </c>
      <c r="H718" s="302"/>
      <c r="I718" s="303"/>
      <c r="J718" s="100"/>
      <c r="K718" s="98"/>
      <c r="L718" s="98"/>
      <c r="M718" s="113">
        <f t="shared" si="127"/>
        <v>0</v>
      </c>
      <c r="N718" s="98"/>
    </row>
    <row r="719" spans="1:14" hidden="1">
      <c r="A719" s="89"/>
      <c r="B719" s="88"/>
      <c r="C719" s="88"/>
      <c r="D719" s="88"/>
      <c r="E719" s="102"/>
      <c r="F719" s="90"/>
      <c r="G719" s="302" t="s">
        <v>25</v>
      </c>
      <c r="H719" s="302"/>
      <c r="I719" s="303"/>
      <c r="J719" s="100"/>
      <c r="K719" s="98"/>
      <c r="L719" s="98"/>
      <c r="M719" s="113">
        <f t="shared" si="127"/>
        <v>0</v>
      </c>
      <c r="N719" s="98"/>
    </row>
    <row r="720" spans="1:14" hidden="1">
      <c r="A720" s="89"/>
      <c r="B720" s="88"/>
      <c r="C720" s="88"/>
      <c r="D720" s="88"/>
      <c r="E720" s="102"/>
      <c r="F720" s="90"/>
      <c r="G720" s="304" t="s">
        <v>15</v>
      </c>
      <c r="H720" s="304"/>
      <c r="I720" s="305"/>
      <c r="J720" s="100"/>
      <c r="K720" s="98"/>
      <c r="L720" s="98"/>
      <c r="M720" s="113">
        <f t="shared" si="127"/>
        <v>0</v>
      </c>
      <c r="N720" s="98"/>
    </row>
    <row r="721" spans="1:14" hidden="1">
      <c r="A721" s="89"/>
      <c r="B721" s="88"/>
      <c r="C721" s="88"/>
      <c r="D721" s="88"/>
      <c r="E721" s="102"/>
      <c r="F721" s="329" t="s">
        <v>66</v>
      </c>
      <c r="G721" s="329"/>
      <c r="H721" s="329"/>
      <c r="I721" s="329"/>
      <c r="J721" s="101">
        <f>SUM(J711:J720)</f>
        <v>0</v>
      </c>
      <c r="K721" s="101">
        <f>SUM(K711:K720)</f>
        <v>0</v>
      </c>
      <c r="L721" s="101">
        <f>SUM(L711:L720)</f>
        <v>0</v>
      </c>
      <c r="M721" s="133">
        <f>SUM(M711:M720)</f>
        <v>0</v>
      </c>
      <c r="N721" s="94">
        <f>L721+M721</f>
        <v>0</v>
      </c>
    </row>
    <row r="722" spans="1:14" ht="15.75" hidden="1" thickBot="1">
      <c r="A722" s="89"/>
      <c r="B722" s="88"/>
      <c r="C722" s="88"/>
      <c r="D722" s="88"/>
      <c r="E722" s="102"/>
      <c r="F722" s="90"/>
      <c r="G722" s="90"/>
      <c r="H722" s="90"/>
      <c r="I722" s="90"/>
      <c r="J722" s="100"/>
      <c r="K722" s="98"/>
      <c r="L722" s="98"/>
      <c r="M722" s="104"/>
      <c r="N722" s="99"/>
    </row>
    <row r="723" spans="1:14" ht="16.5" hidden="1" thickTop="1" thickBot="1">
      <c r="A723" s="92"/>
      <c r="B723" s="93"/>
      <c r="C723" s="93"/>
      <c r="D723" s="93"/>
      <c r="E723" s="103"/>
      <c r="F723" s="306" t="s">
        <v>64</v>
      </c>
      <c r="G723" s="306"/>
      <c r="H723" s="306"/>
      <c r="I723" s="306"/>
      <c r="J723" s="106">
        <f>J721</f>
        <v>0</v>
      </c>
      <c r="K723" s="106"/>
      <c r="L723" s="106">
        <f>L721</f>
        <v>0</v>
      </c>
      <c r="M723" s="134">
        <f t="shared" ref="M723:N723" si="128">M721</f>
        <v>0</v>
      </c>
      <c r="N723" s="106">
        <f t="shared" si="128"/>
        <v>0</v>
      </c>
    </row>
    <row r="724" spans="1:14" hidden="1">
      <c r="A724" s="85"/>
      <c r="B724" s="86"/>
      <c r="C724" s="86"/>
      <c r="D724" s="86"/>
      <c r="E724" s="87"/>
      <c r="F724" s="307" t="s">
        <v>77</v>
      </c>
      <c r="G724" s="308"/>
      <c r="H724" s="308"/>
      <c r="I724" s="308"/>
      <c r="J724" s="105"/>
      <c r="K724" s="114"/>
      <c r="L724" s="114"/>
      <c r="M724" s="132"/>
      <c r="N724" s="115"/>
    </row>
    <row r="725" spans="1:14" hidden="1">
      <c r="A725" s="89"/>
      <c r="B725" s="88"/>
      <c r="C725" s="88"/>
      <c r="D725" s="88"/>
      <c r="E725" s="102"/>
      <c r="F725" s="139" t="s">
        <v>65</v>
      </c>
      <c r="G725" s="139"/>
      <c r="H725" s="139"/>
      <c r="I725" s="139"/>
      <c r="J725" s="140"/>
      <c r="K725" s="141"/>
      <c r="L725" s="141"/>
      <c r="M725" s="142"/>
      <c r="N725" s="142"/>
    </row>
    <row r="726" spans="1:14" hidden="1">
      <c r="A726" s="89"/>
      <c r="B726" s="88"/>
      <c r="C726" s="88"/>
      <c r="D726" s="88"/>
      <c r="E726" s="102"/>
      <c r="F726" s="90"/>
      <c r="G726" s="90" t="s">
        <v>8</v>
      </c>
      <c r="H726" s="116"/>
      <c r="I726" s="90"/>
      <c r="J726" s="100"/>
      <c r="K726" s="98"/>
      <c r="L726" s="98"/>
      <c r="M726" s="113">
        <f>K726+L726</f>
        <v>0</v>
      </c>
      <c r="N726" s="100"/>
    </row>
    <row r="727" spans="1:14" hidden="1">
      <c r="A727" s="89"/>
      <c r="B727" s="88"/>
      <c r="C727" s="88"/>
      <c r="D727" s="88"/>
      <c r="E727" s="102"/>
      <c r="F727" s="90"/>
      <c r="G727" s="90" t="s">
        <v>9</v>
      </c>
      <c r="H727" s="90"/>
      <c r="I727" s="90"/>
      <c r="J727" s="100"/>
      <c r="K727" s="98"/>
      <c r="L727" s="98"/>
      <c r="M727" s="113">
        <f t="shared" ref="M727:M730" si="129">K727+L727</f>
        <v>0</v>
      </c>
      <c r="N727" s="100"/>
    </row>
    <row r="728" spans="1:14" hidden="1">
      <c r="A728" s="89"/>
      <c r="B728" s="88"/>
      <c r="C728" s="88"/>
      <c r="D728" s="88"/>
      <c r="E728" s="102"/>
      <c r="F728" s="90"/>
      <c r="G728" s="90" t="s">
        <v>10</v>
      </c>
      <c r="H728" s="90"/>
      <c r="I728" s="90"/>
      <c r="J728" s="100"/>
      <c r="K728" s="98"/>
      <c r="L728" s="98"/>
      <c r="M728" s="113">
        <f t="shared" si="129"/>
        <v>0</v>
      </c>
      <c r="N728" s="100"/>
    </row>
    <row r="729" spans="1:14" hidden="1">
      <c r="A729" s="89"/>
      <c r="B729" s="88"/>
      <c r="C729" s="88"/>
      <c r="D729" s="88"/>
      <c r="E729" s="102"/>
      <c r="F729" s="90"/>
      <c r="G729" s="302" t="s">
        <v>11</v>
      </c>
      <c r="H729" s="302"/>
      <c r="I729" s="303"/>
      <c r="J729" s="100"/>
      <c r="K729" s="98"/>
      <c r="L729" s="98"/>
      <c r="M729" s="113">
        <f t="shared" si="129"/>
        <v>0</v>
      </c>
      <c r="N729" s="98"/>
    </row>
    <row r="730" spans="1:14" hidden="1">
      <c r="A730" s="89"/>
      <c r="B730" s="88"/>
      <c r="C730" s="88"/>
      <c r="D730" s="88"/>
      <c r="E730" s="102"/>
      <c r="F730" s="90"/>
      <c r="G730" s="302" t="s">
        <v>12</v>
      </c>
      <c r="H730" s="302"/>
      <c r="I730" s="303"/>
      <c r="J730" s="100"/>
      <c r="K730" s="98"/>
      <c r="L730" s="98"/>
      <c r="M730" s="113">
        <f t="shared" si="129"/>
        <v>0</v>
      </c>
      <c r="N730" s="98"/>
    </row>
    <row r="731" spans="1:14" hidden="1">
      <c r="A731" s="89"/>
      <c r="B731" s="88"/>
      <c r="C731" s="88"/>
      <c r="D731" s="88"/>
      <c r="E731" s="102"/>
      <c r="F731" s="139" t="s">
        <v>68</v>
      </c>
      <c r="G731" s="139"/>
      <c r="H731" s="139"/>
      <c r="I731" s="139"/>
      <c r="J731" s="140"/>
      <c r="K731" s="141"/>
      <c r="L731" s="141"/>
      <c r="M731" s="140"/>
      <c r="N731" s="141"/>
    </row>
    <row r="732" spans="1:14" hidden="1">
      <c r="A732" s="89"/>
      <c r="B732" s="88"/>
      <c r="C732" s="88"/>
      <c r="D732" s="88"/>
      <c r="E732" s="102"/>
      <c r="F732" s="90"/>
      <c r="G732" s="302" t="s">
        <v>23</v>
      </c>
      <c r="H732" s="302"/>
      <c r="I732" s="303"/>
      <c r="J732" s="100"/>
      <c r="K732" s="98"/>
      <c r="L732" s="98"/>
      <c r="M732" s="113">
        <f t="shared" ref="M732:M735" si="130">K732+L732</f>
        <v>0</v>
      </c>
      <c r="N732" s="98"/>
    </row>
    <row r="733" spans="1:14" hidden="1">
      <c r="A733" s="89"/>
      <c r="B733" s="88"/>
      <c r="C733" s="88"/>
      <c r="D733" s="88"/>
      <c r="E733" s="102"/>
      <c r="F733" s="90"/>
      <c r="G733" s="302" t="s">
        <v>24</v>
      </c>
      <c r="H733" s="302"/>
      <c r="I733" s="303"/>
      <c r="J733" s="100"/>
      <c r="K733" s="98"/>
      <c r="L733" s="98"/>
      <c r="M733" s="113">
        <f t="shared" si="130"/>
        <v>0</v>
      </c>
      <c r="N733" s="98"/>
    </row>
    <row r="734" spans="1:14" hidden="1">
      <c r="A734" s="89"/>
      <c r="B734" s="88"/>
      <c r="C734" s="88"/>
      <c r="D734" s="88"/>
      <c r="E734" s="102"/>
      <c r="F734" s="90"/>
      <c r="G734" s="302" t="s">
        <v>25</v>
      </c>
      <c r="H734" s="302"/>
      <c r="I734" s="303"/>
      <c r="J734" s="100"/>
      <c r="K734" s="98"/>
      <c r="L734" s="98"/>
      <c r="M734" s="113">
        <f t="shared" si="130"/>
        <v>0</v>
      </c>
      <c r="N734" s="98"/>
    </row>
    <row r="735" spans="1:14" hidden="1">
      <c r="A735" s="89"/>
      <c r="B735" s="88"/>
      <c r="C735" s="88"/>
      <c r="D735" s="88"/>
      <c r="E735" s="102"/>
      <c r="F735" s="90"/>
      <c r="G735" s="304" t="s">
        <v>15</v>
      </c>
      <c r="H735" s="304"/>
      <c r="I735" s="305"/>
      <c r="J735" s="100"/>
      <c r="K735" s="98"/>
      <c r="L735" s="98"/>
      <c r="M735" s="113">
        <f t="shared" si="130"/>
        <v>0</v>
      </c>
      <c r="N735" s="98"/>
    </row>
    <row r="736" spans="1:14" hidden="1">
      <c r="A736" s="89"/>
      <c r="B736" s="88"/>
      <c r="C736" s="88"/>
      <c r="D736" s="88"/>
      <c r="E736" s="102"/>
      <c r="F736" s="329" t="s">
        <v>66</v>
      </c>
      <c r="G736" s="329"/>
      <c r="H736" s="329"/>
      <c r="I736" s="329"/>
      <c r="J736" s="101">
        <f>SUM(J726:J735)</f>
        <v>0</v>
      </c>
      <c r="K736" s="101">
        <f>SUM(K726:K735)</f>
        <v>0</v>
      </c>
      <c r="L736" s="101">
        <f>SUM(L726:L735)</f>
        <v>0</v>
      </c>
      <c r="M736" s="133">
        <f>SUM(M726:M735)</f>
        <v>0</v>
      </c>
      <c r="N736" s="94">
        <f>L736+M736</f>
        <v>0</v>
      </c>
    </row>
    <row r="737" spans="1:14" ht="15.75" hidden="1" thickBot="1">
      <c r="A737" s="89"/>
      <c r="B737" s="88"/>
      <c r="C737" s="88"/>
      <c r="D737" s="88"/>
      <c r="E737" s="102"/>
      <c r="F737" s="90"/>
      <c r="G737" s="90"/>
      <c r="H737" s="90"/>
      <c r="I737" s="90"/>
      <c r="J737" s="100"/>
      <c r="K737" s="98"/>
      <c r="L737" s="98"/>
      <c r="M737" s="104"/>
      <c r="N737" s="99"/>
    </row>
    <row r="738" spans="1:14" ht="16.5" hidden="1" thickTop="1" thickBot="1">
      <c r="A738" s="92"/>
      <c r="B738" s="93"/>
      <c r="C738" s="93"/>
      <c r="D738" s="93"/>
      <c r="E738" s="103"/>
      <c r="F738" s="306" t="s">
        <v>64</v>
      </c>
      <c r="G738" s="306"/>
      <c r="H738" s="306"/>
      <c r="I738" s="306"/>
      <c r="J738" s="106">
        <f>J736</f>
        <v>0</v>
      </c>
      <c r="K738" s="106"/>
      <c r="L738" s="106">
        <f>L736</f>
        <v>0</v>
      </c>
      <c r="M738" s="134">
        <f t="shared" ref="M738:N738" si="131">M736</f>
        <v>0</v>
      </c>
      <c r="N738" s="106">
        <f t="shared" si="131"/>
        <v>0</v>
      </c>
    </row>
    <row r="739" spans="1:14" hidden="1">
      <c r="A739" s="85"/>
      <c r="B739" s="86"/>
      <c r="C739" s="86"/>
      <c r="D739" s="86"/>
      <c r="E739" s="87"/>
      <c r="F739" s="307" t="s">
        <v>77</v>
      </c>
      <c r="G739" s="308"/>
      <c r="H739" s="308"/>
      <c r="I739" s="308"/>
      <c r="J739" s="105"/>
      <c r="K739" s="114"/>
      <c r="L739" s="114"/>
      <c r="M739" s="132"/>
      <c r="N739" s="115"/>
    </row>
    <row r="740" spans="1:14" hidden="1">
      <c r="A740" s="89"/>
      <c r="B740" s="88"/>
      <c r="C740" s="88"/>
      <c r="D740" s="88"/>
      <c r="E740" s="102"/>
      <c r="F740" s="139" t="s">
        <v>65</v>
      </c>
      <c r="G740" s="139"/>
      <c r="H740" s="139"/>
      <c r="I740" s="139"/>
      <c r="J740" s="140"/>
      <c r="K740" s="141"/>
      <c r="L740" s="141"/>
      <c r="M740" s="142"/>
      <c r="N740" s="142"/>
    </row>
    <row r="741" spans="1:14" hidden="1">
      <c r="A741" s="89"/>
      <c r="B741" s="88"/>
      <c r="C741" s="88"/>
      <c r="D741" s="88"/>
      <c r="E741" s="102"/>
      <c r="F741" s="90"/>
      <c r="G741" s="90" t="s">
        <v>8</v>
      </c>
      <c r="H741" s="116"/>
      <c r="I741" s="90"/>
      <c r="J741" s="100"/>
      <c r="K741" s="98"/>
      <c r="L741" s="98"/>
      <c r="M741" s="113">
        <f>K741+L741</f>
        <v>0</v>
      </c>
      <c r="N741" s="100"/>
    </row>
    <row r="742" spans="1:14" hidden="1">
      <c r="A742" s="89"/>
      <c r="B742" s="88"/>
      <c r="C742" s="88"/>
      <c r="D742" s="88"/>
      <c r="E742" s="102"/>
      <c r="F742" s="90"/>
      <c r="G742" s="90" t="s">
        <v>9</v>
      </c>
      <c r="H742" s="90"/>
      <c r="I742" s="90"/>
      <c r="J742" s="100"/>
      <c r="K742" s="98"/>
      <c r="L742" s="98"/>
      <c r="M742" s="113">
        <f t="shared" ref="M742:M745" si="132">K742+L742</f>
        <v>0</v>
      </c>
      <c r="N742" s="100"/>
    </row>
    <row r="743" spans="1:14" hidden="1">
      <c r="A743" s="89"/>
      <c r="B743" s="88"/>
      <c r="C743" s="88"/>
      <c r="D743" s="88"/>
      <c r="E743" s="102"/>
      <c r="F743" s="90"/>
      <c r="G743" s="90" t="s">
        <v>10</v>
      </c>
      <c r="H743" s="90"/>
      <c r="I743" s="90"/>
      <c r="J743" s="100"/>
      <c r="K743" s="98"/>
      <c r="L743" s="98"/>
      <c r="M743" s="113">
        <f t="shared" si="132"/>
        <v>0</v>
      </c>
      <c r="N743" s="100"/>
    </row>
    <row r="744" spans="1:14" hidden="1">
      <c r="A744" s="89"/>
      <c r="B744" s="88"/>
      <c r="C744" s="88"/>
      <c r="D744" s="88"/>
      <c r="E744" s="102"/>
      <c r="F744" s="90"/>
      <c r="G744" s="302" t="s">
        <v>11</v>
      </c>
      <c r="H744" s="302"/>
      <c r="I744" s="303"/>
      <c r="J744" s="100"/>
      <c r="K744" s="98"/>
      <c r="L744" s="98"/>
      <c r="M744" s="113">
        <f t="shared" si="132"/>
        <v>0</v>
      </c>
      <c r="N744" s="98"/>
    </row>
    <row r="745" spans="1:14" hidden="1">
      <c r="A745" s="89"/>
      <c r="B745" s="88"/>
      <c r="C745" s="88"/>
      <c r="D745" s="88"/>
      <c r="E745" s="102"/>
      <c r="F745" s="90"/>
      <c r="G745" s="302" t="s">
        <v>12</v>
      </c>
      <c r="H745" s="302"/>
      <c r="I745" s="303"/>
      <c r="J745" s="100"/>
      <c r="K745" s="98"/>
      <c r="L745" s="98"/>
      <c r="M745" s="113">
        <f t="shared" si="132"/>
        <v>0</v>
      </c>
      <c r="N745" s="98"/>
    </row>
    <row r="746" spans="1:14" hidden="1">
      <c r="A746" s="89"/>
      <c r="B746" s="88"/>
      <c r="C746" s="88"/>
      <c r="D746" s="88"/>
      <c r="E746" s="102"/>
      <c r="F746" s="139" t="s">
        <v>68</v>
      </c>
      <c r="G746" s="139"/>
      <c r="H746" s="139"/>
      <c r="I746" s="139"/>
      <c r="J746" s="140"/>
      <c r="K746" s="141"/>
      <c r="L746" s="141"/>
      <c r="M746" s="140"/>
      <c r="N746" s="141"/>
    </row>
    <row r="747" spans="1:14" hidden="1">
      <c r="A747" s="89"/>
      <c r="B747" s="88"/>
      <c r="C747" s="88"/>
      <c r="D747" s="88"/>
      <c r="E747" s="102"/>
      <c r="F747" s="90"/>
      <c r="G747" s="302" t="s">
        <v>23</v>
      </c>
      <c r="H747" s="302"/>
      <c r="I747" s="303"/>
      <c r="J747" s="100"/>
      <c r="K747" s="98"/>
      <c r="L747" s="98"/>
      <c r="M747" s="113">
        <f t="shared" ref="M747:M750" si="133">K747+L747</f>
        <v>0</v>
      </c>
      <c r="N747" s="98"/>
    </row>
    <row r="748" spans="1:14" hidden="1">
      <c r="A748" s="89"/>
      <c r="B748" s="88"/>
      <c r="C748" s="88"/>
      <c r="D748" s="88"/>
      <c r="E748" s="102"/>
      <c r="F748" s="90"/>
      <c r="G748" s="302" t="s">
        <v>24</v>
      </c>
      <c r="H748" s="302"/>
      <c r="I748" s="303"/>
      <c r="J748" s="100"/>
      <c r="K748" s="98"/>
      <c r="L748" s="98"/>
      <c r="M748" s="113">
        <f t="shared" si="133"/>
        <v>0</v>
      </c>
      <c r="N748" s="98"/>
    </row>
    <row r="749" spans="1:14" hidden="1">
      <c r="A749" s="89"/>
      <c r="B749" s="88"/>
      <c r="C749" s="88"/>
      <c r="D749" s="88"/>
      <c r="E749" s="102"/>
      <c r="F749" s="90"/>
      <c r="G749" s="302" t="s">
        <v>25</v>
      </c>
      <c r="H749" s="302"/>
      <c r="I749" s="303"/>
      <c r="J749" s="100"/>
      <c r="K749" s="98"/>
      <c r="L749" s="98"/>
      <c r="M749" s="113">
        <f t="shared" si="133"/>
        <v>0</v>
      </c>
      <c r="N749" s="98"/>
    </row>
    <row r="750" spans="1:14" hidden="1">
      <c r="A750" s="89"/>
      <c r="B750" s="88"/>
      <c r="C750" s="88"/>
      <c r="D750" s="88"/>
      <c r="E750" s="102"/>
      <c r="F750" s="90"/>
      <c r="G750" s="304" t="s">
        <v>15</v>
      </c>
      <c r="H750" s="304"/>
      <c r="I750" s="305"/>
      <c r="J750" s="100"/>
      <c r="K750" s="98"/>
      <c r="L750" s="98"/>
      <c r="M750" s="113">
        <f t="shared" si="133"/>
        <v>0</v>
      </c>
      <c r="N750" s="98"/>
    </row>
    <row r="751" spans="1:14" hidden="1">
      <c r="A751" s="89"/>
      <c r="B751" s="88"/>
      <c r="C751" s="88"/>
      <c r="D751" s="88"/>
      <c r="E751" s="102"/>
      <c r="F751" s="329" t="s">
        <v>66</v>
      </c>
      <c r="G751" s="329"/>
      <c r="H751" s="329"/>
      <c r="I751" s="329"/>
      <c r="J751" s="101">
        <f>SUM(J741:J750)</f>
        <v>0</v>
      </c>
      <c r="K751" s="101">
        <f>SUM(K741:K750)</f>
        <v>0</v>
      </c>
      <c r="L751" s="101">
        <f>SUM(L741:L750)</f>
        <v>0</v>
      </c>
      <c r="M751" s="133">
        <f>SUM(M741:M750)</f>
        <v>0</v>
      </c>
      <c r="N751" s="94">
        <f>L751+M751</f>
        <v>0</v>
      </c>
    </row>
    <row r="752" spans="1:14" ht="15.75" hidden="1" thickBot="1">
      <c r="A752" s="89"/>
      <c r="B752" s="88"/>
      <c r="C752" s="88"/>
      <c r="D752" s="88"/>
      <c r="E752" s="102"/>
      <c r="F752" s="90"/>
      <c r="G752" s="90"/>
      <c r="H752" s="90"/>
      <c r="I752" s="90"/>
      <c r="J752" s="100"/>
      <c r="K752" s="98"/>
      <c r="L752" s="98"/>
      <c r="M752" s="104"/>
      <c r="N752" s="99"/>
    </row>
    <row r="753" spans="1:14" ht="16.5" hidden="1" thickTop="1" thickBot="1">
      <c r="A753" s="92"/>
      <c r="B753" s="93"/>
      <c r="C753" s="93"/>
      <c r="D753" s="93"/>
      <c r="E753" s="103"/>
      <c r="F753" s="306" t="s">
        <v>64</v>
      </c>
      <c r="G753" s="306"/>
      <c r="H753" s="306"/>
      <c r="I753" s="306"/>
      <c r="J753" s="106">
        <f>J751</f>
        <v>0</v>
      </c>
      <c r="K753" s="106"/>
      <c r="L753" s="106">
        <f>L751</f>
        <v>0</v>
      </c>
      <c r="M753" s="134">
        <f t="shared" ref="M753:N753" si="134">M751</f>
        <v>0</v>
      </c>
      <c r="N753" s="106">
        <f t="shared" si="134"/>
        <v>0</v>
      </c>
    </row>
    <row r="754" spans="1:14" hidden="1">
      <c r="A754" s="85"/>
      <c r="B754" s="86"/>
      <c r="C754" s="86"/>
      <c r="D754" s="86"/>
      <c r="E754" s="87"/>
      <c r="F754" s="307" t="s">
        <v>77</v>
      </c>
      <c r="G754" s="308"/>
      <c r="H754" s="308"/>
      <c r="I754" s="308"/>
      <c r="J754" s="105"/>
      <c r="K754" s="114"/>
      <c r="L754" s="114"/>
      <c r="M754" s="132"/>
      <c r="N754" s="115"/>
    </row>
    <row r="755" spans="1:14" hidden="1">
      <c r="A755" s="89"/>
      <c r="B755" s="88"/>
      <c r="C755" s="88"/>
      <c r="D755" s="88"/>
      <c r="E755" s="102"/>
      <c r="F755" s="139" t="s">
        <v>65</v>
      </c>
      <c r="G755" s="139"/>
      <c r="H755" s="139"/>
      <c r="I755" s="139"/>
      <c r="J755" s="140"/>
      <c r="K755" s="141"/>
      <c r="L755" s="141"/>
      <c r="M755" s="142"/>
      <c r="N755" s="142"/>
    </row>
    <row r="756" spans="1:14" hidden="1">
      <c r="A756" s="89"/>
      <c r="B756" s="88"/>
      <c r="C756" s="88"/>
      <c r="D756" s="88"/>
      <c r="E756" s="102"/>
      <c r="F756" s="90"/>
      <c r="G756" s="90" t="s">
        <v>8</v>
      </c>
      <c r="H756" s="116"/>
      <c r="I756" s="90"/>
      <c r="J756" s="100"/>
      <c r="K756" s="98"/>
      <c r="L756" s="98"/>
      <c r="M756" s="113">
        <f>K756+L756</f>
        <v>0</v>
      </c>
      <c r="N756" s="100"/>
    </row>
    <row r="757" spans="1:14" hidden="1">
      <c r="A757" s="89"/>
      <c r="B757" s="88"/>
      <c r="C757" s="88"/>
      <c r="D757" s="88"/>
      <c r="E757" s="102"/>
      <c r="F757" s="90"/>
      <c r="G757" s="90" t="s">
        <v>9</v>
      </c>
      <c r="H757" s="90"/>
      <c r="I757" s="90"/>
      <c r="J757" s="100"/>
      <c r="K757" s="98"/>
      <c r="L757" s="98"/>
      <c r="M757" s="113">
        <f t="shared" ref="M757:M760" si="135">K757+L757</f>
        <v>0</v>
      </c>
      <c r="N757" s="100"/>
    </row>
    <row r="758" spans="1:14" hidden="1">
      <c r="A758" s="89"/>
      <c r="B758" s="88"/>
      <c r="C758" s="88"/>
      <c r="D758" s="88"/>
      <c r="E758" s="102"/>
      <c r="F758" s="90"/>
      <c r="G758" s="90" t="s">
        <v>10</v>
      </c>
      <c r="H758" s="90"/>
      <c r="I758" s="90"/>
      <c r="J758" s="100"/>
      <c r="K758" s="98"/>
      <c r="L758" s="98"/>
      <c r="M758" s="113">
        <f t="shared" si="135"/>
        <v>0</v>
      </c>
      <c r="N758" s="100"/>
    </row>
    <row r="759" spans="1:14" hidden="1">
      <c r="A759" s="89"/>
      <c r="B759" s="88"/>
      <c r="C759" s="88"/>
      <c r="D759" s="88"/>
      <c r="E759" s="102"/>
      <c r="F759" s="90"/>
      <c r="G759" s="302" t="s">
        <v>11</v>
      </c>
      <c r="H759" s="302"/>
      <c r="I759" s="303"/>
      <c r="J759" s="100"/>
      <c r="K759" s="98"/>
      <c r="L759" s="98"/>
      <c r="M759" s="113">
        <f t="shared" si="135"/>
        <v>0</v>
      </c>
      <c r="N759" s="98"/>
    </row>
    <row r="760" spans="1:14" hidden="1">
      <c r="A760" s="89"/>
      <c r="B760" s="88"/>
      <c r="C760" s="88"/>
      <c r="D760" s="88"/>
      <c r="E760" s="102"/>
      <c r="F760" s="90"/>
      <c r="G760" s="302" t="s">
        <v>12</v>
      </c>
      <c r="H760" s="302"/>
      <c r="I760" s="303"/>
      <c r="J760" s="100"/>
      <c r="K760" s="98"/>
      <c r="L760" s="98"/>
      <c r="M760" s="113">
        <f t="shared" si="135"/>
        <v>0</v>
      </c>
      <c r="N760" s="98"/>
    </row>
    <row r="761" spans="1:14" hidden="1">
      <c r="A761" s="89"/>
      <c r="B761" s="88"/>
      <c r="C761" s="88"/>
      <c r="D761" s="88"/>
      <c r="E761" s="102"/>
      <c r="F761" s="139" t="s">
        <v>68</v>
      </c>
      <c r="G761" s="139"/>
      <c r="H761" s="139"/>
      <c r="I761" s="139"/>
      <c r="J761" s="140"/>
      <c r="K761" s="141"/>
      <c r="L761" s="141"/>
      <c r="M761" s="140"/>
      <c r="N761" s="141"/>
    </row>
    <row r="762" spans="1:14" hidden="1">
      <c r="A762" s="89"/>
      <c r="B762" s="88"/>
      <c r="C762" s="88"/>
      <c r="D762" s="88"/>
      <c r="E762" s="102"/>
      <c r="F762" s="90"/>
      <c r="G762" s="302" t="s">
        <v>23</v>
      </c>
      <c r="H762" s="302"/>
      <c r="I762" s="303"/>
      <c r="J762" s="100"/>
      <c r="K762" s="98"/>
      <c r="L762" s="98"/>
      <c r="M762" s="113">
        <f t="shared" ref="M762:M765" si="136">K762+L762</f>
        <v>0</v>
      </c>
      <c r="N762" s="98"/>
    </row>
    <row r="763" spans="1:14" hidden="1">
      <c r="A763" s="89"/>
      <c r="B763" s="88"/>
      <c r="C763" s="88"/>
      <c r="D763" s="88"/>
      <c r="E763" s="102"/>
      <c r="F763" s="90"/>
      <c r="G763" s="302" t="s">
        <v>24</v>
      </c>
      <c r="H763" s="302"/>
      <c r="I763" s="303"/>
      <c r="J763" s="100"/>
      <c r="K763" s="98"/>
      <c r="L763" s="98"/>
      <c r="M763" s="113">
        <f t="shared" si="136"/>
        <v>0</v>
      </c>
      <c r="N763" s="98"/>
    </row>
    <row r="764" spans="1:14" hidden="1">
      <c r="A764" s="89"/>
      <c r="B764" s="88"/>
      <c r="C764" s="88"/>
      <c r="D764" s="88"/>
      <c r="E764" s="102"/>
      <c r="F764" s="90"/>
      <c r="G764" s="302" t="s">
        <v>25</v>
      </c>
      <c r="H764" s="302"/>
      <c r="I764" s="303"/>
      <c r="J764" s="100"/>
      <c r="K764" s="98"/>
      <c r="L764" s="98"/>
      <c r="M764" s="113">
        <f t="shared" si="136"/>
        <v>0</v>
      </c>
      <c r="N764" s="98"/>
    </row>
    <row r="765" spans="1:14" hidden="1">
      <c r="A765" s="89"/>
      <c r="B765" s="88"/>
      <c r="C765" s="88"/>
      <c r="D765" s="88"/>
      <c r="E765" s="102"/>
      <c r="F765" s="90"/>
      <c r="G765" s="304" t="s">
        <v>15</v>
      </c>
      <c r="H765" s="304"/>
      <c r="I765" s="305"/>
      <c r="J765" s="100"/>
      <c r="K765" s="98"/>
      <c r="L765" s="98"/>
      <c r="M765" s="113">
        <f t="shared" si="136"/>
        <v>0</v>
      </c>
      <c r="N765" s="98"/>
    </row>
    <row r="766" spans="1:14" hidden="1">
      <c r="A766" s="89"/>
      <c r="B766" s="88"/>
      <c r="C766" s="88"/>
      <c r="D766" s="88"/>
      <c r="E766" s="102"/>
      <c r="F766" s="329" t="s">
        <v>66</v>
      </c>
      <c r="G766" s="329"/>
      <c r="H766" s="329"/>
      <c r="I766" s="329"/>
      <c r="J766" s="101">
        <f>SUM(J756:J765)</f>
        <v>0</v>
      </c>
      <c r="K766" s="101">
        <f>SUM(K756:K765)</f>
        <v>0</v>
      </c>
      <c r="L766" s="101">
        <f>SUM(L756:L765)</f>
        <v>0</v>
      </c>
      <c r="M766" s="133">
        <f>SUM(M756:M765)</f>
        <v>0</v>
      </c>
      <c r="N766" s="94">
        <f>L766+M766</f>
        <v>0</v>
      </c>
    </row>
    <row r="767" spans="1:14" ht="15.75" hidden="1" thickBot="1">
      <c r="A767" s="89"/>
      <c r="B767" s="88"/>
      <c r="C767" s="88"/>
      <c r="D767" s="88"/>
      <c r="E767" s="102"/>
      <c r="F767" s="90"/>
      <c r="G767" s="90"/>
      <c r="H767" s="90"/>
      <c r="I767" s="90"/>
      <c r="J767" s="100"/>
      <c r="K767" s="98"/>
      <c r="L767" s="98"/>
      <c r="M767" s="104"/>
      <c r="N767" s="99"/>
    </row>
    <row r="768" spans="1:14" ht="16.5" hidden="1" thickTop="1" thickBot="1">
      <c r="A768" s="92"/>
      <c r="B768" s="93"/>
      <c r="C768" s="93"/>
      <c r="D768" s="93"/>
      <c r="E768" s="103"/>
      <c r="F768" s="306" t="s">
        <v>64</v>
      </c>
      <c r="G768" s="306"/>
      <c r="H768" s="306"/>
      <c r="I768" s="306"/>
      <c r="J768" s="106">
        <f>J766</f>
        <v>0</v>
      </c>
      <c r="K768" s="106"/>
      <c r="L768" s="106">
        <f>L766</f>
        <v>0</v>
      </c>
      <c r="M768" s="134">
        <f t="shared" ref="M768:N768" si="137">M766</f>
        <v>0</v>
      </c>
      <c r="N768" s="106">
        <f t="shared" si="137"/>
        <v>0</v>
      </c>
    </row>
    <row r="769" spans="1:14" hidden="1">
      <c r="A769" s="85"/>
      <c r="B769" s="86"/>
      <c r="C769" s="86"/>
      <c r="D769" s="86"/>
      <c r="E769" s="87"/>
      <c r="F769" s="307" t="s">
        <v>77</v>
      </c>
      <c r="G769" s="308"/>
      <c r="H769" s="308"/>
      <c r="I769" s="308"/>
      <c r="J769" s="105"/>
      <c r="K769" s="114"/>
      <c r="L769" s="114"/>
      <c r="M769" s="132"/>
      <c r="N769" s="115"/>
    </row>
    <row r="770" spans="1:14" hidden="1">
      <c r="A770" s="89"/>
      <c r="B770" s="88"/>
      <c r="C770" s="88"/>
      <c r="D770" s="88"/>
      <c r="E770" s="102"/>
      <c r="F770" s="139" t="s">
        <v>65</v>
      </c>
      <c r="G770" s="139"/>
      <c r="H770" s="139"/>
      <c r="I770" s="139"/>
      <c r="J770" s="140"/>
      <c r="K770" s="141"/>
      <c r="L770" s="141"/>
      <c r="M770" s="142"/>
      <c r="N770" s="142"/>
    </row>
    <row r="771" spans="1:14" hidden="1">
      <c r="A771" s="89"/>
      <c r="B771" s="88"/>
      <c r="C771" s="88"/>
      <c r="D771" s="88"/>
      <c r="E771" s="102"/>
      <c r="F771" s="90"/>
      <c r="G771" s="90" t="s">
        <v>8</v>
      </c>
      <c r="H771" s="116"/>
      <c r="I771" s="90"/>
      <c r="J771" s="100"/>
      <c r="K771" s="98"/>
      <c r="L771" s="98"/>
      <c r="M771" s="113">
        <f>K771+L771</f>
        <v>0</v>
      </c>
      <c r="N771" s="100"/>
    </row>
    <row r="772" spans="1:14" hidden="1">
      <c r="A772" s="89"/>
      <c r="B772" s="88"/>
      <c r="C772" s="88"/>
      <c r="D772" s="88"/>
      <c r="E772" s="102"/>
      <c r="F772" s="90"/>
      <c r="G772" s="90" t="s">
        <v>9</v>
      </c>
      <c r="H772" s="90"/>
      <c r="I772" s="90"/>
      <c r="J772" s="100"/>
      <c r="K772" s="98"/>
      <c r="L772" s="98"/>
      <c r="M772" s="113">
        <f t="shared" ref="M772:M775" si="138">K772+L772</f>
        <v>0</v>
      </c>
      <c r="N772" s="100"/>
    </row>
    <row r="773" spans="1:14" hidden="1">
      <c r="A773" s="89"/>
      <c r="B773" s="88"/>
      <c r="C773" s="88"/>
      <c r="D773" s="88"/>
      <c r="E773" s="102"/>
      <c r="F773" s="90"/>
      <c r="G773" s="90" t="s">
        <v>10</v>
      </c>
      <c r="H773" s="90"/>
      <c r="I773" s="90"/>
      <c r="J773" s="100"/>
      <c r="K773" s="98"/>
      <c r="L773" s="98"/>
      <c r="M773" s="113">
        <f t="shared" si="138"/>
        <v>0</v>
      </c>
      <c r="N773" s="100"/>
    </row>
    <row r="774" spans="1:14" hidden="1">
      <c r="A774" s="89"/>
      <c r="B774" s="88"/>
      <c r="C774" s="88"/>
      <c r="D774" s="88"/>
      <c r="E774" s="102"/>
      <c r="F774" s="90"/>
      <c r="G774" s="302" t="s">
        <v>11</v>
      </c>
      <c r="H774" s="302"/>
      <c r="I774" s="303"/>
      <c r="J774" s="100"/>
      <c r="K774" s="98"/>
      <c r="L774" s="98"/>
      <c r="M774" s="113">
        <f t="shared" si="138"/>
        <v>0</v>
      </c>
      <c r="N774" s="98"/>
    </row>
    <row r="775" spans="1:14" hidden="1">
      <c r="A775" s="89"/>
      <c r="B775" s="88"/>
      <c r="C775" s="88"/>
      <c r="D775" s="88"/>
      <c r="E775" s="102"/>
      <c r="F775" s="90"/>
      <c r="G775" s="302" t="s">
        <v>12</v>
      </c>
      <c r="H775" s="302"/>
      <c r="I775" s="303"/>
      <c r="J775" s="100"/>
      <c r="K775" s="98"/>
      <c r="L775" s="98"/>
      <c r="M775" s="113">
        <f t="shared" si="138"/>
        <v>0</v>
      </c>
      <c r="N775" s="98"/>
    </row>
    <row r="776" spans="1:14" hidden="1">
      <c r="A776" s="89"/>
      <c r="B776" s="88"/>
      <c r="C776" s="88"/>
      <c r="D776" s="88"/>
      <c r="E776" s="102"/>
      <c r="F776" s="139" t="s">
        <v>68</v>
      </c>
      <c r="G776" s="139"/>
      <c r="H776" s="139"/>
      <c r="I776" s="139"/>
      <c r="J776" s="140"/>
      <c r="K776" s="141"/>
      <c r="L776" s="141"/>
      <c r="M776" s="140"/>
      <c r="N776" s="141"/>
    </row>
    <row r="777" spans="1:14" hidden="1">
      <c r="A777" s="89"/>
      <c r="B777" s="88"/>
      <c r="C777" s="88"/>
      <c r="D777" s="88"/>
      <c r="E777" s="102"/>
      <c r="F777" s="90"/>
      <c r="G777" s="302" t="s">
        <v>23</v>
      </c>
      <c r="H777" s="302"/>
      <c r="I777" s="303"/>
      <c r="J777" s="100"/>
      <c r="K777" s="98"/>
      <c r="L777" s="98"/>
      <c r="M777" s="113">
        <f t="shared" ref="M777:M780" si="139">K777+L777</f>
        <v>0</v>
      </c>
      <c r="N777" s="98"/>
    </row>
    <row r="778" spans="1:14" hidden="1">
      <c r="A778" s="89"/>
      <c r="B778" s="88"/>
      <c r="C778" s="88"/>
      <c r="D778" s="88"/>
      <c r="E778" s="102"/>
      <c r="F778" s="90"/>
      <c r="G778" s="302" t="s">
        <v>24</v>
      </c>
      <c r="H778" s="302"/>
      <c r="I778" s="303"/>
      <c r="J778" s="100"/>
      <c r="K778" s="98"/>
      <c r="L778" s="98"/>
      <c r="M778" s="113">
        <f t="shared" si="139"/>
        <v>0</v>
      </c>
      <c r="N778" s="98"/>
    </row>
    <row r="779" spans="1:14" hidden="1">
      <c r="A779" s="89"/>
      <c r="B779" s="88"/>
      <c r="C779" s="88"/>
      <c r="D779" s="88"/>
      <c r="E779" s="102"/>
      <c r="F779" s="90"/>
      <c r="G779" s="302" t="s">
        <v>25</v>
      </c>
      <c r="H779" s="302"/>
      <c r="I779" s="303"/>
      <c r="J779" s="100"/>
      <c r="K779" s="98"/>
      <c r="L779" s="98"/>
      <c r="M779" s="113">
        <f t="shared" si="139"/>
        <v>0</v>
      </c>
      <c r="N779" s="98"/>
    </row>
    <row r="780" spans="1:14" hidden="1">
      <c r="A780" s="89"/>
      <c r="B780" s="88"/>
      <c r="C780" s="88"/>
      <c r="D780" s="88"/>
      <c r="E780" s="102"/>
      <c r="F780" s="90"/>
      <c r="G780" s="304" t="s">
        <v>15</v>
      </c>
      <c r="H780" s="304"/>
      <c r="I780" s="305"/>
      <c r="J780" s="100"/>
      <c r="K780" s="98"/>
      <c r="L780" s="98"/>
      <c r="M780" s="113">
        <f t="shared" si="139"/>
        <v>0</v>
      </c>
      <c r="N780" s="98"/>
    </row>
    <row r="781" spans="1:14" hidden="1">
      <c r="A781" s="89"/>
      <c r="B781" s="88"/>
      <c r="C781" s="88"/>
      <c r="D781" s="88"/>
      <c r="E781" s="102"/>
      <c r="F781" s="329" t="s">
        <v>66</v>
      </c>
      <c r="G781" s="329"/>
      <c r="H781" s="329"/>
      <c r="I781" s="329"/>
      <c r="J781" s="101">
        <f>SUM(J771:J780)</f>
        <v>0</v>
      </c>
      <c r="K781" s="101">
        <f>SUM(K771:K780)</f>
        <v>0</v>
      </c>
      <c r="L781" s="101">
        <f>SUM(L771:L780)</f>
        <v>0</v>
      </c>
      <c r="M781" s="133">
        <f>SUM(M771:M780)</f>
        <v>0</v>
      </c>
      <c r="N781" s="94">
        <f>L781+M781</f>
        <v>0</v>
      </c>
    </row>
    <row r="782" spans="1:14" ht="15.75" hidden="1" thickBot="1">
      <c r="A782" s="89"/>
      <c r="B782" s="88"/>
      <c r="C782" s="88"/>
      <c r="D782" s="88"/>
      <c r="E782" s="102"/>
      <c r="F782" s="90"/>
      <c r="G782" s="90"/>
      <c r="H782" s="90"/>
      <c r="I782" s="90"/>
      <c r="J782" s="100"/>
      <c r="K782" s="98"/>
      <c r="L782" s="98"/>
      <c r="M782" s="104"/>
      <c r="N782" s="99"/>
    </row>
    <row r="783" spans="1:14" ht="16.5" hidden="1" thickTop="1" thickBot="1">
      <c r="A783" s="92"/>
      <c r="B783" s="93"/>
      <c r="C783" s="93"/>
      <c r="D783" s="93"/>
      <c r="E783" s="103"/>
      <c r="F783" s="306" t="s">
        <v>64</v>
      </c>
      <c r="G783" s="306"/>
      <c r="H783" s="306"/>
      <c r="I783" s="306"/>
      <c r="J783" s="106">
        <f>J781</f>
        <v>0</v>
      </c>
      <c r="K783" s="106"/>
      <c r="L783" s="106">
        <f>L781</f>
        <v>0</v>
      </c>
      <c r="M783" s="134">
        <f t="shared" ref="M783:N783" si="140">M781</f>
        <v>0</v>
      </c>
      <c r="N783" s="106">
        <f t="shared" si="140"/>
        <v>0</v>
      </c>
    </row>
    <row r="784" spans="1:14" hidden="1">
      <c r="A784" s="85"/>
      <c r="B784" s="86"/>
      <c r="C784" s="86"/>
      <c r="D784" s="86"/>
      <c r="E784" s="87"/>
      <c r="F784" s="307" t="s">
        <v>77</v>
      </c>
      <c r="G784" s="308"/>
      <c r="H784" s="308"/>
      <c r="I784" s="308"/>
      <c r="J784" s="105"/>
      <c r="K784" s="114"/>
      <c r="L784" s="114"/>
      <c r="M784" s="132"/>
      <c r="N784" s="115"/>
    </row>
    <row r="785" spans="1:14" hidden="1">
      <c r="A785" s="89"/>
      <c r="B785" s="88"/>
      <c r="C785" s="88"/>
      <c r="D785" s="88"/>
      <c r="E785" s="102"/>
      <c r="F785" s="139" t="s">
        <v>65</v>
      </c>
      <c r="G785" s="139"/>
      <c r="H785" s="139"/>
      <c r="I785" s="139"/>
      <c r="J785" s="140"/>
      <c r="K785" s="141"/>
      <c r="L785" s="141"/>
      <c r="M785" s="142"/>
      <c r="N785" s="142"/>
    </row>
    <row r="786" spans="1:14" hidden="1">
      <c r="A786" s="89"/>
      <c r="B786" s="88"/>
      <c r="C786" s="88"/>
      <c r="D786" s="88"/>
      <c r="E786" s="102"/>
      <c r="F786" s="90"/>
      <c r="G786" s="90" t="s">
        <v>8</v>
      </c>
      <c r="H786" s="116"/>
      <c r="I786" s="90"/>
      <c r="J786" s="100"/>
      <c r="K786" s="98"/>
      <c r="L786" s="98"/>
      <c r="M786" s="113">
        <f>K786+L786</f>
        <v>0</v>
      </c>
      <c r="N786" s="100"/>
    </row>
    <row r="787" spans="1:14" hidden="1">
      <c r="A787" s="89"/>
      <c r="B787" s="88"/>
      <c r="C787" s="88"/>
      <c r="D787" s="88"/>
      <c r="E787" s="102"/>
      <c r="F787" s="90"/>
      <c r="G787" s="90" t="s">
        <v>9</v>
      </c>
      <c r="H787" s="90"/>
      <c r="I787" s="90"/>
      <c r="J787" s="100"/>
      <c r="K787" s="98"/>
      <c r="L787" s="98"/>
      <c r="M787" s="113">
        <f t="shared" ref="M787:M790" si="141">K787+L787</f>
        <v>0</v>
      </c>
      <c r="N787" s="100"/>
    </row>
    <row r="788" spans="1:14" hidden="1">
      <c r="A788" s="89"/>
      <c r="B788" s="88"/>
      <c r="C788" s="88"/>
      <c r="D788" s="88"/>
      <c r="E788" s="102"/>
      <c r="F788" s="90"/>
      <c r="G788" s="90" t="s">
        <v>10</v>
      </c>
      <c r="H788" s="90"/>
      <c r="I788" s="90"/>
      <c r="J788" s="100"/>
      <c r="K788" s="98"/>
      <c r="L788" s="98"/>
      <c r="M788" s="113">
        <f t="shared" si="141"/>
        <v>0</v>
      </c>
      <c r="N788" s="100"/>
    </row>
    <row r="789" spans="1:14" hidden="1">
      <c r="A789" s="89"/>
      <c r="B789" s="88"/>
      <c r="C789" s="88"/>
      <c r="D789" s="88"/>
      <c r="E789" s="102"/>
      <c r="F789" s="90"/>
      <c r="G789" s="302" t="s">
        <v>11</v>
      </c>
      <c r="H789" s="302"/>
      <c r="I789" s="303"/>
      <c r="J789" s="100"/>
      <c r="K789" s="98"/>
      <c r="L789" s="98"/>
      <c r="M789" s="113">
        <f t="shared" si="141"/>
        <v>0</v>
      </c>
      <c r="N789" s="98"/>
    </row>
    <row r="790" spans="1:14" hidden="1">
      <c r="A790" s="89"/>
      <c r="B790" s="88"/>
      <c r="C790" s="88"/>
      <c r="D790" s="88"/>
      <c r="E790" s="102"/>
      <c r="F790" s="90"/>
      <c r="G790" s="302" t="s">
        <v>12</v>
      </c>
      <c r="H790" s="302"/>
      <c r="I790" s="303"/>
      <c r="J790" s="100"/>
      <c r="K790" s="98"/>
      <c r="L790" s="98"/>
      <c r="M790" s="113">
        <f t="shared" si="141"/>
        <v>0</v>
      </c>
      <c r="N790" s="98"/>
    </row>
    <row r="791" spans="1:14" hidden="1">
      <c r="A791" s="89"/>
      <c r="B791" s="88"/>
      <c r="C791" s="88"/>
      <c r="D791" s="88"/>
      <c r="E791" s="102"/>
      <c r="F791" s="139" t="s">
        <v>68</v>
      </c>
      <c r="G791" s="139"/>
      <c r="H791" s="139"/>
      <c r="I791" s="139"/>
      <c r="J791" s="140"/>
      <c r="K791" s="141"/>
      <c r="L791" s="141"/>
      <c r="M791" s="140"/>
      <c r="N791" s="141"/>
    </row>
    <row r="792" spans="1:14" hidden="1">
      <c r="A792" s="89"/>
      <c r="B792" s="88"/>
      <c r="C792" s="88"/>
      <c r="D792" s="88"/>
      <c r="E792" s="102"/>
      <c r="F792" s="90"/>
      <c r="G792" s="302" t="s">
        <v>23</v>
      </c>
      <c r="H792" s="302"/>
      <c r="I792" s="303"/>
      <c r="J792" s="100"/>
      <c r="K792" s="98"/>
      <c r="L792" s="98"/>
      <c r="M792" s="113">
        <f t="shared" ref="M792:M795" si="142">K792+L792</f>
        <v>0</v>
      </c>
      <c r="N792" s="98"/>
    </row>
    <row r="793" spans="1:14" hidden="1">
      <c r="A793" s="89"/>
      <c r="B793" s="88"/>
      <c r="C793" s="88"/>
      <c r="D793" s="88"/>
      <c r="E793" s="102"/>
      <c r="F793" s="90"/>
      <c r="G793" s="302" t="s">
        <v>24</v>
      </c>
      <c r="H793" s="302"/>
      <c r="I793" s="303"/>
      <c r="J793" s="100"/>
      <c r="K793" s="98"/>
      <c r="L793" s="98"/>
      <c r="M793" s="113">
        <f t="shared" si="142"/>
        <v>0</v>
      </c>
      <c r="N793" s="98"/>
    </row>
    <row r="794" spans="1:14" hidden="1">
      <c r="A794" s="89"/>
      <c r="B794" s="88"/>
      <c r="C794" s="88"/>
      <c r="D794" s="88"/>
      <c r="E794" s="102"/>
      <c r="F794" s="90"/>
      <c r="G794" s="302" t="s">
        <v>25</v>
      </c>
      <c r="H794" s="302"/>
      <c r="I794" s="303"/>
      <c r="J794" s="100"/>
      <c r="K794" s="98"/>
      <c r="L794" s="98"/>
      <c r="M794" s="113">
        <f t="shared" si="142"/>
        <v>0</v>
      </c>
      <c r="N794" s="98"/>
    </row>
    <row r="795" spans="1:14" hidden="1">
      <c r="A795" s="89"/>
      <c r="B795" s="88"/>
      <c r="C795" s="88"/>
      <c r="D795" s="88"/>
      <c r="E795" s="102"/>
      <c r="F795" s="90"/>
      <c r="G795" s="304" t="s">
        <v>15</v>
      </c>
      <c r="H795" s="304"/>
      <c r="I795" s="305"/>
      <c r="J795" s="100"/>
      <c r="K795" s="98"/>
      <c r="L795" s="98"/>
      <c r="M795" s="113">
        <f t="shared" si="142"/>
        <v>0</v>
      </c>
      <c r="N795" s="98"/>
    </row>
    <row r="796" spans="1:14" hidden="1">
      <c r="A796" s="89"/>
      <c r="B796" s="88"/>
      <c r="C796" s="88"/>
      <c r="D796" s="88"/>
      <c r="E796" s="102"/>
      <c r="F796" s="329" t="s">
        <v>66</v>
      </c>
      <c r="G796" s="329"/>
      <c r="H796" s="329"/>
      <c r="I796" s="329"/>
      <c r="J796" s="101">
        <f>SUM(J786:J795)</f>
        <v>0</v>
      </c>
      <c r="K796" s="101">
        <f>SUM(K786:K795)</f>
        <v>0</v>
      </c>
      <c r="L796" s="101">
        <f>SUM(L786:L795)</f>
        <v>0</v>
      </c>
      <c r="M796" s="133">
        <f>SUM(M786:M795)</f>
        <v>0</v>
      </c>
      <c r="N796" s="94">
        <f>L796+M796</f>
        <v>0</v>
      </c>
    </row>
    <row r="797" spans="1:14" ht="15.75" hidden="1" thickBot="1">
      <c r="A797" s="89"/>
      <c r="B797" s="88"/>
      <c r="C797" s="88"/>
      <c r="D797" s="88"/>
      <c r="E797" s="102"/>
      <c r="F797" s="90"/>
      <c r="G797" s="90"/>
      <c r="H797" s="90"/>
      <c r="I797" s="90"/>
      <c r="J797" s="100"/>
      <c r="K797" s="98"/>
      <c r="L797" s="98"/>
      <c r="M797" s="104"/>
      <c r="N797" s="99"/>
    </row>
    <row r="798" spans="1:14" ht="16.5" hidden="1" thickTop="1" thickBot="1">
      <c r="A798" s="92"/>
      <c r="B798" s="93"/>
      <c r="C798" s="93"/>
      <c r="D798" s="93"/>
      <c r="E798" s="103"/>
      <c r="F798" s="306" t="s">
        <v>64</v>
      </c>
      <c r="G798" s="306"/>
      <c r="H798" s="306"/>
      <c r="I798" s="306"/>
      <c r="J798" s="106">
        <f>J796</f>
        <v>0</v>
      </c>
      <c r="K798" s="106"/>
      <c r="L798" s="106">
        <f>L796</f>
        <v>0</v>
      </c>
      <c r="M798" s="134">
        <f t="shared" ref="M798:N798" si="143">M796</f>
        <v>0</v>
      </c>
      <c r="N798" s="106">
        <f t="shared" si="143"/>
        <v>0</v>
      </c>
    </row>
    <row r="799" spans="1:14" hidden="1">
      <c r="A799" s="85"/>
      <c r="B799" s="86"/>
      <c r="C799" s="86"/>
      <c r="D799" s="86"/>
      <c r="E799" s="87"/>
      <c r="F799" s="307" t="s">
        <v>77</v>
      </c>
      <c r="G799" s="308"/>
      <c r="H799" s="308"/>
      <c r="I799" s="308"/>
      <c r="J799" s="105"/>
      <c r="K799" s="114"/>
      <c r="L799" s="114"/>
      <c r="M799" s="132"/>
      <c r="N799" s="115"/>
    </row>
    <row r="800" spans="1:14" hidden="1">
      <c r="A800" s="89"/>
      <c r="B800" s="88"/>
      <c r="C800" s="88"/>
      <c r="D800" s="88"/>
      <c r="E800" s="102"/>
      <c r="F800" s="139" t="s">
        <v>65</v>
      </c>
      <c r="G800" s="139"/>
      <c r="H800" s="139"/>
      <c r="I800" s="139"/>
      <c r="J800" s="140"/>
      <c r="K800" s="141"/>
      <c r="L800" s="141"/>
      <c r="M800" s="142"/>
      <c r="N800" s="142"/>
    </row>
    <row r="801" spans="1:14" hidden="1">
      <c r="A801" s="89"/>
      <c r="B801" s="88"/>
      <c r="C801" s="88"/>
      <c r="D801" s="88"/>
      <c r="E801" s="102"/>
      <c r="F801" s="90"/>
      <c r="G801" s="90" t="s">
        <v>8</v>
      </c>
      <c r="H801" s="116"/>
      <c r="I801" s="90"/>
      <c r="J801" s="100"/>
      <c r="K801" s="98"/>
      <c r="L801" s="98"/>
      <c r="M801" s="113">
        <f>K801+L801</f>
        <v>0</v>
      </c>
      <c r="N801" s="100"/>
    </row>
    <row r="802" spans="1:14" hidden="1">
      <c r="A802" s="89"/>
      <c r="B802" s="88"/>
      <c r="C802" s="88"/>
      <c r="D802" s="88"/>
      <c r="E802" s="102"/>
      <c r="F802" s="90"/>
      <c r="G802" s="90" t="s">
        <v>9</v>
      </c>
      <c r="H802" s="90"/>
      <c r="I802" s="90"/>
      <c r="J802" s="100"/>
      <c r="K802" s="98"/>
      <c r="L802" s="98"/>
      <c r="M802" s="113">
        <f t="shared" ref="M802:M805" si="144">K802+L802</f>
        <v>0</v>
      </c>
      <c r="N802" s="100"/>
    </row>
    <row r="803" spans="1:14" hidden="1">
      <c r="A803" s="89"/>
      <c r="B803" s="88"/>
      <c r="C803" s="88"/>
      <c r="D803" s="88"/>
      <c r="E803" s="102"/>
      <c r="F803" s="90"/>
      <c r="G803" s="90" t="s">
        <v>10</v>
      </c>
      <c r="H803" s="90"/>
      <c r="I803" s="90"/>
      <c r="J803" s="100"/>
      <c r="K803" s="98"/>
      <c r="L803" s="98"/>
      <c r="M803" s="113">
        <f t="shared" si="144"/>
        <v>0</v>
      </c>
      <c r="N803" s="100"/>
    </row>
    <row r="804" spans="1:14" hidden="1">
      <c r="A804" s="89"/>
      <c r="B804" s="88"/>
      <c r="C804" s="88"/>
      <c r="D804" s="88"/>
      <c r="E804" s="102"/>
      <c r="F804" s="90"/>
      <c r="G804" s="302" t="s">
        <v>11</v>
      </c>
      <c r="H804" s="302"/>
      <c r="I804" s="303"/>
      <c r="J804" s="100"/>
      <c r="K804" s="98"/>
      <c r="L804" s="98"/>
      <c r="M804" s="113">
        <f t="shared" si="144"/>
        <v>0</v>
      </c>
      <c r="N804" s="98"/>
    </row>
    <row r="805" spans="1:14" hidden="1">
      <c r="A805" s="89"/>
      <c r="B805" s="88"/>
      <c r="C805" s="88"/>
      <c r="D805" s="88"/>
      <c r="E805" s="102"/>
      <c r="F805" s="90"/>
      <c r="G805" s="302" t="s">
        <v>12</v>
      </c>
      <c r="H805" s="302"/>
      <c r="I805" s="303"/>
      <c r="J805" s="100"/>
      <c r="K805" s="98"/>
      <c r="L805" s="98"/>
      <c r="M805" s="113">
        <f t="shared" si="144"/>
        <v>0</v>
      </c>
      <c r="N805" s="98"/>
    </row>
    <row r="806" spans="1:14" hidden="1">
      <c r="A806" s="89"/>
      <c r="B806" s="88"/>
      <c r="C806" s="88"/>
      <c r="D806" s="88"/>
      <c r="E806" s="102"/>
      <c r="F806" s="139" t="s">
        <v>68</v>
      </c>
      <c r="G806" s="139"/>
      <c r="H806" s="139"/>
      <c r="I806" s="139"/>
      <c r="J806" s="140"/>
      <c r="K806" s="141"/>
      <c r="L806" s="141"/>
      <c r="M806" s="140"/>
      <c r="N806" s="141"/>
    </row>
    <row r="807" spans="1:14" hidden="1">
      <c r="A807" s="89"/>
      <c r="B807" s="88"/>
      <c r="C807" s="88"/>
      <c r="D807" s="88"/>
      <c r="E807" s="102"/>
      <c r="F807" s="90"/>
      <c r="G807" s="302" t="s">
        <v>23</v>
      </c>
      <c r="H807" s="302"/>
      <c r="I807" s="303"/>
      <c r="J807" s="100"/>
      <c r="K807" s="98"/>
      <c r="L807" s="98"/>
      <c r="M807" s="113">
        <f t="shared" ref="M807:M810" si="145">K807+L807</f>
        <v>0</v>
      </c>
      <c r="N807" s="98"/>
    </row>
    <row r="808" spans="1:14" hidden="1">
      <c r="A808" s="89"/>
      <c r="B808" s="88"/>
      <c r="C808" s="88"/>
      <c r="D808" s="88"/>
      <c r="E808" s="102"/>
      <c r="F808" s="90"/>
      <c r="G808" s="302" t="s">
        <v>24</v>
      </c>
      <c r="H808" s="302"/>
      <c r="I808" s="303"/>
      <c r="J808" s="100"/>
      <c r="K808" s="98"/>
      <c r="L808" s="98"/>
      <c r="M808" s="113">
        <f t="shared" si="145"/>
        <v>0</v>
      </c>
      <c r="N808" s="98"/>
    </row>
    <row r="809" spans="1:14" hidden="1">
      <c r="A809" s="89"/>
      <c r="B809" s="88"/>
      <c r="C809" s="88"/>
      <c r="D809" s="88"/>
      <c r="E809" s="102"/>
      <c r="F809" s="90"/>
      <c r="G809" s="302" t="s">
        <v>25</v>
      </c>
      <c r="H809" s="302"/>
      <c r="I809" s="303"/>
      <c r="J809" s="100"/>
      <c r="K809" s="98"/>
      <c r="L809" s="98"/>
      <c r="M809" s="113">
        <f t="shared" si="145"/>
        <v>0</v>
      </c>
      <c r="N809" s="98"/>
    </row>
    <row r="810" spans="1:14" hidden="1">
      <c r="A810" s="89"/>
      <c r="B810" s="88"/>
      <c r="C810" s="88"/>
      <c r="D810" s="88"/>
      <c r="E810" s="102"/>
      <c r="F810" s="90"/>
      <c r="G810" s="304" t="s">
        <v>15</v>
      </c>
      <c r="H810" s="304"/>
      <c r="I810" s="305"/>
      <c r="J810" s="100"/>
      <c r="K810" s="98"/>
      <c r="L810" s="98"/>
      <c r="M810" s="113">
        <f t="shared" si="145"/>
        <v>0</v>
      </c>
      <c r="N810" s="98"/>
    </row>
    <row r="811" spans="1:14" hidden="1">
      <c r="A811" s="89"/>
      <c r="B811" s="88"/>
      <c r="C811" s="88"/>
      <c r="D811" s="88"/>
      <c r="E811" s="102"/>
      <c r="F811" s="329" t="s">
        <v>66</v>
      </c>
      <c r="G811" s="329"/>
      <c r="H811" s="329"/>
      <c r="I811" s="329"/>
      <c r="J811" s="101">
        <f>SUM(J801:J810)</f>
        <v>0</v>
      </c>
      <c r="K811" s="101">
        <f>SUM(K801:K810)</f>
        <v>0</v>
      </c>
      <c r="L811" s="101">
        <f>SUM(L801:L810)</f>
        <v>0</v>
      </c>
      <c r="M811" s="133">
        <f>SUM(M801:M810)</f>
        <v>0</v>
      </c>
      <c r="N811" s="94">
        <f>L811+M811</f>
        <v>0</v>
      </c>
    </row>
    <row r="812" spans="1:14" ht="15.75" hidden="1" thickBot="1">
      <c r="A812" s="89"/>
      <c r="B812" s="88"/>
      <c r="C812" s="88"/>
      <c r="D812" s="88"/>
      <c r="E812" s="102"/>
      <c r="F812" s="90"/>
      <c r="G812" s="90"/>
      <c r="H812" s="90"/>
      <c r="I812" s="90"/>
      <c r="J812" s="100"/>
      <c r="K812" s="98"/>
      <c r="L812" s="98"/>
      <c r="M812" s="104"/>
      <c r="N812" s="99"/>
    </row>
    <row r="813" spans="1:14" ht="16.5" hidden="1" thickTop="1" thickBot="1">
      <c r="A813" s="92"/>
      <c r="B813" s="93"/>
      <c r="C813" s="93"/>
      <c r="D813" s="93"/>
      <c r="E813" s="103"/>
      <c r="F813" s="306" t="s">
        <v>64</v>
      </c>
      <c r="G813" s="306"/>
      <c r="H813" s="306"/>
      <c r="I813" s="306"/>
      <c r="J813" s="106">
        <f>J811</f>
        <v>0</v>
      </c>
      <c r="K813" s="106"/>
      <c r="L813" s="106">
        <f>L811</f>
        <v>0</v>
      </c>
      <c r="M813" s="134">
        <f t="shared" ref="M813:N813" si="146">M811</f>
        <v>0</v>
      </c>
      <c r="N813" s="106">
        <f t="shared" si="146"/>
        <v>0</v>
      </c>
    </row>
    <row r="814" spans="1:14" hidden="1">
      <c r="A814" s="85"/>
      <c r="B814" s="86"/>
      <c r="C814" s="86"/>
      <c r="D814" s="86"/>
      <c r="E814" s="87"/>
      <c r="F814" s="307" t="s">
        <v>77</v>
      </c>
      <c r="G814" s="308"/>
      <c r="H814" s="308"/>
      <c r="I814" s="308"/>
      <c r="J814" s="105"/>
      <c r="K814" s="114"/>
      <c r="L814" s="114"/>
      <c r="M814" s="132"/>
      <c r="N814" s="115"/>
    </row>
    <row r="815" spans="1:14" hidden="1">
      <c r="A815" s="89"/>
      <c r="B815" s="88"/>
      <c r="C815" s="88"/>
      <c r="D815" s="88"/>
      <c r="E815" s="102"/>
      <c r="F815" s="139" t="s">
        <v>65</v>
      </c>
      <c r="G815" s="139"/>
      <c r="H815" s="139"/>
      <c r="I815" s="139"/>
      <c r="J815" s="140"/>
      <c r="K815" s="141"/>
      <c r="L815" s="141"/>
      <c r="M815" s="142"/>
      <c r="N815" s="142"/>
    </row>
    <row r="816" spans="1:14" hidden="1">
      <c r="A816" s="89"/>
      <c r="B816" s="88"/>
      <c r="C816" s="88"/>
      <c r="D816" s="88"/>
      <c r="E816" s="102"/>
      <c r="F816" s="90"/>
      <c r="G816" s="90" t="s">
        <v>8</v>
      </c>
      <c r="H816" s="116"/>
      <c r="I816" s="90"/>
      <c r="J816" s="100"/>
      <c r="K816" s="98"/>
      <c r="L816" s="98"/>
      <c r="M816" s="113">
        <f>K816+L816</f>
        <v>0</v>
      </c>
      <c r="N816" s="100"/>
    </row>
    <row r="817" spans="1:14" hidden="1">
      <c r="A817" s="89"/>
      <c r="B817" s="88"/>
      <c r="C817" s="88"/>
      <c r="D817" s="88"/>
      <c r="E817" s="102"/>
      <c r="F817" s="90"/>
      <c r="G817" s="90" t="s">
        <v>9</v>
      </c>
      <c r="H817" s="90"/>
      <c r="I817" s="90"/>
      <c r="J817" s="100"/>
      <c r="K817" s="98"/>
      <c r="L817" s="98"/>
      <c r="M817" s="113">
        <f t="shared" ref="M817:M820" si="147">K817+L817</f>
        <v>0</v>
      </c>
      <c r="N817" s="100"/>
    </row>
    <row r="818" spans="1:14" hidden="1">
      <c r="A818" s="89"/>
      <c r="B818" s="88"/>
      <c r="C818" s="88"/>
      <c r="D818" s="88"/>
      <c r="E818" s="102"/>
      <c r="F818" s="90"/>
      <c r="G818" s="90" t="s">
        <v>10</v>
      </c>
      <c r="H818" s="90"/>
      <c r="I818" s="90"/>
      <c r="J818" s="100"/>
      <c r="K818" s="98"/>
      <c r="L818" s="98"/>
      <c r="M818" s="113">
        <f t="shared" si="147"/>
        <v>0</v>
      </c>
      <c r="N818" s="100"/>
    </row>
    <row r="819" spans="1:14" hidden="1">
      <c r="A819" s="89"/>
      <c r="B819" s="88"/>
      <c r="C819" s="88"/>
      <c r="D819" s="88"/>
      <c r="E819" s="102"/>
      <c r="F819" s="90"/>
      <c r="G819" s="302" t="s">
        <v>11</v>
      </c>
      <c r="H819" s="302"/>
      <c r="I819" s="303"/>
      <c r="J819" s="100"/>
      <c r="K819" s="98"/>
      <c r="L819" s="98"/>
      <c r="M819" s="113">
        <f t="shared" si="147"/>
        <v>0</v>
      </c>
      <c r="N819" s="98"/>
    </row>
    <row r="820" spans="1:14" hidden="1">
      <c r="A820" s="89"/>
      <c r="B820" s="88"/>
      <c r="C820" s="88"/>
      <c r="D820" s="88"/>
      <c r="E820" s="102"/>
      <c r="F820" s="90"/>
      <c r="G820" s="302" t="s">
        <v>12</v>
      </c>
      <c r="H820" s="302"/>
      <c r="I820" s="303"/>
      <c r="J820" s="100"/>
      <c r="K820" s="98"/>
      <c r="L820" s="98"/>
      <c r="M820" s="113">
        <f t="shared" si="147"/>
        <v>0</v>
      </c>
      <c r="N820" s="98"/>
    </row>
    <row r="821" spans="1:14" hidden="1">
      <c r="A821" s="89"/>
      <c r="B821" s="88"/>
      <c r="C821" s="88"/>
      <c r="D821" s="88"/>
      <c r="E821" s="102"/>
      <c r="F821" s="139" t="s">
        <v>68</v>
      </c>
      <c r="G821" s="139"/>
      <c r="H821" s="139"/>
      <c r="I821" s="139"/>
      <c r="J821" s="140"/>
      <c r="K821" s="141"/>
      <c r="L821" s="141"/>
      <c r="M821" s="140"/>
      <c r="N821" s="141"/>
    </row>
    <row r="822" spans="1:14" hidden="1">
      <c r="A822" s="89"/>
      <c r="B822" s="88"/>
      <c r="C822" s="88"/>
      <c r="D822" s="88"/>
      <c r="E822" s="102"/>
      <c r="F822" s="90"/>
      <c r="G822" s="302" t="s">
        <v>23</v>
      </c>
      <c r="H822" s="302"/>
      <c r="I822" s="303"/>
      <c r="J822" s="100"/>
      <c r="K822" s="98"/>
      <c r="L822" s="98"/>
      <c r="M822" s="113">
        <f t="shared" ref="M822:M825" si="148">K822+L822</f>
        <v>0</v>
      </c>
      <c r="N822" s="98"/>
    </row>
    <row r="823" spans="1:14" hidden="1">
      <c r="A823" s="89"/>
      <c r="B823" s="88"/>
      <c r="C823" s="88"/>
      <c r="D823" s="88"/>
      <c r="E823" s="102"/>
      <c r="F823" s="90"/>
      <c r="G823" s="302" t="s">
        <v>24</v>
      </c>
      <c r="H823" s="302"/>
      <c r="I823" s="303"/>
      <c r="J823" s="100"/>
      <c r="K823" s="98"/>
      <c r="L823" s="98"/>
      <c r="M823" s="113">
        <f t="shared" si="148"/>
        <v>0</v>
      </c>
      <c r="N823" s="98"/>
    </row>
    <row r="824" spans="1:14" hidden="1">
      <c r="A824" s="89"/>
      <c r="B824" s="88"/>
      <c r="C824" s="88"/>
      <c r="D824" s="88"/>
      <c r="E824" s="102"/>
      <c r="F824" s="90"/>
      <c r="G824" s="302" t="s">
        <v>25</v>
      </c>
      <c r="H824" s="302"/>
      <c r="I824" s="303"/>
      <c r="J824" s="100"/>
      <c r="K824" s="98"/>
      <c r="L824" s="98"/>
      <c r="M824" s="113">
        <f t="shared" si="148"/>
        <v>0</v>
      </c>
      <c r="N824" s="98"/>
    </row>
    <row r="825" spans="1:14" hidden="1">
      <c r="A825" s="89"/>
      <c r="B825" s="88"/>
      <c r="C825" s="88"/>
      <c r="D825" s="88"/>
      <c r="E825" s="102"/>
      <c r="F825" s="90"/>
      <c r="G825" s="304" t="s">
        <v>15</v>
      </c>
      <c r="H825" s="304"/>
      <c r="I825" s="305"/>
      <c r="J825" s="100"/>
      <c r="K825" s="98"/>
      <c r="L825" s="98"/>
      <c r="M825" s="113">
        <f t="shared" si="148"/>
        <v>0</v>
      </c>
      <c r="N825" s="98"/>
    </row>
    <row r="826" spans="1:14" hidden="1">
      <c r="A826" s="89"/>
      <c r="B826" s="88"/>
      <c r="C826" s="88"/>
      <c r="D826" s="88"/>
      <c r="E826" s="102"/>
      <c r="F826" s="329" t="s">
        <v>66</v>
      </c>
      <c r="G826" s="329"/>
      <c r="H826" s="329"/>
      <c r="I826" s="329"/>
      <c r="J826" s="101">
        <f>SUM(J816:J825)</f>
        <v>0</v>
      </c>
      <c r="K826" s="101">
        <f>SUM(K816:K825)</f>
        <v>0</v>
      </c>
      <c r="L826" s="101">
        <f>SUM(L816:L825)</f>
        <v>0</v>
      </c>
      <c r="M826" s="133">
        <f>SUM(M816:M825)</f>
        <v>0</v>
      </c>
      <c r="N826" s="94">
        <f>L826+M826</f>
        <v>0</v>
      </c>
    </row>
    <row r="827" spans="1:14" ht="15.75" hidden="1" thickBot="1">
      <c r="A827" s="89"/>
      <c r="B827" s="88"/>
      <c r="C827" s="88"/>
      <c r="D827" s="88"/>
      <c r="E827" s="102"/>
      <c r="F827" s="90"/>
      <c r="G827" s="90"/>
      <c r="H827" s="90"/>
      <c r="I827" s="90"/>
      <c r="J827" s="100"/>
      <c r="K827" s="98"/>
      <c r="L827" s="98"/>
      <c r="M827" s="104"/>
      <c r="N827" s="99"/>
    </row>
    <row r="828" spans="1:14" ht="16.5" hidden="1" thickTop="1" thickBot="1">
      <c r="A828" s="92"/>
      <c r="B828" s="93"/>
      <c r="C828" s="93"/>
      <c r="D828" s="93"/>
      <c r="E828" s="103"/>
      <c r="F828" s="306" t="s">
        <v>64</v>
      </c>
      <c r="G828" s="306"/>
      <c r="H828" s="306"/>
      <c r="I828" s="306"/>
      <c r="J828" s="106">
        <f>J826</f>
        <v>0</v>
      </c>
      <c r="K828" s="106"/>
      <c r="L828" s="106">
        <f>L826</f>
        <v>0</v>
      </c>
      <c r="M828" s="134">
        <f t="shared" ref="M828:N828" si="149">M826</f>
        <v>0</v>
      </c>
      <c r="N828" s="106">
        <f t="shared" si="149"/>
        <v>0</v>
      </c>
    </row>
    <row r="829" spans="1:14" hidden="1">
      <c r="A829" s="85"/>
      <c r="B829" s="86"/>
      <c r="C829" s="86"/>
      <c r="D829" s="86"/>
      <c r="E829" s="87"/>
      <c r="F829" s="307" t="s">
        <v>77</v>
      </c>
      <c r="G829" s="308"/>
      <c r="H829" s="308"/>
      <c r="I829" s="308"/>
      <c r="J829" s="105"/>
      <c r="K829" s="114"/>
      <c r="L829" s="114"/>
      <c r="M829" s="132"/>
      <c r="N829" s="115"/>
    </row>
    <row r="830" spans="1:14" hidden="1">
      <c r="A830" s="89"/>
      <c r="B830" s="88"/>
      <c r="C830" s="88"/>
      <c r="D830" s="88"/>
      <c r="E830" s="102"/>
      <c r="F830" s="139" t="s">
        <v>65</v>
      </c>
      <c r="G830" s="139"/>
      <c r="H830" s="139"/>
      <c r="I830" s="139"/>
      <c r="J830" s="140"/>
      <c r="K830" s="141"/>
      <c r="L830" s="141"/>
      <c r="M830" s="142"/>
      <c r="N830" s="142"/>
    </row>
    <row r="831" spans="1:14" hidden="1">
      <c r="A831" s="89"/>
      <c r="B831" s="88"/>
      <c r="C831" s="88"/>
      <c r="D831" s="88"/>
      <c r="E831" s="102"/>
      <c r="F831" s="90"/>
      <c r="G831" s="90" t="s">
        <v>8</v>
      </c>
      <c r="H831" s="116"/>
      <c r="I831" s="90"/>
      <c r="J831" s="100"/>
      <c r="K831" s="98"/>
      <c r="L831" s="98"/>
      <c r="M831" s="113">
        <f>K831+L831</f>
        <v>0</v>
      </c>
      <c r="N831" s="100"/>
    </row>
    <row r="832" spans="1:14" hidden="1">
      <c r="A832" s="89"/>
      <c r="B832" s="88"/>
      <c r="C832" s="88"/>
      <c r="D832" s="88"/>
      <c r="E832" s="102"/>
      <c r="F832" s="90"/>
      <c r="G832" s="90" t="s">
        <v>9</v>
      </c>
      <c r="H832" s="90"/>
      <c r="I832" s="90"/>
      <c r="J832" s="100"/>
      <c r="K832" s="98"/>
      <c r="L832" s="98"/>
      <c r="M832" s="113">
        <f t="shared" ref="M832:M835" si="150">K832+L832</f>
        <v>0</v>
      </c>
      <c r="N832" s="100"/>
    </row>
    <row r="833" spans="1:14" hidden="1">
      <c r="A833" s="89"/>
      <c r="B833" s="88"/>
      <c r="C833" s="88"/>
      <c r="D833" s="88"/>
      <c r="E833" s="102"/>
      <c r="F833" s="90"/>
      <c r="G833" s="90" t="s">
        <v>10</v>
      </c>
      <c r="H833" s="90"/>
      <c r="I833" s="90"/>
      <c r="J833" s="100"/>
      <c r="K833" s="98"/>
      <c r="L833" s="98"/>
      <c r="M833" s="113">
        <f t="shared" si="150"/>
        <v>0</v>
      </c>
      <c r="N833" s="100"/>
    </row>
    <row r="834" spans="1:14" hidden="1">
      <c r="A834" s="89"/>
      <c r="B834" s="88"/>
      <c r="C834" s="88"/>
      <c r="D834" s="88"/>
      <c r="E834" s="102"/>
      <c r="F834" s="90"/>
      <c r="G834" s="302" t="s">
        <v>11</v>
      </c>
      <c r="H834" s="302"/>
      <c r="I834" s="303"/>
      <c r="J834" s="100"/>
      <c r="K834" s="98"/>
      <c r="L834" s="98"/>
      <c r="M834" s="113">
        <f t="shared" si="150"/>
        <v>0</v>
      </c>
      <c r="N834" s="98"/>
    </row>
    <row r="835" spans="1:14" hidden="1">
      <c r="A835" s="89"/>
      <c r="B835" s="88"/>
      <c r="C835" s="88"/>
      <c r="D835" s="88"/>
      <c r="E835" s="102"/>
      <c r="F835" s="90"/>
      <c r="G835" s="302" t="s">
        <v>12</v>
      </c>
      <c r="H835" s="302"/>
      <c r="I835" s="303"/>
      <c r="J835" s="100"/>
      <c r="K835" s="98"/>
      <c r="L835" s="98"/>
      <c r="M835" s="113">
        <f t="shared" si="150"/>
        <v>0</v>
      </c>
      <c r="N835" s="98"/>
    </row>
    <row r="836" spans="1:14" hidden="1">
      <c r="A836" s="89"/>
      <c r="B836" s="88"/>
      <c r="C836" s="88"/>
      <c r="D836" s="88"/>
      <c r="E836" s="102"/>
      <c r="F836" s="139" t="s">
        <v>68</v>
      </c>
      <c r="G836" s="139"/>
      <c r="H836" s="139"/>
      <c r="I836" s="139"/>
      <c r="J836" s="140"/>
      <c r="K836" s="141"/>
      <c r="L836" s="141"/>
      <c r="M836" s="140"/>
      <c r="N836" s="141"/>
    </row>
    <row r="837" spans="1:14" hidden="1">
      <c r="A837" s="89"/>
      <c r="B837" s="88"/>
      <c r="C837" s="88"/>
      <c r="D837" s="88"/>
      <c r="E837" s="102"/>
      <c r="F837" s="90"/>
      <c r="G837" s="302" t="s">
        <v>23</v>
      </c>
      <c r="H837" s="302"/>
      <c r="I837" s="303"/>
      <c r="J837" s="100"/>
      <c r="K837" s="98"/>
      <c r="L837" s="98"/>
      <c r="M837" s="113">
        <f t="shared" ref="M837:M840" si="151">K837+L837</f>
        <v>0</v>
      </c>
      <c r="N837" s="98"/>
    </row>
    <row r="838" spans="1:14" hidden="1">
      <c r="A838" s="89"/>
      <c r="B838" s="88"/>
      <c r="C838" s="88"/>
      <c r="D838" s="88"/>
      <c r="E838" s="102"/>
      <c r="F838" s="90"/>
      <c r="G838" s="302" t="s">
        <v>24</v>
      </c>
      <c r="H838" s="302"/>
      <c r="I838" s="303"/>
      <c r="J838" s="100"/>
      <c r="K838" s="98"/>
      <c r="L838" s="98"/>
      <c r="M838" s="113">
        <f t="shared" si="151"/>
        <v>0</v>
      </c>
      <c r="N838" s="98"/>
    </row>
    <row r="839" spans="1:14" hidden="1">
      <c r="A839" s="89"/>
      <c r="B839" s="88"/>
      <c r="C839" s="88"/>
      <c r="D839" s="88"/>
      <c r="E839" s="102"/>
      <c r="F839" s="90"/>
      <c r="G839" s="302" t="s">
        <v>25</v>
      </c>
      <c r="H839" s="302"/>
      <c r="I839" s="303"/>
      <c r="J839" s="100"/>
      <c r="K839" s="98"/>
      <c r="L839" s="98"/>
      <c r="M839" s="113">
        <f t="shared" si="151"/>
        <v>0</v>
      </c>
      <c r="N839" s="98"/>
    </row>
    <row r="840" spans="1:14" hidden="1">
      <c r="A840" s="89"/>
      <c r="B840" s="88"/>
      <c r="C840" s="88"/>
      <c r="D840" s="88"/>
      <c r="E840" s="102"/>
      <c r="F840" s="90"/>
      <c r="G840" s="304" t="s">
        <v>15</v>
      </c>
      <c r="H840" s="304"/>
      <c r="I840" s="305"/>
      <c r="J840" s="100"/>
      <c r="K840" s="98"/>
      <c r="L840" s="98"/>
      <c r="M840" s="113">
        <f t="shared" si="151"/>
        <v>0</v>
      </c>
      <c r="N840" s="98"/>
    </row>
    <row r="841" spans="1:14" hidden="1">
      <c r="A841" s="89"/>
      <c r="B841" s="88"/>
      <c r="C841" s="88"/>
      <c r="D841" s="88"/>
      <c r="E841" s="102"/>
      <c r="F841" s="329" t="s">
        <v>66</v>
      </c>
      <c r="G841" s="329"/>
      <c r="H841" s="329"/>
      <c r="I841" s="329"/>
      <c r="J841" s="101">
        <f>SUM(J831:J840)</f>
        <v>0</v>
      </c>
      <c r="K841" s="101">
        <f>SUM(K831:K840)</f>
        <v>0</v>
      </c>
      <c r="L841" s="101">
        <f>SUM(L831:L840)</f>
        <v>0</v>
      </c>
      <c r="M841" s="133">
        <f>SUM(M831:M840)</f>
        <v>0</v>
      </c>
      <c r="N841" s="94">
        <f>L841+M841</f>
        <v>0</v>
      </c>
    </row>
    <row r="842" spans="1:14" ht="15.75" hidden="1" thickBot="1">
      <c r="A842" s="89"/>
      <c r="B842" s="88"/>
      <c r="C842" s="88"/>
      <c r="D842" s="88"/>
      <c r="E842" s="102"/>
      <c r="F842" s="90"/>
      <c r="G842" s="90"/>
      <c r="H842" s="90"/>
      <c r="I842" s="90"/>
      <c r="J842" s="100"/>
      <c r="K842" s="98"/>
      <c r="L842" s="98"/>
      <c r="M842" s="104"/>
      <c r="N842" s="99"/>
    </row>
    <row r="843" spans="1:14" ht="16.5" hidden="1" thickTop="1" thickBot="1">
      <c r="A843" s="92"/>
      <c r="B843" s="93"/>
      <c r="C843" s="93"/>
      <c r="D843" s="93"/>
      <c r="E843" s="103"/>
      <c r="F843" s="306" t="s">
        <v>64</v>
      </c>
      <c r="G843" s="306"/>
      <c r="H843" s="306"/>
      <c r="I843" s="306"/>
      <c r="J843" s="106">
        <f>J841</f>
        <v>0</v>
      </c>
      <c r="K843" s="106"/>
      <c r="L843" s="106">
        <f>L841</f>
        <v>0</v>
      </c>
      <c r="M843" s="134">
        <f t="shared" ref="M843:N843" si="152">M841</f>
        <v>0</v>
      </c>
      <c r="N843" s="106">
        <f t="shared" si="152"/>
        <v>0</v>
      </c>
    </row>
    <row r="844" spans="1:14" hidden="1">
      <c r="A844" s="85"/>
      <c r="B844" s="86"/>
      <c r="C844" s="86"/>
      <c r="D844" s="86"/>
      <c r="E844" s="87"/>
      <c r="F844" s="307" t="s">
        <v>77</v>
      </c>
      <c r="G844" s="308"/>
      <c r="H844" s="308"/>
      <c r="I844" s="308"/>
      <c r="J844" s="105"/>
      <c r="K844" s="114"/>
      <c r="L844" s="114"/>
      <c r="M844" s="132"/>
      <c r="N844" s="115"/>
    </row>
    <row r="845" spans="1:14" hidden="1">
      <c r="A845" s="89"/>
      <c r="B845" s="88"/>
      <c r="C845" s="88"/>
      <c r="D845" s="88"/>
      <c r="E845" s="102"/>
      <c r="F845" s="139" t="s">
        <v>65</v>
      </c>
      <c r="G845" s="139"/>
      <c r="H845" s="139"/>
      <c r="I845" s="139"/>
      <c r="J845" s="140"/>
      <c r="K845" s="141"/>
      <c r="L845" s="141"/>
      <c r="M845" s="142"/>
      <c r="N845" s="142"/>
    </row>
    <row r="846" spans="1:14" hidden="1">
      <c r="A846" s="89"/>
      <c r="B846" s="88"/>
      <c r="C846" s="88"/>
      <c r="D846" s="88"/>
      <c r="E846" s="102"/>
      <c r="F846" s="90"/>
      <c r="G846" s="90" t="s">
        <v>8</v>
      </c>
      <c r="H846" s="116"/>
      <c r="I846" s="90"/>
      <c r="J846" s="100"/>
      <c r="K846" s="98"/>
      <c r="L846" s="98"/>
      <c r="M846" s="113">
        <f>K846+L846</f>
        <v>0</v>
      </c>
      <c r="N846" s="100"/>
    </row>
    <row r="847" spans="1:14" hidden="1">
      <c r="A847" s="89"/>
      <c r="B847" s="88"/>
      <c r="C847" s="88"/>
      <c r="D847" s="88"/>
      <c r="E847" s="102"/>
      <c r="F847" s="90"/>
      <c r="G847" s="90" t="s">
        <v>9</v>
      </c>
      <c r="H847" s="90"/>
      <c r="I847" s="90"/>
      <c r="J847" s="100"/>
      <c r="K847" s="98"/>
      <c r="L847" s="98"/>
      <c r="M847" s="113">
        <f t="shared" ref="M847:M850" si="153">K847+L847</f>
        <v>0</v>
      </c>
      <c r="N847" s="100"/>
    </row>
    <row r="848" spans="1:14" hidden="1">
      <c r="A848" s="89"/>
      <c r="B848" s="88"/>
      <c r="C848" s="88"/>
      <c r="D848" s="88"/>
      <c r="E848" s="102"/>
      <c r="F848" s="90"/>
      <c r="G848" s="90" t="s">
        <v>10</v>
      </c>
      <c r="H848" s="90"/>
      <c r="I848" s="90"/>
      <c r="J848" s="100"/>
      <c r="K848" s="98"/>
      <c r="L848" s="98"/>
      <c r="M848" s="113">
        <f t="shared" si="153"/>
        <v>0</v>
      </c>
      <c r="N848" s="100"/>
    </row>
    <row r="849" spans="1:14" hidden="1">
      <c r="A849" s="89"/>
      <c r="B849" s="88"/>
      <c r="C849" s="88"/>
      <c r="D849" s="88"/>
      <c r="E849" s="102"/>
      <c r="F849" s="90"/>
      <c r="G849" s="302" t="s">
        <v>11</v>
      </c>
      <c r="H849" s="302"/>
      <c r="I849" s="303"/>
      <c r="J849" s="100"/>
      <c r="K849" s="98"/>
      <c r="L849" s="98"/>
      <c r="M849" s="113">
        <f t="shared" si="153"/>
        <v>0</v>
      </c>
      <c r="N849" s="98"/>
    </row>
    <row r="850" spans="1:14" hidden="1">
      <c r="A850" s="89"/>
      <c r="B850" s="88"/>
      <c r="C850" s="88"/>
      <c r="D850" s="88"/>
      <c r="E850" s="102"/>
      <c r="F850" s="90"/>
      <c r="G850" s="302" t="s">
        <v>12</v>
      </c>
      <c r="H850" s="302"/>
      <c r="I850" s="303"/>
      <c r="J850" s="100"/>
      <c r="K850" s="98"/>
      <c r="L850" s="98"/>
      <c r="M850" s="113">
        <f t="shared" si="153"/>
        <v>0</v>
      </c>
      <c r="N850" s="98"/>
    </row>
    <row r="851" spans="1:14" hidden="1">
      <c r="A851" s="89"/>
      <c r="B851" s="88"/>
      <c r="C851" s="88"/>
      <c r="D851" s="88"/>
      <c r="E851" s="102"/>
      <c r="F851" s="139" t="s">
        <v>68</v>
      </c>
      <c r="G851" s="139"/>
      <c r="H851" s="139"/>
      <c r="I851" s="139"/>
      <c r="J851" s="140"/>
      <c r="K851" s="141"/>
      <c r="L851" s="141"/>
      <c r="M851" s="140"/>
      <c r="N851" s="141"/>
    </row>
    <row r="852" spans="1:14" hidden="1">
      <c r="A852" s="89"/>
      <c r="B852" s="88"/>
      <c r="C852" s="88"/>
      <c r="D852" s="88"/>
      <c r="E852" s="102"/>
      <c r="F852" s="90"/>
      <c r="G852" s="302" t="s">
        <v>23</v>
      </c>
      <c r="H852" s="302"/>
      <c r="I852" s="303"/>
      <c r="J852" s="100"/>
      <c r="K852" s="98"/>
      <c r="L852" s="98"/>
      <c r="M852" s="113">
        <f t="shared" ref="M852:M855" si="154">K852+L852</f>
        <v>0</v>
      </c>
      <c r="N852" s="98"/>
    </row>
    <row r="853" spans="1:14" hidden="1">
      <c r="A853" s="89"/>
      <c r="B853" s="88"/>
      <c r="C853" s="88"/>
      <c r="D853" s="88"/>
      <c r="E853" s="102"/>
      <c r="F853" s="90"/>
      <c r="G853" s="302" t="s">
        <v>24</v>
      </c>
      <c r="H853" s="302"/>
      <c r="I853" s="303"/>
      <c r="J853" s="100"/>
      <c r="K853" s="98"/>
      <c r="L853" s="98"/>
      <c r="M853" s="113">
        <f t="shared" si="154"/>
        <v>0</v>
      </c>
      <c r="N853" s="98"/>
    </row>
    <row r="854" spans="1:14" hidden="1">
      <c r="A854" s="89"/>
      <c r="B854" s="88"/>
      <c r="C854" s="88"/>
      <c r="D854" s="88"/>
      <c r="E854" s="102"/>
      <c r="F854" s="90"/>
      <c r="G854" s="302" t="s">
        <v>25</v>
      </c>
      <c r="H854" s="302"/>
      <c r="I854" s="303"/>
      <c r="J854" s="100"/>
      <c r="K854" s="98"/>
      <c r="L854" s="98"/>
      <c r="M854" s="113">
        <f t="shared" si="154"/>
        <v>0</v>
      </c>
      <c r="N854" s="98"/>
    </row>
    <row r="855" spans="1:14" hidden="1">
      <c r="A855" s="89"/>
      <c r="B855" s="88"/>
      <c r="C855" s="88"/>
      <c r="D855" s="88"/>
      <c r="E855" s="102"/>
      <c r="F855" s="90"/>
      <c r="G855" s="304" t="s">
        <v>15</v>
      </c>
      <c r="H855" s="304"/>
      <c r="I855" s="305"/>
      <c r="J855" s="100"/>
      <c r="K855" s="98"/>
      <c r="L855" s="98"/>
      <c r="M855" s="113">
        <f t="shared" si="154"/>
        <v>0</v>
      </c>
      <c r="N855" s="98"/>
    </row>
    <row r="856" spans="1:14" hidden="1">
      <c r="A856" s="89"/>
      <c r="B856" s="88"/>
      <c r="C856" s="88"/>
      <c r="D856" s="88"/>
      <c r="E856" s="102"/>
      <c r="F856" s="329" t="s">
        <v>66</v>
      </c>
      <c r="G856" s="329"/>
      <c r="H856" s="329"/>
      <c r="I856" s="329"/>
      <c r="J856" s="101">
        <f>SUM(J846:J855)</f>
        <v>0</v>
      </c>
      <c r="K856" s="101">
        <f>SUM(K846:K855)</f>
        <v>0</v>
      </c>
      <c r="L856" s="101">
        <f>SUM(L846:L855)</f>
        <v>0</v>
      </c>
      <c r="M856" s="133">
        <f>SUM(M846:M855)</f>
        <v>0</v>
      </c>
      <c r="N856" s="94">
        <f>L856+M856</f>
        <v>0</v>
      </c>
    </row>
    <row r="857" spans="1:14" ht="15.75" hidden="1" thickBot="1">
      <c r="A857" s="89"/>
      <c r="B857" s="88"/>
      <c r="C857" s="88"/>
      <c r="D857" s="88"/>
      <c r="E857" s="102"/>
      <c r="F857" s="90"/>
      <c r="G857" s="90"/>
      <c r="H857" s="90"/>
      <c r="I857" s="90"/>
      <c r="J857" s="100"/>
      <c r="K857" s="98"/>
      <c r="L857" s="98"/>
      <c r="M857" s="104"/>
      <c r="N857" s="99"/>
    </row>
    <row r="858" spans="1:14" ht="16.5" hidden="1" thickTop="1" thickBot="1">
      <c r="A858" s="92"/>
      <c r="B858" s="93"/>
      <c r="C858" s="93"/>
      <c r="D858" s="93"/>
      <c r="E858" s="103"/>
      <c r="F858" s="306" t="s">
        <v>64</v>
      </c>
      <c r="G858" s="306"/>
      <c r="H858" s="306"/>
      <c r="I858" s="306"/>
      <c r="J858" s="106">
        <f>J856</f>
        <v>0</v>
      </c>
      <c r="K858" s="106"/>
      <c r="L858" s="106">
        <f>L856</f>
        <v>0</v>
      </c>
      <c r="M858" s="134">
        <f t="shared" ref="M858:N858" si="155">M856</f>
        <v>0</v>
      </c>
      <c r="N858" s="106">
        <f t="shared" si="155"/>
        <v>0</v>
      </c>
    </row>
    <row r="859" spans="1:14" hidden="1">
      <c r="A859" s="85"/>
      <c r="B859" s="86"/>
      <c r="C859" s="86"/>
      <c r="D859" s="86"/>
      <c r="E859" s="87"/>
      <c r="F859" s="307" t="s">
        <v>77</v>
      </c>
      <c r="G859" s="308"/>
      <c r="H859" s="308"/>
      <c r="I859" s="308"/>
      <c r="J859" s="105"/>
      <c r="K859" s="114"/>
      <c r="L859" s="114"/>
      <c r="M859" s="132"/>
      <c r="N859" s="115"/>
    </row>
    <row r="860" spans="1:14" hidden="1">
      <c r="A860" s="89"/>
      <c r="B860" s="88"/>
      <c r="C860" s="88"/>
      <c r="D860" s="88"/>
      <c r="E860" s="102"/>
      <c r="F860" s="139" t="s">
        <v>65</v>
      </c>
      <c r="G860" s="139"/>
      <c r="H860" s="139"/>
      <c r="I860" s="139"/>
      <c r="J860" s="140"/>
      <c r="K860" s="141"/>
      <c r="L860" s="141"/>
      <c r="M860" s="142"/>
      <c r="N860" s="142"/>
    </row>
    <row r="861" spans="1:14" hidden="1">
      <c r="A861" s="89"/>
      <c r="B861" s="88"/>
      <c r="C861" s="88"/>
      <c r="D861" s="88"/>
      <c r="E861" s="102"/>
      <c r="F861" s="90"/>
      <c r="G861" s="90" t="s">
        <v>8</v>
      </c>
      <c r="H861" s="116"/>
      <c r="I861" s="90"/>
      <c r="J861" s="100"/>
      <c r="K861" s="98"/>
      <c r="L861" s="98"/>
      <c r="M861" s="113">
        <f>K861+L861</f>
        <v>0</v>
      </c>
      <c r="N861" s="100"/>
    </row>
    <row r="862" spans="1:14" hidden="1">
      <c r="A862" s="89"/>
      <c r="B862" s="88"/>
      <c r="C862" s="88"/>
      <c r="D862" s="88"/>
      <c r="E862" s="102"/>
      <c r="F862" s="90"/>
      <c r="G862" s="90" t="s">
        <v>9</v>
      </c>
      <c r="H862" s="90"/>
      <c r="I862" s="90"/>
      <c r="J862" s="100"/>
      <c r="K862" s="98"/>
      <c r="L862" s="98"/>
      <c r="M862" s="113">
        <f t="shared" ref="M862:M865" si="156">K862+L862</f>
        <v>0</v>
      </c>
      <c r="N862" s="100"/>
    </row>
    <row r="863" spans="1:14" hidden="1">
      <c r="A863" s="89"/>
      <c r="B863" s="88"/>
      <c r="C863" s="88"/>
      <c r="D863" s="88"/>
      <c r="E863" s="102"/>
      <c r="F863" s="90"/>
      <c r="G863" s="90" t="s">
        <v>10</v>
      </c>
      <c r="H863" s="90"/>
      <c r="I863" s="90"/>
      <c r="J863" s="100"/>
      <c r="K863" s="98"/>
      <c r="L863" s="98"/>
      <c r="M863" s="113">
        <f t="shared" si="156"/>
        <v>0</v>
      </c>
      <c r="N863" s="100"/>
    </row>
    <row r="864" spans="1:14" hidden="1">
      <c r="A864" s="89"/>
      <c r="B864" s="88"/>
      <c r="C864" s="88"/>
      <c r="D864" s="88"/>
      <c r="E864" s="102"/>
      <c r="F864" s="90"/>
      <c r="G864" s="302" t="s">
        <v>11</v>
      </c>
      <c r="H864" s="302"/>
      <c r="I864" s="303"/>
      <c r="J864" s="100"/>
      <c r="K864" s="98"/>
      <c r="L864" s="98"/>
      <c r="M864" s="113">
        <f t="shared" si="156"/>
        <v>0</v>
      </c>
      <c r="N864" s="98"/>
    </row>
    <row r="865" spans="1:14" hidden="1">
      <c r="A865" s="89"/>
      <c r="B865" s="88"/>
      <c r="C865" s="88"/>
      <c r="D865" s="88"/>
      <c r="E865" s="102"/>
      <c r="F865" s="90"/>
      <c r="G865" s="302" t="s">
        <v>12</v>
      </c>
      <c r="H865" s="302"/>
      <c r="I865" s="303"/>
      <c r="J865" s="100"/>
      <c r="K865" s="98"/>
      <c r="L865" s="98"/>
      <c r="M865" s="113">
        <f t="shared" si="156"/>
        <v>0</v>
      </c>
      <c r="N865" s="98"/>
    </row>
    <row r="866" spans="1:14" hidden="1">
      <c r="A866" s="89"/>
      <c r="B866" s="88"/>
      <c r="C866" s="88"/>
      <c r="D866" s="88"/>
      <c r="E866" s="102"/>
      <c r="F866" s="139" t="s">
        <v>68</v>
      </c>
      <c r="G866" s="139"/>
      <c r="H866" s="139"/>
      <c r="I866" s="139"/>
      <c r="J866" s="140"/>
      <c r="K866" s="141"/>
      <c r="L866" s="141"/>
      <c r="M866" s="140"/>
      <c r="N866" s="141"/>
    </row>
    <row r="867" spans="1:14" hidden="1">
      <c r="A867" s="89"/>
      <c r="B867" s="88"/>
      <c r="C867" s="88"/>
      <c r="D867" s="88"/>
      <c r="E867" s="102"/>
      <c r="F867" s="90"/>
      <c r="G867" s="302" t="s">
        <v>23</v>
      </c>
      <c r="H867" s="302"/>
      <c r="I867" s="303"/>
      <c r="J867" s="100"/>
      <c r="K867" s="98"/>
      <c r="L867" s="98"/>
      <c r="M867" s="113">
        <f t="shared" ref="M867:M870" si="157">K867+L867</f>
        <v>0</v>
      </c>
      <c r="N867" s="98"/>
    </row>
    <row r="868" spans="1:14" hidden="1">
      <c r="A868" s="89"/>
      <c r="B868" s="88"/>
      <c r="C868" s="88"/>
      <c r="D868" s="88"/>
      <c r="E868" s="102"/>
      <c r="F868" s="90"/>
      <c r="G868" s="302" t="s">
        <v>24</v>
      </c>
      <c r="H868" s="302"/>
      <c r="I868" s="303"/>
      <c r="J868" s="100"/>
      <c r="K868" s="98"/>
      <c r="L868" s="98"/>
      <c r="M868" s="113">
        <f t="shared" si="157"/>
        <v>0</v>
      </c>
      <c r="N868" s="98"/>
    </row>
    <row r="869" spans="1:14" hidden="1">
      <c r="A869" s="89"/>
      <c r="B869" s="88"/>
      <c r="C869" s="88"/>
      <c r="D869" s="88"/>
      <c r="E869" s="102"/>
      <c r="F869" s="90"/>
      <c r="G869" s="302" t="s">
        <v>25</v>
      </c>
      <c r="H869" s="302"/>
      <c r="I869" s="303"/>
      <c r="J869" s="100"/>
      <c r="K869" s="98"/>
      <c r="L869" s="98"/>
      <c r="M869" s="113">
        <f t="shared" si="157"/>
        <v>0</v>
      </c>
      <c r="N869" s="98"/>
    </row>
    <row r="870" spans="1:14" hidden="1">
      <c r="A870" s="89"/>
      <c r="B870" s="88"/>
      <c r="C870" s="88"/>
      <c r="D870" s="88"/>
      <c r="E870" s="102"/>
      <c r="F870" s="90"/>
      <c r="G870" s="304" t="s">
        <v>15</v>
      </c>
      <c r="H870" s="304"/>
      <c r="I870" s="305"/>
      <c r="J870" s="100"/>
      <c r="K870" s="98"/>
      <c r="L870" s="98"/>
      <c r="M870" s="113">
        <f t="shared" si="157"/>
        <v>0</v>
      </c>
      <c r="N870" s="98"/>
    </row>
    <row r="871" spans="1:14" hidden="1">
      <c r="A871" s="89"/>
      <c r="B871" s="88"/>
      <c r="C871" s="88"/>
      <c r="D871" s="88"/>
      <c r="E871" s="102"/>
      <c r="F871" s="329" t="s">
        <v>66</v>
      </c>
      <c r="G871" s="329"/>
      <c r="H871" s="329"/>
      <c r="I871" s="329"/>
      <c r="J871" s="101">
        <f>SUM(J861:J870)</f>
        <v>0</v>
      </c>
      <c r="K871" s="101">
        <f>SUM(K861:K870)</f>
        <v>0</v>
      </c>
      <c r="L871" s="101">
        <f>SUM(L861:L870)</f>
        <v>0</v>
      </c>
      <c r="M871" s="133">
        <f>SUM(M861:M870)</f>
        <v>0</v>
      </c>
      <c r="N871" s="94">
        <f>L871+M871</f>
        <v>0</v>
      </c>
    </row>
    <row r="872" spans="1:14" ht="15.75" hidden="1" thickBot="1">
      <c r="A872" s="89"/>
      <c r="B872" s="88"/>
      <c r="C872" s="88"/>
      <c r="D872" s="88"/>
      <c r="E872" s="102"/>
      <c r="F872" s="90"/>
      <c r="G872" s="90"/>
      <c r="H872" s="90"/>
      <c r="I872" s="90"/>
      <c r="J872" s="100"/>
      <c r="K872" s="98"/>
      <c r="L872" s="98"/>
      <c r="M872" s="104"/>
      <c r="N872" s="99"/>
    </row>
    <row r="873" spans="1:14" ht="16.5" hidden="1" thickTop="1" thickBot="1">
      <c r="A873" s="92"/>
      <c r="B873" s="93"/>
      <c r="C873" s="93"/>
      <c r="D873" s="93"/>
      <c r="E873" s="103"/>
      <c r="F873" s="306" t="s">
        <v>64</v>
      </c>
      <c r="G873" s="306"/>
      <c r="H873" s="306"/>
      <c r="I873" s="306"/>
      <c r="J873" s="106">
        <f>J871</f>
        <v>0</v>
      </c>
      <c r="K873" s="106"/>
      <c r="L873" s="106">
        <f>L871</f>
        <v>0</v>
      </c>
      <c r="M873" s="134">
        <f t="shared" ref="M873:N873" si="158">M871</f>
        <v>0</v>
      </c>
      <c r="N873" s="106">
        <f t="shared" si="158"/>
        <v>0</v>
      </c>
    </row>
    <row r="874" spans="1:14" ht="15.75" hidden="1" thickBot="1">
      <c r="A874" s="90"/>
      <c r="B874" s="90"/>
      <c r="C874" s="90"/>
      <c r="D874" s="90"/>
      <c r="E874" s="90"/>
      <c r="F874" s="154"/>
      <c r="G874" s="154"/>
      <c r="H874" s="154"/>
      <c r="I874" s="154"/>
      <c r="J874" s="96"/>
      <c r="K874" s="96"/>
      <c r="L874" s="96"/>
      <c r="M874" s="135"/>
      <c r="N874" s="96"/>
    </row>
    <row r="875" spans="1:14" ht="15.75" hidden="1" thickBot="1">
      <c r="A875" s="339" t="s">
        <v>111</v>
      </c>
      <c r="B875" s="340"/>
      <c r="C875" s="340"/>
      <c r="D875" s="340"/>
      <c r="E875" s="340"/>
      <c r="F875" s="340"/>
      <c r="G875" s="340"/>
      <c r="H875" s="340"/>
      <c r="I875" s="341"/>
      <c r="J875" s="95">
        <f>J438+J453+J468+J483+J498+J513+J528+J543+J558+J573+J588+J603+J618+J633+J648+J663+J678+J693+J708+J723+J738+J753+J768+J783+J798+J813+J828+J843+J858+J873</f>
        <v>0</v>
      </c>
      <c r="K875" s="95"/>
      <c r="L875" s="95">
        <f>L438+L453+L468+L483+L498+L513+L528+L543+L558+L573+L588+L603+L618+L633+L648+L663+L678+L693+L708+L723+L738+L753+L768+L783+L798+L813+L828+L843+L858+L873</f>
        <v>0</v>
      </c>
      <c r="M875" s="95">
        <f>M438+M453+M468+M483+M498+M513+M528+M543+M558+M573+M588+M603+M618+M633+M648+M663+M678+M693+M708+M723+M738+M753+M768+M783+M798+M813+M828+M843+M858+M873</f>
        <v>0</v>
      </c>
      <c r="N875" s="95">
        <f>N438+N453+N468+N483+N498+N513+N528+N543+N558+N573+N588+N603+N618+N633+N648+N663+N678+N693+N708+N723+N738+N753+N768+N783+N798+N813+N828+N843+N858+N873</f>
        <v>0</v>
      </c>
    </row>
    <row r="876" spans="1:14" ht="15.75" hidden="1" thickBot="1"/>
    <row r="877" spans="1:14" ht="19.5" hidden="1" thickBot="1">
      <c r="A877" s="313" t="s">
        <v>112</v>
      </c>
      <c r="B877" s="314"/>
      <c r="C877" s="314"/>
      <c r="D877" s="314"/>
      <c r="E877" s="314"/>
      <c r="F877" s="314"/>
      <c r="G877" s="314"/>
      <c r="H877" s="314"/>
      <c r="I877" s="314"/>
      <c r="J877" s="314"/>
      <c r="K877" s="314"/>
      <c r="L877" s="314"/>
      <c r="M877" s="314"/>
      <c r="N877" s="315"/>
    </row>
    <row r="878" spans="1:14" ht="19.5" hidden="1" thickBo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</row>
    <row r="879" spans="1:14" ht="15.75" hidden="1" customHeight="1" thickBot="1">
      <c r="A879" s="320" t="s">
        <v>34</v>
      </c>
      <c r="B879" s="320" t="s">
        <v>35</v>
      </c>
      <c r="C879" s="320" t="s">
        <v>36</v>
      </c>
      <c r="D879" s="320" t="s">
        <v>37</v>
      </c>
      <c r="E879" s="320" t="s">
        <v>38</v>
      </c>
      <c r="F879" s="324" t="s">
        <v>3</v>
      </c>
      <c r="G879" s="325"/>
      <c r="H879" s="325"/>
      <c r="I879" s="325"/>
      <c r="J879" s="322" t="s">
        <v>16</v>
      </c>
      <c r="K879" s="322" t="s">
        <v>82</v>
      </c>
      <c r="L879" s="318" t="s">
        <v>78</v>
      </c>
      <c r="M879" s="316" t="s">
        <v>79</v>
      </c>
      <c r="N879" s="318" t="s">
        <v>80</v>
      </c>
    </row>
    <row r="880" spans="1:14" ht="39" hidden="1" thickBot="1">
      <c r="A880" s="321"/>
      <c r="B880" s="321"/>
      <c r="C880" s="321"/>
      <c r="D880" s="321"/>
      <c r="E880" s="321"/>
      <c r="F880" s="44" t="s">
        <v>39</v>
      </c>
      <c r="G880" s="44" t="s">
        <v>40</v>
      </c>
      <c r="H880" s="44" t="s">
        <v>41</v>
      </c>
      <c r="I880" s="45" t="s">
        <v>42</v>
      </c>
      <c r="J880" s="323"/>
      <c r="K880" s="323"/>
      <c r="L880" s="319"/>
      <c r="M880" s="317"/>
      <c r="N880" s="319"/>
    </row>
    <row r="881" spans="1:14" s="109" customFormat="1" ht="16.5" hidden="1" thickBot="1">
      <c r="A881" s="336"/>
      <c r="B881" s="337"/>
      <c r="C881" s="337"/>
      <c r="D881" s="337"/>
      <c r="E881" s="337"/>
      <c r="F881" s="337"/>
      <c r="G881" s="337"/>
      <c r="H881" s="337"/>
      <c r="I881" s="337"/>
      <c r="J881" s="338"/>
      <c r="K881" s="338"/>
      <c r="L881" s="337"/>
      <c r="M881" s="337"/>
      <c r="N881" s="337"/>
    </row>
    <row r="882" spans="1:14" hidden="1">
      <c r="A882" s="85"/>
      <c r="B882" s="86"/>
      <c r="C882" s="86"/>
      <c r="D882" s="86"/>
      <c r="E882" s="87"/>
      <c r="F882" s="307" t="s">
        <v>77</v>
      </c>
      <c r="G882" s="308"/>
      <c r="H882" s="308"/>
      <c r="I882" s="308"/>
      <c r="J882" s="105"/>
      <c r="K882" s="114"/>
      <c r="L882" s="114"/>
      <c r="M882" s="132"/>
      <c r="N882" s="115"/>
    </row>
    <row r="883" spans="1:14" hidden="1">
      <c r="A883" s="89"/>
      <c r="B883" s="88"/>
      <c r="C883" s="88"/>
      <c r="D883" s="88"/>
      <c r="E883" s="102"/>
      <c r="F883" s="139" t="s">
        <v>65</v>
      </c>
      <c r="G883" s="139"/>
      <c r="H883" s="139"/>
      <c r="I883" s="139"/>
      <c r="J883" s="140"/>
      <c r="K883" s="141"/>
      <c r="L883" s="141"/>
      <c r="M883" s="142"/>
      <c r="N883" s="142"/>
    </row>
    <row r="884" spans="1:14" hidden="1">
      <c r="A884" s="89"/>
      <c r="B884" s="88"/>
      <c r="C884" s="88"/>
      <c r="D884" s="88"/>
      <c r="E884" s="102"/>
      <c r="F884" s="90"/>
      <c r="G884" s="90" t="s">
        <v>8</v>
      </c>
      <c r="H884" s="116"/>
      <c r="I884" s="90"/>
      <c r="J884" s="100"/>
      <c r="K884" s="98"/>
      <c r="L884" s="98"/>
      <c r="M884" s="113">
        <f>K884+L884</f>
        <v>0</v>
      </c>
      <c r="N884" s="100"/>
    </row>
    <row r="885" spans="1:14" hidden="1">
      <c r="A885" s="89"/>
      <c r="B885" s="88"/>
      <c r="C885" s="88"/>
      <c r="D885" s="88"/>
      <c r="E885" s="102"/>
      <c r="F885" s="90"/>
      <c r="G885" s="90" t="s">
        <v>9</v>
      </c>
      <c r="H885" s="90"/>
      <c r="I885" s="90"/>
      <c r="J885" s="100"/>
      <c r="K885" s="98"/>
      <c r="L885" s="98"/>
      <c r="M885" s="113">
        <f t="shared" ref="M885:M888" si="159">K885+L885</f>
        <v>0</v>
      </c>
      <c r="N885" s="100"/>
    </row>
    <row r="886" spans="1:14" hidden="1">
      <c r="A886" s="89"/>
      <c r="B886" s="88"/>
      <c r="C886" s="88"/>
      <c r="D886" s="88"/>
      <c r="E886" s="102"/>
      <c r="F886" s="90"/>
      <c r="G886" s="90" t="s">
        <v>10</v>
      </c>
      <c r="H886" s="90"/>
      <c r="I886" s="90"/>
      <c r="J886" s="100"/>
      <c r="K886" s="98"/>
      <c r="L886" s="98"/>
      <c r="M886" s="113">
        <f t="shared" si="159"/>
        <v>0</v>
      </c>
      <c r="N886" s="100"/>
    </row>
    <row r="887" spans="1:14" hidden="1">
      <c r="A887" s="89"/>
      <c r="B887" s="88"/>
      <c r="C887" s="88"/>
      <c r="D887" s="88"/>
      <c r="E887" s="102"/>
      <c r="F887" s="90"/>
      <c r="G887" s="302" t="s">
        <v>11</v>
      </c>
      <c r="H887" s="302"/>
      <c r="I887" s="303"/>
      <c r="J887" s="100"/>
      <c r="K887" s="98"/>
      <c r="L887" s="98"/>
      <c r="M887" s="113">
        <f t="shared" si="159"/>
        <v>0</v>
      </c>
      <c r="N887" s="98"/>
    </row>
    <row r="888" spans="1:14" hidden="1">
      <c r="A888" s="89"/>
      <c r="B888" s="88"/>
      <c r="C888" s="88"/>
      <c r="D888" s="88"/>
      <c r="E888" s="102"/>
      <c r="F888" s="90"/>
      <c r="G888" s="302" t="s">
        <v>12</v>
      </c>
      <c r="H888" s="302"/>
      <c r="I888" s="303"/>
      <c r="J888" s="100"/>
      <c r="K888" s="98"/>
      <c r="L888" s="98"/>
      <c r="M888" s="113">
        <f t="shared" si="159"/>
        <v>0</v>
      </c>
      <c r="N888" s="98"/>
    </row>
    <row r="889" spans="1:14" hidden="1">
      <c r="A889" s="89"/>
      <c r="B889" s="88"/>
      <c r="C889" s="88"/>
      <c r="D889" s="88"/>
      <c r="E889" s="102"/>
      <c r="F889" s="139" t="s">
        <v>68</v>
      </c>
      <c r="G889" s="139"/>
      <c r="H889" s="139"/>
      <c r="I889" s="139"/>
      <c r="J889" s="140"/>
      <c r="K889" s="141"/>
      <c r="L889" s="141"/>
      <c r="M889" s="140"/>
      <c r="N889" s="141"/>
    </row>
    <row r="890" spans="1:14" hidden="1">
      <c r="A890" s="89"/>
      <c r="B890" s="88"/>
      <c r="C890" s="88"/>
      <c r="D890" s="88"/>
      <c r="E890" s="102"/>
      <c r="F890" s="90"/>
      <c r="G890" s="302" t="s">
        <v>23</v>
      </c>
      <c r="H890" s="302"/>
      <c r="I890" s="303"/>
      <c r="J890" s="100"/>
      <c r="K890" s="98"/>
      <c r="L890" s="98"/>
      <c r="M890" s="113">
        <f t="shared" ref="M890:M893" si="160">K890+L890</f>
        <v>0</v>
      </c>
      <c r="N890" s="98"/>
    </row>
    <row r="891" spans="1:14" hidden="1">
      <c r="A891" s="89"/>
      <c r="B891" s="88"/>
      <c r="C891" s="88"/>
      <c r="D891" s="88"/>
      <c r="E891" s="102"/>
      <c r="F891" s="90"/>
      <c r="G891" s="302" t="s">
        <v>24</v>
      </c>
      <c r="H891" s="302"/>
      <c r="I891" s="303"/>
      <c r="J891" s="100"/>
      <c r="K891" s="98"/>
      <c r="L891" s="98"/>
      <c r="M891" s="113">
        <f t="shared" si="160"/>
        <v>0</v>
      </c>
      <c r="N891" s="98"/>
    </row>
    <row r="892" spans="1:14" hidden="1">
      <c r="A892" s="89"/>
      <c r="B892" s="88"/>
      <c r="C892" s="88"/>
      <c r="D892" s="88"/>
      <c r="E892" s="102"/>
      <c r="F892" s="90"/>
      <c r="G892" s="302" t="s">
        <v>25</v>
      </c>
      <c r="H892" s="302"/>
      <c r="I892" s="303"/>
      <c r="J892" s="100"/>
      <c r="K892" s="98"/>
      <c r="L892" s="98"/>
      <c r="M892" s="113">
        <f t="shared" si="160"/>
        <v>0</v>
      </c>
      <c r="N892" s="98"/>
    </row>
    <row r="893" spans="1:14" hidden="1">
      <c r="A893" s="89"/>
      <c r="B893" s="88"/>
      <c r="C893" s="88"/>
      <c r="D893" s="88"/>
      <c r="E893" s="102"/>
      <c r="F893" s="90"/>
      <c r="G893" s="304" t="s">
        <v>15</v>
      </c>
      <c r="H893" s="304"/>
      <c r="I893" s="305"/>
      <c r="J893" s="100"/>
      <c r="K893" s="98"/>
      <c r="L893" s="98"/>
      <c r="M893" s="113">
        <f t="shared" si="160"/>
        <v>0</v>
      </c>
      <c r="N893" s="98"/>
    </row>
    <row r="894" spans="1:14" hidden="1">
      <c r="A894" s="89"/>
      <c r="B894" s="88"/>
      <c r="C894" s="88"/>
      <c r="D894" s="88"/>
      <c r="E894" s="102"/>
      <c r="F894" s="329" t="s">
        <v>66</v>
      </c>
      <c r="G894" s="329"/>
      <c r="H894" s="329"/>
      <c r="I894" s="329"/>
      <c r="J894" s="101">
        <f>SUM(J884:J893)</f>
        <v>0</v>
      </c>
      <c r="K894" s="101">
        <f>SUM(K884:K893)</f>
        <v>0</v>
      </c>
      <c r="L894" s="101">
        <f>SUM(L884:L893)</f>
        <v>0</v>
      </c>
      <c r="M894" s="133">
        <f>SUM(M884:M893)</f>
        <v>0</v>
      </c>
      <c r="N894" s="94">
        <f>L894+M894</f>
        <v>0</v>
      </c>
    </row>
    <row r="895" spans="1:14" ht="15.75" hidden="1" thickBot="1">
      <c r="A895" s="89"/>
      <c r="B895" s="88"/>
      <c r="C895" s="88"/>
      <c r="D895" s="88"/>
      <c r="E895" s="102"/>
      <c r="F895" s="90"/>
      <c r="G895" s="90"/>
      <c r="H895" s="90"/>
      <c r="I895" s="90"/>
      <c r="J895" s="100"/>
      <c r="K895" s="98"/>
      <c r="L895" s="98"/>
      <c r="M895" s="104"/>
      <c r="N895" s="99"/>
    </row>
    <row r="896" spans="1:14" ht="16.5" hidden="1" thickTop="1" thickBot="1">
      <c r="A896" s="92"/>
      <c r="B896" s="93"/>
      <c r="C896" s="93"/>
      <c r="D896" s="93"/>
      <c r="E896" s="103"/>
      <c r="F896" s="306" t="s">
        <v>64</v>
      </c>
      <c r="G896" s="306"/>
      <c r="H896" s="306"/>
      <c r="I896" s="306"/>
      <c r="J896" s="106">
        <f>J894</f>
        <v>0</v>
      </c>
      <c r="K896" s="106"/>
      <c r="L896" s="106">
        <f>L894</f>
        <v>0</v>
      </c>
      <c r="M896" s="134">
        <f t="shared" ref="M896:N896" si="161">M894</f>
        <v>0</v>
      </c>
      <c r="N896" s="106">
        <f t="shared" si="161"/>
        <v>0</v>
      </c>
    </row>
    <row r="897" spans="1:14" hidden="1">
      <c r="A897" s="85"/>
      <c r="B897" s="86"/>
      <c r="C897" s="86"/>
      <c r="D897" s="86"/>
      <c r="E897" s="87"/>
      <c r="F897" s="307" t="s">
        <v>77</v>
      </c>
      <c r="G897" s="308"/>
      <c r="H897" s="308"/>
      <c r="I897" s="308"/>
      <c r="J897" s="105"/>
      <c r="K897" s="114"/>
      <c r="L897" s="114"/>
      <c r="M897" s="132"/>
      <c r="N897" s="115"/>
    </row>
    <row r="898" spans="1:14" hidden="1">
      <c r="A898" s="89"/>
      <c r="B898" s="88"/>
      <c r="C898" s="88"/>
      <c r="D898" s="88"/>
      <c r="E898" s="102"/>
      <c r="F898" s="139" t="s">
        <v>65</v>
      </c>
      <c r="G898" s="139"/>
      <c r="H898" s="139"/>
      <c r="I898" s="139"/>
      <c r="J898" s="140"/>
      <c r="K898" s="141"/>
      <c r="L898" s="141"/>
      <c r="M898" s="142"/>
      <c r="N898" s="142"/>
    </row>
    <row r="899" spans="1:14" hidden="1">
      <c r="A899" s="89"/>
      <c r="B899" s="88"/>
      <c r="C899" s="88"/>
      <c r="D899" s="88"/>
      <c r="E899" s="102"/>
      <c r="F899" s="90"/>
      <c r="G899" s="90" t="s">
        <v>8</v>
      </c>
      <c r="H899" s="116"/>
      <c r="I899" s="90"/>
      <c r="J899" s="100"/>
      <c r="K899" s="98"/>
      <c r="L899" s="98"/>
      <c r="M899" s="113">
        <f>K899+L899</f>
        <v>0</v>
      </c>
      <c r="N899" s="100"/>
    </row>
    <row r="900" spans="1:14" hidden="1">
      <c r="A900" s="89"/>
      <c r="B900" s="88"/>
      <c r="C900" s="88"/>
      <c r="D900" s="88"/>
      <c r="E900" s="102"/>
      <c r="F900" s="90"/>
      <c r="G900" s="90" t="s">
        <v>9</v>
      </c>
      <c r="H900" s="90"/>
      <c r="I900" s="90"/>
      <c r="J900" s="100"/>
      <c r="K900" s="98"/>
      <c r="L900" s="98"/>
      <c r="M900" s="113">
        <f t="shared" ref="M900:M903" si="162">K900+L900</f>
        <v>0</v>
      </c>
      <c r="N900" s="100"/>
    </row>
    <row r="901" spans="1:14" hidden="1">
      <c r="A901" s="89"/>
      <c r="B901" s="88"/>
      <c r="C901" s="88"/>
      <c r="D901" s="88"/>
      <c r="E901" s="102"/>
      <c r="F901" s="90"/>
      <c r="G901" s="90" t="s">
        <v>10</v>
      </c>
      <c r="H901" s="90"/>
      <c r="I901" s="90"/>
      <c r="J901" s="100"/>
      <c r="K901" s="98"/>
      <c r="L901" s="98"/>
      <c r="M901" s="113">
        <f t="shared" si="162"/>
        <v>0</v>
      </c>
      <c r="N901" s="100"/>
    </row>
    <row r="902" spans="1:14" hidden="1">
      <c r="A902" s="89"/>
      <c r="B902" s="88"/>
      <c r="C902" s="88"/>
      <c r="D902" s="88"/>
      <c r="E902" s="102"/>
      <c r="F902" s="90"/>
      <c r="G902" s="302" t="s">
        <v>11</v>
      </c>
      <c r="H902" s="302"/>
      <c r="I902" s="303"/>
      <c r="J902" s="100"/>
      <c r="K902" s="98"/>
      <c r="L902" s="98"/>
      <c r="M902" s="113">
        <f t="shared" si="162"/>
        <v>0</v>
      </c>
      <c r="N902" s="98"/>
    </row>
    <row r="903" spans="1:14" hidden="1">
      <c r="A903" s="89"/>
      <c r="B903" s="88"/>
      <c r="C903" s="88"/>
      <c r="D903" s="88"/>
      <c r="E903" s="102"/>
      <c r="F903" s="90"/>
      <c r="G903" s="302" t="s">
        <v>12</v>
      </c>
      <c r="H903" s="302"/>
      <c r="I903" s="303"/>
      <c r="J903" s="100"/>
      <c r="K903" s="98"/>
      <c r="L903" s="98"/>
      <c r="M903" s="113">
        <f t="shared" si="162"/>
        <v>0</v>
      </c>
      <c r="N903" s="98"/>
    </row>
    <row r="904" spans="1:14" hidden="1">
      <c r="A904" s="89"/>
      <c r="B904" s="88"/>
      <c r="C904" s="88"/>
      <c r="D904" s="88"/>
      <c r="E904" s="102"/>
      <c r="F904" s="139" t="s">
        <v>68</v>
      </c>
      <c r="G904" s="139"/>
      <c r="H904" s="139"/>
      <c r="I904" s="139"/>
      <c r="J904" s="140"/>
      <c r="K904" s="141"/>
      <c r="L904" s="141"/>
      <c r="M904" s="140"/>
      <c r="N904" s="141"/>
    </row>
    <row r="905" spans="1:14" hidden="1">
      <c r="A905" s="89"/>
      <c r="B905" s="88"/>
      <c r="C905" s="88"/>
      <c r="D905" s="88"/>
      <c r="E905" s="102"/>
      <c r="F905" s="90"/>
      <c r="G905" s="302" t="s">
        <v>23</v>
      </c>
      <c r="H905" s="302"/>
      <c r="I905" s="303"/>
      <c r="J905" s="100"/>
      <c r="K905" s="98"/>
      <c r="L905" s="98"/>
      <c r="M905" s="113">
        <f t="shared" ref="M905:M908" si="163">K905+L905</f>
        <v>0</v>
      </c>
      <c r="N905" s="98"/>
    </row>
    <row r="906" spans="1:14" hidden="1">
      <c r="A906" s="89"/>
      <c r="B906" s="88"/>
      <c r="C906" s="88"/>
      <c r="D906" s="88"/>
      <c r="E906" s="102"/>
      <c r="F906" s="90"/>
      <c r="G906" s="302" t="s">
        <v>24</v>
      </c>
      <c r="H906" s="302"/>
      <c r="I906" s="303"/>
      <c r="J906" s="100"/>
      <c r="K906" s="98"/>
      <c r="L906" s="98"/>
      <c r="M906" s="113">
        <f t="shared" si="163"/>
        <v>0</v>
      </c>
      <c r="N906" s="98"/>
    </row>
    <row r="907" spans="1:14" hidden="1">
      <c r="A907" s="89"/>
      <c r="B907" s="88"/>
      <c r="C907" s="88"/>
      <c r="D907" s="88"/>
      <c r="E907" s="102"/>
      <c r="F907" s="90"/>
      <c r="G907" s="302" t="s">
        <v>25</v>
      </c>
      <c r="H907" s="302"/>
      <c r="I907" s="303"/>
      <c r="J907" s="100"/>
      <c r="K907" s="98"/>
      <c r="L907" s="98"/>
      <c r="M907" s="113">
        <f t="shared" si="163"/>
        <v>0</v>
      </c>
      <c r="N907" s="98"/>
    </row>
    <row r="908" spans="1:14" hidden="1">
      <c r="A908" s="89"/>
      <c r="B908" s="88"/>
      <c r="C908" s="88"/>
      <c r="D908" s="88"/>
      <c r="E908" s="102"/>
      <c r="F908" s="90"/>
      <c r="G908" s="304" t="s">
        <v>15</v>
      </c>
      <c r="H908" s="304"/>
      <c r="I908" s="305"/>
      <c r="J908" s="100"/>
      <c r="K908" s="98"/>
      <c r="L908" s="98"/>
      <c r="M908" s="113">
        <f t="shared" si="163"/>
        <v>0</v>
      </c>
      <c r="N908" s="98"/>
    </row>
    <row r="909" spans="1:14" hidden="1">
      <c r="A909" s="89"/>
      <c r="B909" s="88"/>
      <c r="C909" s="88"/>
      <c r="D909" s="88"/>
      <c r="E909" s="102"/>
      <c r="F909" s="329" t="s">
        <v>66</v>
      </c>
      <c r="G909" s="329"/>
      <c r="H909" s="329"/>
      <c r="I909" s="329"/>
      <c r="J909" s="101">
        <f>SUM(J899:J908)</f>
        <v>0</v>
      </c>
      <c r="K909" s="101">
        <f>SUM(K899:K908)</f>
        <v>0</v>
      </c>
      <c r="L909" s="101">
        <f>SUM(L899:L908)</f>
        <v>0</v>
      </c>
      <c r="M909" s="133">
        <f>SUM(M899:M908)</f>
        <v>0</v>
      </c>
      <c r="N909" s="94">
        <f>L909+M909</f>
        <v>0</v>
      </c>
    </row>
    <row r="910" spans="1:14" ht="15.75" hidden="1" thickBot="1">
      <c r="A910" s="89"/>
      <c r="B910" s="88"/>
      <c r="C910" s="88"/>
      <c r="D910" s="88"/>
      <c r="E910" s="102"/>
      <c r="F910" s="90"/>
      <c r="G910" s="90"/>
      <c r="H910" s="90"/>
      <c r="I910" s="90"/>
      <c r="J910" s="100"/>
      <c r="K910" s="98"/>
      <c r="L910" s="98"/>
      <c r="M910" s="104"/>
      <c r="N910" s="99"/>
    </row>
    <row r="911" spans="1:14" ht="16.5" hidden="1" thickTop="1" thickBot="1">
      <c r="A911" s="92"/>
      <c r="B911" s="93"/>
      <c r="C911" s="93"/>
      <c r="D911" s="93"/>
      <c r="E911" s="103"/>
      <c r="F911" s="306" t="s">
        <v>64</v>
      </c>
      <c r="G911" s="306"/>
      <c r="H911" s="306"/>
      <c r="I911" s="306"/>
      <c r="J911" s="106">
        <f>J909</f>
        <v>0</v>
      </c>
      <c r="K911" s="106"/>
      <c r="L911" s="106">
        <f>L909</f>
        <v>0</v>
      </c>
      <c r="M911" s="134">
        <f t="shared" ref="M911:N911" si="164">M909</f>
        <v>0</v>
      </c>
      <c r="N911" s="106">
        <f t="shared" si="164"/>
        <v>0</v>
      </c>
    </row>
    <row r="912" spans="1:14" hidden="1">
      <c r="A912" s="85"/>
      <c r="B912" s="86"/>
      <c r="C912" s="86"/>
      <c r="D912" s="86"/>
      <c r="E912" s="87"/>
      <c r="F912" s="307" t="s">
        <v>77</v>
      </c>
      <c r="G912" s="308"/>
      <c r="H912" s="308"/>
      <c r="I912" s="308"/>
      <c r="J912" s="105"/>
      <c r="K912" s="114"/>
      <c r="L912" s="114"/>
      <c r="M912" s="132"/>
      <c r="N912" s="115"/>
    </row>
    <row r="913" spans="1:14" hidden="1">
      <c r="A913" s="89"/>
      <c r="B913" s="88"/>
      <c r="C913" s="88"/>
      <c r="D913" s="88"/>
      <c r="E913" s="102"/>
      <c r="F913" s="139" t="s">
        <v>65</v>
      </c>
      <c r="G913" s="139"/>
      <c r="H913" s="139"/>
      <c r="I913" s="139"/>
      <c r="J913" s="140"/>
      <c r="K913" s="141"/>
      <c r="L913" s="141"/>
      <c r="M913" s="142"/>
      <c r="N913" s="142"/>
    </row>
    <row r="914" spans="1:14" hidden="1">
      <c r="A914" s="89"/>
      <c r="B914" s="88"/>
      <c r="C914" s="88"/>
      <c r="D914" s="88"/>
      <c r="E914" s="102"/>
      <c r="F914" s="90"/>
      <c r="G914" s="90" t="s">
        <v>8</v>
      </c>
      <c r="H914" s="116"/>
      <c r="I914" s="90"/>
      <c r="J914" s="100"/>
      <c r="K914" s="98"/>
      <c r="L914" s="98"/>
      <c r="M914" s="113">
        <f>K914+L914</f>
        <v>0</v>
      </c>
      <c r="N914" s="100"/>
    </row>
    <row r="915" spans="1:14" hidden="1">
      <c r="A915" s="89"/>
      <c r="B915" s="88"/>
      <c r="C915" s="88"/>
      <c r="D915" s="88"/>
      <c r="E915" s="102"/>
      <c r="F915" s="90"/>
      <c r="G915" s="90" t="s">
        <v>9</v>
      </c>
      <c r="H915" s="90"/>
      <c r="I915" s="90"/>
      <c r="J915" s="100"/>
      <c r="K915" s="98"/>
      <c r="L915" s="98"/>
      <c r="M915" s="113">
        <f t="shared" ref="M915:M918" si="165">K915+L915</f>
        <v>0</v>
      </c>
      <c r="N915" s="100"/>
    </row>
    <row r="916" spans="1:14" hidden="1">
      <c r="A916" s="89"/>
      <c r="B916" s="88"/>
      <c r="C916" s="88"/>
      <c r="D916" s="88"/>
      <c r="E916" s="102"/>
      <c r="F916" s="90"/>
      <c r="G916" s="90" t="s">
        <v>10</v>
      </c>
      <c r="H916" s="90"/>
      <c r="I916" s="90"/>
      <c r="J916" s="100"/>
      <c r="K916" s="98"/>
      <c r="L916" s="98"/>
      <c r="M916" s="113">
        <f t="shared" si="165"/>
        <v>0</v>
      </c>
      <c r="N916" s="100"/>
    </row>
    <row r="917" spans="1:14" hidden="1">
      <c r="A917" s="89"/>
      <c r="B917" s="88"/>
      <c r="C917" s="88"/>
      <c r="D917" s="88"/>
      <c r="E917" s="102"/>
      <c r="F917" s="90"/>
      <c r="G917" s="302" t="s">
        <v>11</v>
      </c>
      <c r="H917" s="302"/>
      <c r="I917" s="303"/>
      <c r="J917" s="100"/>
      <c r="K917" s="98"/>
      <c r="L917" s="98"/>
      <c r="M917" s="113">
        <f t="shared" si="165"/>
        <v>0</v>
      </c>
      <c r="N917" s="98"/>
    </row>
    <row r="918" spans="1:14" hidden="1">
      <c r="A918" s="89"/>
      <c r="B918" s="88"/>
      <c r="C918" s="88"/>
      <c r="D918" s="88"/>
      <c r="E918" s="102"/>
      <c r="F918" s="90"/>
      <c r="G918" s="302" t="s">
        <v>12</v>
      </c>
      <c r="H918" s="302"/>
      <c r="I918" s="303"/>
      <c r="J918" s="100"/>
      <c r="K918" s="98"/>
      <c r="L918" s="98"/>
      <c r="M918" s="113">
        <f t="shared" si="165"/>
        <v>0</v>
      </c>
      <c r="N918" s="98"/>
    </row>
    <row r="919" spans="1:14" hidden="1">
      <c r="A919" s="89"/>
      <c r="B919" s="88"/>
      <c r="C919" s="88"/>
      <c r="D919" s="88"/>
      <c r="E919" s="102"/>
      <c r="F919" s="139" t="s">
        <v>68</v>
      </c>
      <c r="G919" s="139"/>
      <c r="H919" s="139"/>
      <c r="I919" s="139"/>
      <c r="J919" s="140"/>
      <c r="K919" s="141"/>
      <c r="L919" s="141"/>
      <c r="M919" s="140"/>
      <c r="N919" s="141"/>
    </row>
    <row r="920" spans="1:14" hidden="1">
      <c r="A920" s="89"/>
      <c r="B920" s="88"/>
      <c r="C920" s="88"/>
      <c r="D920" s="88"/>
      <c r="E920" s="102"/>
      <c r="F920" s="90"/>
      <c r="G920" s="302" t="s">
        <v>23</v>
      </c>
      <c r="H920" s="302"/>
      <c r="I920" s="303"/>
      <c r="J920" s="100"/>
      <c r="K920" s="98"/>
      <c r="L920" s="98"/>
      <c r="M920" s="113">
        <f t="shared" ref="M920:M923" si="166">K920+L920</f>
        <v>0</v>
      </c>
      <c r="N920" s="98"/>
    </row>
    <row r="921" spans="1:14" hidden="1">
      <c r="A921" s="89"/>
      <c r="B921" s="88"/>
      <c r="C921" s="88"/>
      <c r="D921" s="88"/>
      <c r="E921" s="102"/>
      <c r="F921" s="90"/>
      <c r="G921" s="302" t="s">
        <v>24</v>
      </c>
      <c r="H921" s="302"/>
      <c r="I921" s="303"/>
      <c r="J921" s="100"/>
      <c r="K921" s="98"/>
      <c r="L921" s="98"/>
      <c r="M921" s="113">
        <f t="shared" si="166"/>
        <v>0</v>
      </c>
      <c r="N921" s="98"/>
    </row>
    <row r="922" spans="1:14" hidden="1">
      <c r="A922" s="89"/>
      <c r="B922" s="88"/>
      <c r="C922" s="88"/>
      <c r="D922" s="88"/>
      <c r="E922" s="102"/>
      <c r="F922" s="90"/>
      <c r="G922" s="302" t="s">
        <v>25</v>
      </c>
      <c r="H922" s="302"/>
      <c r="I922" s="303"/>
      <c r="J922" s="100"/>
      <c r="K922" s="98"/>
      <c r="L922" s="98"/>
      <c r="M922" s="113">
        <f t="shared" si="166"/>
        <v>0</v>
      </c>
      <c r="N922" s="98"/>
    </row>
    <row r="923" spans="1:14" hidden="1">
      <c r="A923" s="89"/>
      <c r="B923" s="88"/>
      <c r="C923" s="88"/>
      <c r="D923" s="88"/>
      <c r="E923" s="102"/>
      <c r="F923" s="90"/>
      <c r="G923" s="304" t="s">
        <v>15</v>
      </c>
      <c r="H923" s="304"/>
      <c r="I923" s="305"/>
      <c r="J923" s="100"/>
      <c r="K923" s="98"/>
      <c r="L923" s="98"/>
      <c r="M923" s="113">
        <f t="shared" si="166"/>
        <v>0</v>
      </c>
      <c r="N923" s="98"/>
    </row>
    <row r="924" spans="1:14" hidden="1">
      <c r="A924" s="89"/>
      <c r="B924" s="88"/>
      <c r="C924" s="88"/>
      <c r="D924" s="88"/>
      <c r="E924" s="102"/>
      <c r="F924" s="329" t="s">
        <v>66</v>
      </c>
      <c r="G924" s="329"/>
      <c r="H924" s="329"/>
      <c r="I924" s="329"/>
      <c r="J924" s="101">
        <f>SUM(J914:J923)</f>
        <v>0</v>
      </c>
      <c r="K924" s="101">
        <f>SUM(K914:K923)</f>
        <v>0</v>
      </c>
      <c r="L924" s="101">
        <f>SUM(L914:L923)</f>
        <v>0</v>
      </c>
      <c r="M924" s="133">
        <f>SUM(M914:M923)</f>
        <v>0</v>
      </c>
      <c r="N924" s="94">
        <f>L924+M924</f>
        <v>0</v>
      </c>
    </row>
    <row r="925" spans="1:14" ht="15.75" hidden="1" thickBot="1">
      <c r="A925" s="89"/>
      <c r="B925" s="88"/>
      <c r="C925" s="88"/>
      <c r="D925" s="88"/>
      <c r="E925" s="102"/>
      <c r="F925" s="90"/>
      <c r="G925" s="90"/>
      <c r="H925" s="90"/>
      <c r="I925" s="90"/>
      <c r="J925" s="100"/>
      <c r="K925" s="98"/>
      <c r="L925" s="98"/>
      <c r="M925" s="104"/>
      <c r="N925" s="99"/>
    </row>
    <row r="926" spans="1:14" ht="16.5" hidden="1" thickTop="1" thickBot="1">
      <c r="A926" s="92"/>
      <c r="B926" s="93"/>
      <c r="C926" s="93"/>
      <c r="D926" s="93"/>
      <c r="E926" s="103"/>
      <c r="F926" s="306" t="s">
        <v>64</v>
      </c>
      <c r="G926" s="306"/>
      <c r="H926" s="306"/>
      <c r="I926" s="306"/>
      <c r="J926" s="106">
        <f>J924</f>
        <v>0</v>
      </c>
      <c r="K926" s="106"/>
      <c r="L926" s="106">
        <f>L924</f>
        <v>0</v>
      </c>
      <c r="M926" s="134">
        <f t="shared" ref="M926:N926" si="167">M924</f>
        <v>0</v>
      </c>
      <c r="N926" s="106">
        <f t="shared" si="167"/>
        <v>0</v>
      </c>
    </row>
    <row r="927" spans="1:14" hidden="1">
      <c r="A927" s="85"/>
      <c r="B927" s="86"/>
      <c r="C927" s="86"/>
      <c r="D927" s="86"/>
      <c r="E927" s="87"/>
      <c r="F927" s="307" t="s">
        <v>77</v>
      </c>
      <c r="G927" s="308"/>
      <c r="H927" s="308"/>
      <c r="I927" s="308"/>
      <c r="J927" s="105"/>
      <c r="K927" s="114"/>
      <c r="L927" s="114"/>
      <c r="M927" s="132"/>
      <c r="N927" s="115"/>
    </row>
    <row r="928" spans="1:14" hidden="1">
      <c r="A928" s="89"/>
      <c r="B928" s="88"/>
      <c r="C928" s="88"/>
      <c r="D928" s="88"/>
      <c r="E928" s="102"/>
      <c r="F928" s="139" t="s">
        <v>65</v>
      </c>
      <c r="G928" s="139"/>
      <c r="H928" s="139"/>
      <c r="I928" s="139"/>
      <c r="J928" s="140"/>
      <c r="K928" s="141"/>
      <c r="L928" s="141"/>
      <c r="M928" s="142"/>
      <c r="N928" s="142"/>
    </row>
    <row r="929" spans="1:14" hidden="1">
      <c r="A929" s="89"/>
      <c r="B929" s="88"/>
      <c r="C929" s="88"/>
      <c r="D929" s="88"/>
      <c r="E929" s="102"/>
      <c r="F929" s="90"/>
      <c r="G929" s="90" t="s">
        <v>8</v>
      </c>
      <c r="H929" s="116"/>
      <c r="I929" s="90"/>
      <c r="J929" s="100"/>
      <c r="K929" s="98"/>
      <c r="L929" s="98"/>
      <c r="M929" s="113">
        <f>K929+L929</f>
        <v>0</v>
      </c>
      <c r="N929" s="100"/>
    </row>
    <row r="930" spans="1:14" hidden="1">
      <c r="A930" s="89"/>
      <c r="B930" s="88"/>
      <c r="C930" s="88"/>
      <c r="D930" s="88"/>
      <c r="E930" s="102"/>
      <c r="F930" s="90"/>
      <c r="G930" s="90" t="s">
        <v>9</v>
      </c>
      <c r="H930" s="90"/>
      <c r="I930" s="90"/>
      <c r="J930" s="100"/>
      <c r="K930" s="98"/>
      <c r="L930" s="98"/>
      <c r="M930" s="113">
        <f t="shared" ref="M930:M933" si="168">K930+L930</f>
        <v>0</v>
      </c>
      <c r="N930" s="100"/>
    </row>
    <row r="931" spans="1:14" hidden="1">
      <c r="A931" s="89"/>
      <c r="B931" s="88"/>
      <c r="C931" s="88"/>
      <c r="D931" s="88"/>
      <c r="E931" s="102"/>
      <c r="F931" s="90"/>
      <c r="G931" s="90" t="s">
        <v>10</v>
      </c>
      <c r="H931" s="90"/>
      <c r="I931" s="90"/>
      <c r="J931" s="100"/>
      <c r="K931" s="98"/>
      <c r="L931" s="98"/>
      <c r="M931" s="113">
        <f t="shared" si="168"/>
        <v>0</v>
      </c>
      <c r="N931" s="100"/>
    </row>
    <row r="932" spans="1:14" hidden="1">
      <c r="A932" s="89"/>
      <c r="B932" s="88"/>
      <c r="C932" s="88"/>
      <c r="D932" s="88"/>
      <c r="E932" s="102"/>
      <c r="F932" s="90"/>
      <c r="G932" s="302" t="s">
        <v>11</v>
      </c>
      <c r="H932" s="302"/>
      <c r="I932" s="303"/>
      <c r="J932" s="100"/>
      <c r="K932" s="98"/>
      <c r="L932" s="98"/>
      <c r="M932" s="113">
        <f t="shared" si="168"/>
        <v>0</v>
      </c>
      <c r="N932" s="98"/>
    </row>
    <row r="933" spans="1:14" hidden="1">
      <c r="A933" s="89"/>
      <c r="B933" s="88"/>
      <c r="C933" s="88"/>
      <c r="D933" s="88"/>
      <c r="E933" s="102"/>
      <c r="F933" s="90"/>
      <c r="G933" s="302" t="s">
        <v>12</v>
      </c>
      <c r="H933" s="302"/>
      <c r="I933" s="303"/>
      <c r="J933" s="100"/>
      <c r="K933" s="98"/>
      <c r="L933" s="98"/>
      <c r="M933" s="113">
        <f t="shared" si="168"/>
        <v>0</v>
      </c>
      <c r="N933" s="98"/>
    </row>
    <row r="934" spans="1:14" hidden="1">
      <c r="A934" s="89"/>
      <c r="B934" s="88"/>
      <c r="C934" s="88"/>
      <c r="D934" s="88"/>
      <c r="E934" s="102"/>
      <c r="F934" s="139" t="s">
        <v>68</v>
      </c>
      <c r="G934" s="139"/>
      <c r="H934" s="139"/>
      <c r="I934" s="139"/>
      <c r="J934" s="140"/>
      <c r="K934" s="141"/>
      <c r="L934" s="141"/>
      <c r="M934" s="140"/>
      <c r="N934" s="141"/>
    </row>
    <row r="935" spans="1:14" hidden="1">
      <c r="A935" s="89"/>
      <c r="B935" s="88"/>
      <c r="C935" s="88"/>
      <c r="D935" s="88"/>
      <c r="E935" s="102"/>
      <c r="F935" s="90"/>
      <c r="G935" s="302" t="s">
        <v>23</v>
      </c>
      <c r="H935" s="302"/>
      <c r="I935" s="303"/>
      <c r="J935" s="100"/>
      <c r="K935" s="98"/>
      <c r="L935" s="98"/>
      <c r="M935" s="113">
        <f t="shared" ref="M935:M938" si="169">K935+L935</f>
        <v>0</v>
      </c>
      <c r="N935" s="98"/>
    </row>
    <row r="936" spans="1:14" hidden="1">
      <c r="A936" s="89"/>
      <c r="B936" s="88"/>
      <c r="C936" s="88"/>
      <c r="D936" s="88"/>
      <c r="E936" s="102"/>
      <c r="F936" s="90"/>
      <c r="G936" s="302" t="s">
        <v>24</v>
      </c>
      <c r="H936" s="302"/>
      <c r="I936" s="303"/>
      <c r="J936" s="100"/>
      <c r="K936" s="98"/>
      <c r="L936" s="98"/>
      <c r="M936" s="113">
        <f t="shared" si="169"/>
        <v>0</v>
      </c>
      <c r="N936" s="98"/>
    </row>
    <row r="937" spans="1:14" hidden="1">
      <c r="A937" s="89"/>
      <c r="B937" s="88"/>
      <c r="C937" s="88"/>
      <c r="D937" s="88"/>
      <c r="E937" s="102"/>
      <c r="F937" s="90"/>
      <c r="G937" s="302" t="s">
        <v>25</v>
      </c>
      <c r="H937" s="302"/>
      <c r="I937" s="303"/>
      <c r="J937" s="100"/>
      <c r="K937" s="98"/>
      <c r="L937" s="98"/>
      <c r="M937" s="113">
        <f t="shared" si="169"/>
        <v>0</v>
      </c>
      <c r="N937" s="98"/>
    </row>
    <row r="938" spans="1:14" hidden="1">
      <c r="A938" s="89"/>
      <c r="B938" s="88"/>
      <c r="C938" s="88"/>
      <c r="D938" s="88"/>
      <c r="E938" s="102"/>
      <c r="F938" s="90"/>
      <c r="G938" s="304" t="s">
        <v>15</v>
      </c>
      <c r="H938" s="304"/>
      <c r="I938" s="305"/>
      <c r="J938" s="100"/>
      <c r="K938" s="98"/>
      <c r="L938" s="98"/>
      <c r="M938" s="113">
        <f t="shared" si="169"/>
        <v>0</v>
      </c>
      <c r="N938" s="98"/>
    </row>
    <row r="939" spans="1:14" hidden="1">
      <c r="A939" s="89"/>
      <c r="B939" s="88"/>
      <c r="C939" s="88"/>
      <c r="D939" s="88"/>
      <c r="E939" s="102"/>
      <c r="F939" s="329" t="s">
        <v>66</v>
      </c>
      <c r="G939" s="329"/>
      <c r="H939" s="329"/>
      <c r="I939" s="329"/>
      <c r="J939" s="101">
        <f>SUM(J929:J938)</f>
        <v>0</v>
      </c>
      <c r="K939" s="101">
        <f>SUM(K929:K938)</f>
        <v>0</v>
      </c>
      <c r="L939" s="101">
        <f>SUM(L929:L938)</f>
        <v>0</v>
      </c>
      <c r="M939" s="133">
        <f>SUM(M929:M938)</f>
        <v>0</v>
      </c>
      <c r="N939" s="94">
        <f>L939+M939</f>
        <v>0</v>
      </c>
    </row>
    <row r="940" spans="1:14" ht="15.75" hidden="1" thickBot="1">
      <c r="A940" s="89"/>
      <c r="B940" s="88"/>
      <c r="C940" s="88"/>
      <c r="D940" s="88"/>
      <c r="E940" s="102"/>
      <c r="F940" s="90"/>
      <c r="G940" s="90"/>
      <c r="H940" s="90"/>
      <c r="I940" s="90"/>
      <c r="J940" s="100"/>
      <c r="K940" s="98"/>
      <c r="L940" s="98"/>
      <c r="M940" s="104"/>
      <c r="N940" s="99"/>
    </row>
    <row r="941" spans="1:14" ht="16.5" hidden="1" thickTop="1" thickBot="1">
      <c r="A941" s="92"/>
      <c r="B941" s="93"/>
      <c r="C941" s="93"/>
      <c r="D941" s="93"/>
      <c r="E941" s="103"/>
      <c r="F941" s="306" t="s">
        <v>64</v>
      </c>
      <c r="G941" s="306"/>
      <c r="H941" s="306"/>
      <c r="I941" s="306"/>
      <c r="J941" s="106">
        <f>J939</f>
        <v>0</v>
      </c>
      <c r="K941" s="106"/>
      <c r="L941" s="106">
        <f>L939</f>
        <v>0</v>
      </c>
      <c r="M941" s="134">
        <f t="shared" ref="M941:N941" si="170">M939</f>
        <v>0</v>
      </c>
      <c r="N941" s="106">
        <f t="shared" si="170"/>
        <v>0</v>
      </c>
    </row>
    <row r="942" spans="1:14" hidden="1">
      <c r="A942" s="85"/>
      <c r="B942" s="86"/>
      <c r="C942" s="86"/>
      <c r="D942" s="86"/>
      <c r="E942" s="87"/>
      <c r="F942" s="307" t="s">
        <v>77</v>
      </c>
      <c r="G942" s="308"/>
      <c r="H942" s="308"/>
      <c r="I942" s="308"/>
      <c r="J942" s="105"/>
      <c r="K942" s="114"/>
      <c r="L942" s="114"/>
      <c r="M942" s="132"/>
      <c r="N942" s="115"/>
    </row>
    <row r="943" spans="1:14" hidden="1">
      <c r="A943" s="89"/>
      <c r="B943" s="88"/>
      <c r="C943" s="88"/>
      <c r="D943" s="88"/>
      <c r="E943" s="102"/>
      <c r="F943" s="139" t="s">
        <v>65</v>
      </c>
      <c r="G943" s="139"/>
      <c r="H943" s="139"/>
      <c r="I943" s="139"/>
      <c r="J943" s="140"/>
      <c r="K943" s="141"/>
      <c r="L943" s="141"/>
      <c r="M943" s="142"/>
      <c r="N943" s="142"/>
    </row>
    <row r="944" spans="1:14" hidden="1">
      <c r="A944" s="89"/>
      <c r="B944" s="88"/>
      <c r="C944" s="88"/>
      <c r="D944" s="88"/>
      <c r="E944" s="102"/>
      <c r="F944" s="90"/>
      <c r="G944" s="90" t="s">
        <v>8</v>
      </c>
      <c r="H944" s="116"/>
      <c r="I944" s="90"/>
      <c r="J944" s="100"/>
      <c r="K944" s="98"/>
      <c r="L944" s="98"/>
      <c r="M944" s="113">
        <f>K944+L944</f>
        <v>0</v>
      </c>
      <c r="N944" s="100"/>
    </row>
    <row r="945" spans="1:14" hidden="1">
      <c r="A945" s="89"/>
      <c r="B945" s="88"/>
      <c r="C945" s="88"/>
      <c r="D945" s="88"/>
      <c r="E945" s="102"/>
      <c r="F945" s="90"/>
      <c r="G945" s="90" t="s">
        <v>9</v>
      </c>
      <c r="H945" s="90"/>
      <c r="I945" s="90"/>
      <c r="J945" s="100"/>
      <c r="K945" s="98"/>
      <c r="L945" s="98"/>
      <c r="M945" s="113">
        <f t="shared" ref="M945:M948" si="171">K945+L945</f>
        <v>0</v>
      </c>
      <c r="N945" s="100"/>
    </row>
    <row r="946" spans="1:14" hidden="1">
      <c r="A946" s="89"/>
      <c r="B946" s="88"/>
      <c r="C946" s="88"/>
      <c r="D946" s="88"/>
      <c r="E946" s="102"/>
      <c r="F946" s="90"/>
      <c r="G946" s="90" t="s">
        <v>10</v>
      </c>
      <c r="H946" s="90"/>
      <c r="I946" s="90"/>
      <c r="J946" s="100"/>
      <c r="K946" s="98"/>
      <c r="L946" s="98"/>
      <c r="M946" s="113">
        <f t="shared" si="171"/>
        <v>0</v>
      </c>
      <c r="N946" s="100"/>
    </row>
    <row r="947" spans="1:14" hidden="1">
      <c r="A947" s="89"/>
      <c r="B947" s="88"/>
      <c r="C947" s="88"/>
      <c r="D947" s="88"/>
      <c r="E947" s="102"/>
      <c r="F947" s="90"/>
      <c r="G947" s="302" t="s">
        <v>11</v>
      </c>
      <c r="H947" s="302"/>
      <c r="I947" s="303"/>
      <c r="J947" s="100"/>
      <c r="K947" s="98"/>
      <c r="L947" s="98"/>
      <c r="M947" s="113">
        <f t="shared" si="171"/>
        <v>0</v>
      </c>
      <c r="N947" s="98"/>
    </row>
    <row r="948" spans="1:14" hidden="1">
      <c r="A948" s="89"/>
      <c r="B948" s="88"/>
      <c r="C948" s="88"/>
      <c r="D948" s="88"/>
      <c r="E948" s="102"/>
      <c r="F948" s="90"/>
      <c r="G948" s="302" t="s">
        <v>12</v>
      </c>
      <c r="H948" s="302"/>
      <c r="I948" s="303"/>
      <c r="J948" s="100"/>
      <c r="K948" s="98"/>
      <c r="L948" s="98"/>
      <c r="M948" s="113">
        <f t="shared" si="171"/>
        <v>0</v>
      </c>
      <c r="N948" s="98"/>
    </row>
    <row r="949" spans="1:14" hidden="1">
      <c r="A949" s="89"/>
      <c r="B949" s="88"/>
      <c r="C949" s="88"/>
      <c r="D949" s="88"/>
      <c r="E949" s="102"/>
      <c r="F949" s="139" t="s">
        <v>68</v>
      </c>
      <c r="G949" s="139"/>
      <c r="H949" s="139"/>
      <c r="I949" s="139"/>
      <c r="J949" s="140"/>
      <c r="K949" s="141"/>
      <c r="L949" s="141"/>
      <c r="M949" s="140"/>
      <c r="N949" s="141"/>
    </row>
    <row r="950" spans="1:14" hidden="1">
      <c r="A950" s="89"/>
      <c r="B950" s="88"/>
      <c r="C950" s="88"/>
      <c r="D950" s="88"/>
      <c r="E950" s="102"/>
      <c r="F950" s="90"/>
      <c r="G950" s="302" t="s">
        <v>23</v>
      </c>
      <c r="H950" s="302"/>
      <c r="I950" s="303"/>
      <c r="J950" s="100"/>
      <c r="K950" s="98"/>
      <c r="L950" s="98"/>
      <c r="M950" s="113">
        <f t="shared" ref="M950:M953" si="172">K950+L950</f>
        <v>0</v>
      </c>
      <c r="N950" s="98"/>
    </row>
    <row r="951" spans="1:14" hidden="1">
      <c r="A951" s="89"/>
      <c r="B951" s="88"/>
      <c r="C951" s="88"/>
      <c r="D951" s="88"/>
      <c r="E951" s="102"/>
      <c r="F951" s="90"/>
      <c r="G951" s="302" t="s">
        <v>24</v>
      </c>
      <c r="H951" s="302"/>
      <c r="I951" s="303"/>
      <c r="J951" s="100"/>
      <c r="K951" s="98"/>
      <c r="L951" s="98"/>
      <c r="M951" s="113">
        <f t="shared" si="172"/>
        <v>0</v>
      </c>
      <c r="N951" s="98"/>
    </row>
    <row r="952" spans="1:14" hidden="1">
      <c r="A952" s="89"/>
      <c r="B952" s="88"/>
      <c r="C952" s="88"/>
      <c r="D952" s="88"/>
      <c r="E952" s="102"/>
      <c r="F952" s="90"/>
      <c r="G952" s="302" t="s">
        <v>25</v>
      </c>
      <c r="H952" s="302"/>
      <c r="I952" s="303"/>
      <c r="J952" s="100"/>
      <c r="K952" s="98"/>
      <c r="L952" s="98"/>
      <c r="M952" s="113">
        <f t="shared" si="172"/>
        <v>0</v>
      </c>
      <c r="N952" s="98"/>
    </row>
    <row r="953" spans="1:14" hidden="1">
      <c r="A953" s="89"/>
      <c r="B953" s="88"/>
      <c r="C953" s="88"/>
      <c r="D953" s="88"/>
      <c r="E953" s="102"/>
      <c r="F953" s="90"/>
      <c r="G953" s="304" t="s">
        <v>15</v>
      </c>
      <c r="H953" s="304"/>
      <c r="I953" s="305"/>
      <c r="J953" s="100"/>
      <c r="K953" s="98"/>
      <c r="L953" s="98"/>
      <c r="M953" s="113">
        <f t="shared" si="172"/>
        <v>0</v>
      </c>
      <c r="N953" s="98"/>
    </row>
    <row r="954" spans="1:14" hidden="1">
      <c r="A954" s="89"/>
      <c r="B954" s="88"/>
      <c r="C954" s="88"/>
      <c r="D954" s="88"/>
      <c r="E954" s="102"/>
      <c r="F954" s="329" t="s">
        <v>66</v>
      </c>
      <c r="G954" s="329"/>
      <c r="H954" s="329"/>
      <c r="I954" s="329"/>
      <c r="J954" s="101">
        <f>SUM(J944:J953)</f>
        <v>0</v>
      </c>
      <c r="K954" s="101">
        <f>SUM(K944:K953)</f>
        <v>0</v>
      </c>
      <c r="L954" s="101">
        <f>SUM(L944:L953)</f>
        <v>0</v>
      </c>
      <c r="M954" s="133">
        <f>SUM(M944:M953)</f>
        <v>0</v>
      </c>
      <c r="N954" s="94">
        <f>L954+M954</f>
        <v>0</v>
      </c>
    </row>
    <row r="955" spans="1:14" ht="15.75" hidden="1" thickBot="1">
      <c r="A955" s="89"/>
      <c r="B955" s="88"/>
      <c r="C955" s="88"/>
      <c r="D955" s="88"/>
      <c r="E955" s="102"/>
      <c r="F955" s="90"/>
      <c r="G955" s="90"/>
      <c r="H955" s="90"/>
      <c r="I955" s="90"/>
      <c r="J955" s="100"/>
      <c r="K955" s="98"/>
      <c r="L955" s="98"/>
      <c r="M955" s="104"/>
      <c r="N955" s="99"/>
    </row>
    <row r="956" spans="1:14" ht="16.5" hidden="1" thickTop="1" thickBot="1">
      <c r="A956" s="92"/>
      <c r="B956" s="93"/>
      <c r="C956" s="93"/>
      <c r="D956" s="93"/>
      <c r="E956" s="103"/>
      <c r="F956" s="306" t="s">
        <v>64</v>
      </c>
      <c r="G956" s="306"/>
      <c r="H956" s="306"/>
      <c r="I956" s="306"/>
      <c r="J956" s="106">
        <f>J954</f>
        <v>0</v>
      </c>
      <c r="K956" s="106"/>
      <c r="L956" s="106">
        <f>L954</f>
        <v>0</v>
      </c>
      <c r="M956" s="134">
        <f t="shared" ref="M956:N956" si="173">M954</f>
        <v>0</v>
      </c>
      <c r="N956" s="106">
        <f t="shared" si="173"/>
        <v>0</v>
      </c>
    </row>
    <row r="957" spans="1:14" hidden="1">
      <c r="A957" s="85"/>
      <c r="B957" s="86"/>
      <c r="C957" s="86"/>
      <c r="D957" s="86"/>
      <c r="E957" s="87"/>
      <c r="F957" s="307" t="s">
        <v>77</v>
      </c>
      <c r="G957" s="308"/>
      <c r="H957" s="308"/>
      <c r="I957" s="308"/>
      <c r="J957" s="105"/>
      <c r="K957" s="114"/>
      <c r="L957" s="114"/>
      <c r="M957" s="132"/>
      <c r="N957" s="115"/>
    </row>
    <row r="958" spans="1:14" hidden="1">
      <c r="A958" s="89"/>
      <c r="B958" s="88"/>
      <c r="C958" s="88"/>
      <c r="D958" s="88"/>
      <c r="E958" s="102"/>
      <c r="F958" s="139" t="s">
        <v>65</v>
      </c>
      <c r="G958" s="139"/>
      <c r="H958" s="139"/>
      <c r="I958" s="139"/>
      <c r="J958" s="140"/>
      <c r="K958" s="141"/>
      <c r="L958" s="141"/>
      <c r="M958" s="142"/>
      <c r="N958" s="142"/>
    </row>
    <row r="959" spans="1:14" hidden="1">
      <c r="A959" s="89"/>
      <c r="B959" s="88"/>
      <c r="C959" s="88"/>
      <c r="D959" s="88"/>
      <c r="E959" s="102"/>
      <c r="F959" s="90"/>
      <c r="G959" s="90" t="s">
        <v>8</v>
      </c>
      <c r="H959" s="116"/>
      <c r="I959" s="90"/>
      <c r="J959" s="100"/>
      <c r="K959" s="98"/>
      <c r="L959" s="98"/>
      <c r="M959" s="113">
        <f>K959+L959</f>
        <v>0</v>
      </c>
      <c r="N959" s="100"/>
    </row>
    <row r="960" spans="1:14" hidden="1">
      <c r="A960" s="89"/>
      <c r="B960" s="88"/>
      <c r="C960" s="88"/>
      <c r="D960" s="88"/>
      <c r="E960" s="102"/>
      <c r="F960" s="90"/>
      <c r="G960" s="90" t="s">
        <v>9</v>
      </c>
      <c r="H960" s="90"/>
      <c r="I960" s="90"/>
      <c r="J960" s="100"/>
      <c r="K960" s="98"/>
      <c r="L960" s="98"/>
      <c r="M960" s="113">
        <f t="shared" ref="M960:M963" si="174">K960+L960</f>
        <v>0</v>
      </c>
      <c r="N960" s="100"/>
    </row>
    <row r="961" spans="1:14" hidden="1">
      <c r="A961" s="89"/>
      <c r="B961" s="88"/>
      <c r="C961" s="88"/>
      <c r="D961" s="88"/>
      <c r="E961" s="102"/>
      <c r="F961" s="90"/>
      <c r="G961" s="90" t="s">
        <v>10</v>
      </c>
      <c r="H961" s="90"/>
      <c r="I961" s="90"/>
      <c r="J961" s="100"/>
      <c r="K961" s="98"/>
      <c r="L961" s="98"/>
      <c r="M961" s="113">
        <f t="shared" si="174"/>
        <v>0</v>
      </c>
      <c r="N961" s="100"/>
    </row>
    <row r="962" spans="1:14" hidden="1">
      <c r="A962" s="89"/>
      <c r="B962" s="88"/>
      <c r="C962" s="88"/>
      <c r="D962" s="88"/>
      <c r="E962" s="102"/>
      <c r="F962" s="90"/>
      <c r="G962" s="302" t="s">
        <v>11</v>
      </c>
      <c r="H962" s="302"/>
      <c r="I962" s="303"/>
      <c r="J962" s="100"/>
      <c r="K962" s="98"/>
      <c r="L962" s="98"/>
      <c r="M962" s="113">
        <f t="shared" si="174"/>
        <v>0</v>
      </c>
      <c r="N962" s="98"/>
    </row>
    <row r="963" spans="1:14" hidden="1">
      <c r="A963" s="89"/>
      <c r="B963" s="88"/>
      <c r="C963" s="88"/>
      <c r="D963" s="88"/>
      <c r="E963" s="102"/>
      <c r="F963" s="90"/>
      <c r="G963" s="302" t="s">
        <v>12</v>
      </c>
      <c r="H963" s="302"/>
      <c r="I963" s="303"/>
      <c r="J963" s="100"/>
      <c r="K963" s="98"/>
      <c r="L963" s="98"/>
      <c r="M963" s="113">
        <f t="shared" si="174"/>
        <v>0</v>
      </c>
      <c r="N963" s="98"/>
    </row>
    <row r="964" spans="1:14" hidden="1">
      <c r="A964" s="89"/>
      <c r="B964" s="88"/>
      <c r="C964" s="88"/>
      <c r="D964" s="88"/>
      <c r="E964" s="102"/>
      <c r="F964" s="139" t="s">
        <v>68</v>
      </c>
      <c r="G964" s="139"/>
      <c r="H964" s="139"/>
      <c r="I964" s="139"/>
      <c r="J964" s="140"/>
      <c r="K964" s="141"/>
      <c r="L964" s="141"/>
      <c r="M964" s="140"/>
      <c r="N964" s="141"/>
    </row>
    <row r="965" spans="1:14" hidden="1">
      <c r="A965" s="89"/>
      <c r="B965" s="88"/>
      <c r="C965" s="88"/>
      <c r="D965" s="88"/>
      <c r="E965" s="102"/>
      <c r="F965" s="90"/>
      <c r="G965" s="302" t="s">
        <v>23</v>
      </c>
      <c r="H965" s="302"/>
      <c r="I965" s="303"/>
      <c r="J965" s="100"/>
      <c r="K965" s="98"/>
      <c r="L965" s="98"/>
      <c r="M965" s="113">
        <f t="shared" ref="M965:M968" si="175">K965+L965</f>
        <v>0</v>
      </c>
      <c r="N965" s="98"/>
    </row>
    <row r="966" spans="1:14" hidden="1">
      <c r="A966" s="89"/>
      <c r="B966" s="88"/>
      <c r="C966" s="88"/>
      <c r="D966" s="88"/>
      <c r="E966" s="102"/>
      <c r="F966" s="90"/>
      <c r="G966" s="302" t="s">
        <v>24</v>
      </c>
      <c r="H966" s="302"/>
      <c r="I966" s="303"/>
      <c r="J966" s="100"/>
      <c r="K966" s="98"/>
      <c r="L966" s="98"/>
      <c r="M966" s="113">
        <f t="shared" si="175"/>
        <v>0</v>
      </c>
      <c r="N966" s="98"/>
    </row>
    <row r="967" spans="1:14" hidden="1">
      <c r="A967" s="89"/>
      <c r="B967" s="88"/>
      <c r="C967" s="88"/>
      <c r="D967" s="88"/>
      <c r="E967" s="102"/>
      <c r="F967" s="90"/>
      <c r="G967" s="302" t="s">
        <v>25</v>
      </c>
      <c r="H967" s="302"/>
      <c r="I967" s="303"/>
      <c r="J967" s="100"/>
      <c r="K967" s="98"/>
      <c r="L967" s="98"/>
      <c r="M967" s="113">
        <f t="shared" si="175"/>
        <v>0</v>
      </c>
      <c r="N967" s="98"/>
    </row>
    <row r="968" spans="1:14" hidden="1">
      <c r="A968" s="89"/>
      <c r="B968" s="88"/>
      <c r="C968" s="88"/>
      <c r="D968" s="88"/>
      <c r="E968" s="102"/>
      <c r="F968" s="90"/>
      <c r="G968" s="304" t="s">
        <v>15</v>
      </c>
      <c r="H968" s="304"/>
      <c r="I968" s="305"/>
      <c r="J968" s="100"/>
      <c r="K968" s="98"/>
      <c r="L968" s="98"/>
      <c r="M968" s="113">
        <f t="shared" si="175"/>
        <v>0</v>
      </c>
      <c r="N968" s="98"/>
    </row>
    <row r="969" spans="1:14" hidden="1">
      <c r="A969" s="89"/>
      <c r="B969" s="88"/>
      <c r="C969" s="88"/>
      <c r="D969" s="88"/>
      <c r="E969" s="102"/>
      <c r="F969" s="329" t="s">
        <v>66</v>
      </c>
      <c r="G969" s="329"/>
      <c r="H969" s="329"/>
      <c r="I969" s="329"/>
      <c r="J969" s="101">
        <f>SUM(J959:J968)</f>
        <v>0</v>
      </c>
      <c r="K969" s="101">
        <f>SUM(K959:K968)</f>
        <v>0</v>
      </c>
      <c r="L969" s="101">
        <f>SUM(L959:L968)</f>
        <v>0</v>
      </c>
      <c r="M969" s="133">
        <f>SUM(M959:M968)</f>
        <v>0</v>
      </c>
      <c r="N969" s="94">
        <f>L969+M969</f>
        <v>0</v>
      </c>
    </row>
    <row r="970" spans="1:14" ht="15.75" hidden="1" thickBot="1">
      <c r="A970" s="89"/>
      <c r="B970" s="88"/>
      <c r="C970" s="88"/>
      <c r="D970" s="88"/>
      <c r="E970" s="102"/>
      <c r="F970" s="90"/>
      <c r="G970" s="90"/>
      <c r="H970" s="90"/>
      <c r="I970" s="90"/>
      <c r="J970" s="100"/>
      <c r="K970" s="98"/>
      <c r="L970" s="98"/>
      <c r="M970" s="104"/>
      <c r="N970" s="99"/>
    </row>
    <row r="971" spans="1:14" ht="16.5" hidden="1" thickTop="1" thickBot="1">
      <c r="A971" s="92"/>
      <c r="B971" s="93"/>
      <c r="C971" s="93"/>
      <c r="D971" s="93"/>
      <c r="E971" s="103"/>
      <c r="F971" s="306" t="s">
        <v>64</v>
      </c>
      <c r="G971" s="306"/>
      <c r="H971" s="306"/>
      <c r="I971" s="306"/>
      <c r="J971" s="106">
        <f>J969</f>
        <v>0</v>
      </c>
      <c r="K971" s="106"/>
      <c r="L971" s="106">
        <f>L969</f>
        <v>0</v>
      </c>
      <c r="M971" s="134">
        <f t="shared" ref="M971:N971" si="176">M969</f>
        <v>0</v>
      </c>
      <c r="N971" s="106">
        <f t="shared" si="176"/>
        <v>0</v>
      </c>
    </row>
    <row r="972" spans="1:14" hidden="1">
      <c r="A972" s="85"/>
      <c r="B972" s="86"/>
      <c r="C972" s="86"/>
      <c r="D972" s="86"/>
      <c r="E972" s="87"/>
      <c r="F972" s="307" t="s">
        <v>77</v>
      </c>
      <c r="G972" s="308"/>
      <c r="H972" s="308"/>
      <c r="I972" s="308"/>
      <c r="J972" s="105"/>
      <c r="K972" s="114"/>
      <c r="L972" s="114"/>
      <c r="M972" s="132"/>
      <c r="N972" s="115"/>
    </row>
    <row r="973" spans="1:14" hidden="1">
      <c r="A973" s="89"/>
      <c r="B973" s="88"/>
      <c r="C973" s="88"/>
      <c r="D973" s="88"/>
      <c r="E973" s="102"/>
      <c r="F973" s="139" t="s">
        <v>65</v>
      </c>
      <c r="G973" s="139"/>
      <c r="H973" s="139"/>
      <c r="I973" s="139"/>
      <c r="J973" s="140"/>
      <c r="K973" s="141"/>
      <c r="L973" s="141"/>
      <c r="M973" s="142"/>
      <c r="N973" s="142"/>
    </row>
    <row r="974" spans="1:14" hidden="1">
      <c r="A974" s="89"/>
      <c r="B974" s="88"/>
      <c r="C974" s="88"/>
      <c r="D974" s="88"/>
      <c r="E974" s="102"/>
      <c r="F974" s="90"/>
      <c r="G974" s="90" t="s">
        <v>8</v>
      </c>
      <c r="H974" s="116"/>
      <c r="I974" s="90"/>
      <c r="J974" s="100"/>
      <c r="K974" s="98"/>
      <c r="L974" s="98"/>
      <c r="M974" s="113">
        <f>K974+L974</f>
        <v>0</v>
      </c>
      <c r="N974" s="100"/>
    </row>
    <row r="975" spans="1:14" hidden="1">
      <c r="A975" s="89"/>
      <c r="B975" s="88"/>
      <c r="C975" s="88"/>
      <c r="D975" s="88"/>
      <c r="E975" s="102"/>
      <c r="F975" s="90"/>
      <c r="G975" s="90" t="s">
        <v>9</v>
      </c>
      <c r="H975" s="90"/>
      <c r="I975" s="90"/>
      <c r="J975" s="100"/>
      <c r="K975" s="98"/>
      <c r="L975" s="98"/>
      <c r="M975" s="113">
        <f t="shared" ref="M975:M978" si="177">K975+L975</f>
        <v>0</v>
      </c>
      <c r="N975" s="100"/>
    </row>
    <row r="976" spans="1:14" hidden="1">
      <c r="A976" s="89"/>
      <c r="B976" s="88"/>
      <c r="C976" s="88"/>
      <c r="D976" s="88"/>
      <c r="E976" s="102"/>
      <c r="F976" s="90"/>
      <c r="G976" s="90" t="s">
        <v>10</v>
      </c>
      <c r="H976" s="90"/>
      <c r="I976" s="90"/>
      <c r="J976" s="100"/>
      <c r="K976" s="98"/>
      <c r="L976" s="98"/>
      <c r="M976" s="113">
        <f t="shared" si="177"/>
        <v>0</v>
      </c>
      <c r="N976" s="100"/>
    </row>
    <row r="977" spans="1:14" hidden="1">
      <c r="A977" s="89"/>
      <c r="B977" s="88"/>
      <c r="C977" s="88"/>
      <c r="D977" s="88"/>
      <c r="E977" s="102"/>
      <c r="F977" s="90"/>
      <c r="G977" s="302" t="s">
        <v>11</v>
      </c>
      <c r="H977" s="302"/>
      <c r="I977" s="303"/>
      <c r="J977" s="100"/>
      <c r="K977" s="98"/>
      <c r="L977" s="98"/>
      <c r="M977" s="113">
        <f t="shared" si="177"/>
        <v>0</v>
      </c>
      <c r="N977" s="98"/>
    </row>
    <row r="978" spans="1:14" hidden="1">
      <c r="A978" s="89"/>
      <c r="B978" s="88"/>
      <c r="C978" s="88"/>
      <c r="D978" s="88"/>
      <c r="E978" s="102"/>
      <c r="F978" s="90"/>
      <c r="G978" s="302" t="s">
        <v>12</v>
      </c>
      <c r="H978" s="302"/>
      <c r="I978" s="303"/>
      <c r="J978" s="100"/>
      <c r="K978" s="98"/>
      <c r="L978" s="98"/>
      <c r="M978" s="113">
        <f t="shared" si="177"/>
        <v>0</v>
      </c>
      <c r="N978" s="98"/>
    </row>
    <row r="979" spans="1:14" hidden="1">
      <c r="A979" s="89"/>
      <c r="B979" s="88"/>
      <c r="C979" s="88"/>
      <c r="D979" s="88"/>
      <c r="E979" s="102"/>
      <c r="F979" s="139" t="s">
        <v>68</v>
      </c>
      <c r="G979" s="139"/>
      <c r="H979" s="139"/>
      <c r="I979" s="139"/>
      <c r="J979" s="140"/>
      <c r="K979" s="141"/>
      <c r="L979" s="141"/>
      <c r="M979" s="140"/>
      <c r="N979" s="141"/>
    </row>
    <row r="980" spans="1:14" hidden="1">
      <c r="A980" s="89"/>
      <c r="B980" s="88"/>
      <c r="C980" s="88"/>
      <c r="D980" s="88"/>
      <c r="E980" s="102"/>
      <c r="F980" s="90"/>
      <c r="G980" s="302" t="s">
        <v>23</v>
      </c>
      <c r="H980" s="302"/>
      <c r="I980" s="303"/>
      <c r="J980" s="100"/>
      <c r="K980" s="98"/>
      <c r="L980" s="98"/>
      <c r="M980" s="113">
        <f t="shared" ref="M980:M983" si="178">K980+L980</f>
        <v>0</v>
      </c>
      <c r="N980" s="98"/>
    </row>
    <row r="981" spans="1:14" hidden="1">
      <c r="A981" s="89"/>
      <c r="B981" s="88"/>
      <c r="C981" s="88"/>
      <c r="D981" s="88"/>
      <c r="E981" s="102"/>
      <c r="F981" s="90"/>
      <c r="G981" s="302" t="s">
        <v>24</v>
      </c>
      <c r="H981" s="302"/>
      <c r="I981" s="303"/>
      <c r="J981" s="100"/>
      <c r="K981" s="98"/>
      <c r="L981" s="98"/>
      <c r="M981" s="113">
        <f t="shared" si="178"/>
        <v>0</v>
      </c>
      <c r="N981" s="98"/>
    </row>
    <row r="982" spans="1:14" hidden="1">
      <c r="A982" s="89"/>
      <c r="B982" s="88"/>
      <c r="C982" s="88"/>
      <c r="D982" s="88"/>
      <c r="E982" s="102"/>
      <c r="F982" s="90"/>
      <c r="G982" s="302" t="s">
        <v>25</v>
      </c>
      <c r="H982" s="302"/>
      <c r="I982" s="303"/>
      <c r="J982" s="100"/>
      <c r="K982" s="98"/>
      <c r="L982" s="98"/>
      <c r="M982" s="113">
        <f t="shared" si="178"/>
        <v>0</v>
      </c>
      <c r="N982" s="98"/>
    </row>
    <row r="983" spans="1:14" hidden="1">
      <c r="A983" s="89"/>
      <c r="B983" s="88"/>
      <c r="C983" s="88"/>
      <c r="D983" s="88"/>
      <c r="E983" s="102"/>
      <c r="F983" s="90"/>
      <c r="G983" s="304" t="s">
        <v>15</v>
      </c>
      <c r="H983" s="304"/>
      <c r="I983" s="305"/>
      <c r="J983" s="100"/>
      <c r="K983" s="98"/>
      <c r="L983" s="98"/>
      <c r="M983" s="113">
        <f t="shared" si="178"/>
        <v>0</v>
      </c>
      <c r="N983" s="98"/>
    </row>
    <row r="984" spans="1:14" hidden="1">
      <c r="A984" s="89"/>
      <c r="B984" s="88"/>
      <c r="C984" s="88"/>
      <c r="D984" s="88"/>
      <c r="E984" s="102"/>
      <c r="F984" s="329" t="s">
        <v>66</v>
      </c>
      <c r="G984" s="329"/>
      <c r="H984" s="329"/>
      <c r="I984" s="329"/>
      <c r="J984" s="101">
        <f>SUM(J974:J983)</f>
        <v>0</v>
      </c>
      <c r="K984" s="101">
        <f>SUM(K974:K983)</f>
        <v>0</v>
      </c>
      <c r="L984" s="101">
        <f>SUM(L974:L983)</f>
        <v>0</v>
      </c>
      <c r="M984" s="133">
        <f>SUM(M974:M983)</f>
        <v>0</v>
      </c>
      <c r="N984" s="94">
        <f>L984+M984</f>
        <v>0</v>
      </c>
    </row>
    <row r="985" spans="1:14" ht="15.75" hidden="1" thickBot="1">
      <c r="A985" s="89"/>
      <c r="B985" s="88"/>
      <c r="C985" s="88"/>
      <c r="D985" s="88"/>
      <c r="E985" s="102"/>
      <c r="F985" s="90"/>
      <c r="G985" s="90"/>
      <c r="H985" s="90"/>
      <c r="I985" s="90"/>
      <c r="J985" s="100"/>
      <c r="K985" s="98"/>
      <c r="L985" s="98"/>
      <c r="M985" s="104"/>
      <c r="N985" s="99"/>
    </row>
    <row r="986" spans="1:14" ht="16.5" hidden="1" thickTop="1" thickBot="1">
      <c r="A986" s="92"/>
      <c r="B986" s="93"/>
      <c r="C986" s="93"/>
      <c r="D986" s="93"/>
      <c r="E986" s="103"/>
      <c r="F986" s="306" t="s">
        <v>64</v>
      </c>
      <c r="G986" s="306"/>
      <c r="H986" s="306"/>
      <c r="I986" s="306"/>
      <c r="J986" s="106">
        <f>J984</f>
        <v>0</v>
      </c>
      <c r="K986" s="106"/>
      <c r="L986" s="106">
        <f>L984</f>
        <v>0</v>
      </c>
      <c r="M986" s="134">
        <f t="shared" ref="M986:N986" si="179">M984</f>
        <v>0</v>
      </c>
      <c r="N986" s="106">
        <f t="shared" si="179"/>
        <v>0</v>
      </c>
    </row>
    <row r="987" spans="1:14" hidden="1">
      <c r="A987" s="85"/>
      <c r="B987" s="86"/>
      <c r="C987" s="86"/>
      <c r="D987" s="86"/>
      <c r="E987" s="87"/>
      <c r="F987" s="307" t="s">
        <v>77</v>
      </c>
      <c r="G987" s="308"/>
      <c r="H987" s="308"/>
      <c r="I987" s="308"/>
      <c r="J987" s="105"/>
      <c r="K987" s="114"/>
      <c r="L987" s="114"/>
      <c r="M987" s="132"/>
      <c r="N987" s="115"/>
    </row>
    <row r="988" spans="1:14" hidden="1">
      <c r="A988" s="89"/>
      <c r="B988" s="88"/>
      <c r="C988" s="88"/>
      <c r="D988" s="88"/>
      <c r="E988" s="102"/>
      <c r="F988" s="139" t="s">
        <v>65</v>
      </c>
      <c r="G988" s="139"/>
      <c r="H988" s="139"/>
      <c r="I988" s="139"/>
      <c r="J988" s="140"/>
      <c r="K988" s="141"/>
      <c r="L988" s="141"/>
      <c r="M988" s="142"/>
      <c r="N988" s="142"/>
    </row>
    <row r="989" spans="1:14" hidden="1">
      <c r="A989" s="89"/>
      <c r="B989" s="88"/>
      <c r="C989" s="88"/>
      <c r="D989" s="88"/>
      <c r="E989" s="102"/>
      <c r="F989" s="90"/>
      <c r="G989" s="90" t="s">
        <v>8</v>
      </c>
      <c r="H989" s="116"/>
      <c r="I989" s="90"/>
      <c r="J989" s="100"/>
      <c r="K989" s="98"/>
      <c r="L989" s="98"/>
      <c r="M989" s="113">
        <f>K989+L989</f>
        <v>0</v>
      </c>
      <c r="N989" s="100"/>
    </row>
    <row r="990" spans="1:14" hidden="1">
      <c r="A990" s="89"/>
      <c r="B990" s="88"/>
      <c r="C990" s="88"/>
      <c r="D990" s="88"/>
      <c r="E990" s="102"/>
      <c r="F990" s="90"/>
      <c r="G990" s="90" t="s">
        <v>9</v>
      </c>
      <c r="H990" s="90"/>
      <c r="I990" s="90"/>
      <c r="J990" s="100"/>
      <c r="K990" s="98"/>
      <c r="L990" s="98"/>
      <c r="M990" s="113">
        <f t="shared" ref="M990:M993" si="180">K990+L990</f>
        <v>0</v>
      </c>
      <c r="N990" s="100"/>
    </row>
    <row r="991" spans="1:14" hidden="1">
      <c r="A991" s="89"/>
      <c r="B991" s="88"/>
      <c r="C991" s="88"/>
      <c r="D991" s="88"/>
      <c r="E991" s="102"/>
      <c r="F991" s="90"/>
      <c r="G991" s="90" t="s">
        <v>10</v>
      </c>
      <c r="H991" s="90"/>
      <c r="I991" s="90"/>
      <c r="J991" s="100"/>
      <c r="K991" s="98"/>
      <c r="L991" s="98"/>
      <c r="M991" s="113">
        <f t="shared" si="180"/>
        <v>0</v>
      </c>
      <c r="N991" s="100"/>
    </row>
    <row r="992" spans="1:14" hidden="1">
      <c r="A992" s="89"/>
      <c r="B992" s="88"/>
      <c r="C992" s="88"/>
      <c r="D992" s="88"/>
      <c r="E992" s="102"/>
      <c r="F992" s="90"/>
      <c r="G992" s="302" t="s">
        <v>11</v>
      </c>
      <c r="H992" s="302"/>
      <c r="I992" s="303"/>
      <c r="J992" s="100"/>
      <c r="K992" s="98"/>
      <c r="L992" s="98"/>
      <c r="M992" s="113">
        <f t="shared" si="180"/>
        <v>0</v>
      </c>
      <c r="N992" s="98"/>
    </row>
    <row r="993" spans="1:14" hidden="1">
      <c r="A993" s="89"/>
      <c r="B993" s="88"/>
      <c r="C993" s="88"/>
      <c r="D993" s="88"/>
      <c r="E993" s="102"/>
      <c r="F993" s="90"/>
      <c r="G993" s="302" t="s">
        <v>12</v>
      </c>
      <c r="H993" s="302"/>
      <c r="I993" s="303"/>
      <c r="J993" s="100"/>
      <c r="K993" s="98"/>
      <c r="L993" s="98"/>
      <c r="M993" s="113">
        <f t="shared" si="180"/>
        <v>0</v>
      </c>
      <c r="N993" s="98"/>
    </row>
    <row r="994" spans="1:14" hidden="1">
      <c r="A994" s="89"/>
      <c r="B994" s="88"/>
      <c r="C994" s="88"/>
      <c r="D994" s="88"/>
      <c r="E994" s="102"/>
      <c r="F994" s="139" t="s">
        <v>68</v>
      </c>
      <c r="G994" s="139"/>
      <c r="H994" s="139"/>
      <c r="I994" s="139"/>
      <c r="J994" s="140"/>
      <c r="K994" s="141"/>
      <c r="L994" s="141"/>
      <c r="M994" s="140"/>
      <c r="N994" s="141"/>
    </row>
    <row r="995" spans="1:14" hidden="1">
      <c r="A995" s="89"/>
      <c r="B995" s="88"/>
      <c r="C995" s="88"/>
      <c r="D995" s="88"/>
      <c r="E995" s="102"/>
      <c r="F995" s="90"/>
      <c r="G995" s="302" t="s">
        <v>23</v>
      </c>
      <c r="H995" s="302"/>
      <c r="I995" s="303"/>
      <c r="J995" s="100"/>
      <c r="K995" s="98"/>
      <c r="L995" s="98"/>
      <c r="M995" s="113">
        <f t="shared" ref="M995:M998" si="181">K995+L995</f>
        <v>0</v>
      </c>
      <c r="N995" s="98"/>
    </row>
    <row r="996" spans="1:14" hidden="1">
      <c r="A996" s="89"/>
      <c r="B996" s="88"/>
      <c r="C996" s="88"/>
      <c r="D996" s="88"/>
      <c r="E996" s="102"/>
      <c r="F996" s="90"/>
      <c r="G996" s="302" t="s">
        <v>24</v>
      </c>
      <c r="H996" s="302"/>
      <c r="I996" s="303"/>
      <c r="J996" s="100"/>
      <c r="K996" s="98"/>
      <c r="L996" s="98"/>
      <c r="M996" s="113">
        <f t="shared" si="181"/>
        <v>0</v>
      </c>
      <c r="N996" s="98"/>
    </row>
    <row r="997" spans="1:14" hidden="1">
      <c r="A997" s="89"/>
      <c r="B997" s="88"/>
      <c r="C997" s="88"/>
      <c r="D997" s="88"/>
      <c r="E997" s="102"/>
      <c r="F997" s="90"/>
      <c r="G997" s="302" t="s">
        <v>25</v>
      </c>
      <c r="H997" s="302"/>
      <c r="I997" s="303"/>
      <c r="J997" s="100"/>
      <c r="K997" s="98"/>
      <c r="L997" s="98"/>
      <c r="M997" s="113">
        <f t="shared" si="181"/>
        <v>0</v>
      </c>
      <c r="N997" s="98"/>
    </row>
    <row r="998" spans="1:14" hidden="1">
      <c r="A998" s="89"/>
      <c r="B998" s="88"/>
      <c r="C998" s="88"/>
      <c r="D998" s="88"/>
      <c r="E998" s="102"/>
      <c r="F998" s="90"/>
      <c r="G998" s="304" t="s">
        <v>15</v>
      </c>
      <c r="H998" s="304"/>
      <c r="I998" s="305"/>
      <c r="J998" s="100"/>
      <c r="K998" s="98"/>
      <c r="L998" s="98"/>
      <c r="M998" s="113">
        <f t="shared" si="181"/>
        <v>0</v>
      </c>
      <c r="N998" s="98"/>
    </row>
    <row r="999" spans="1:14" hidden="1">
      <c r="A999" s="89"/>
      <c r="B999" s="88"/>
      <c r="C999" s="88"/>
      <c r="D999" s="88"/>
      <c r="E999" s="102"/>
      <c r="F999" s="329" t="s">
        <v>66</v>
      </c>
      <c r="G999" s="329"/>
      <c r="H999" s="329"/>
      <c r="I999" s="329"/>
      <c r="J999" s="101">
        <f>SUM(J989:J998)</f>
        <v>0</v>
      </c>
      <c r="K999" s="101">
        <f>SUM(K989:K998)</f>
        <v>0</v>
      </c>
      <c r="L999" s="101">
        <f>SUM(L989:L998)</f>
        <v>0</v>
      </c>
      <c r="M999" s="133">
        <f>SUM(M989:M998)</f>
        <v>0</v>
      </c>
      <c r="N999" s="94">
        <f>L999+M999</f>
        <v>0</v>
      </c>
    </row>
    <row r="1000" spans="1:14" ht="15.75" hidden="1" thickBot="1">
      <c r="A1000" s="89"/>
      <c r="B1000" s="88"/>
      <c r="C1000" s="88"/>
      <c r="D1000" s="88"/>
      <c r="E1000" s="102"/>
      <c r="F1000" s="90"/>
      <c r="G1000" s="90"/>
      <c r="H1000" s="90"/>
      <c r="I1000" s="90"/>
      <c r="J1000" s="100"/>
      <c r="K1000" s="98"/>
      <c r="L1000" s="98"/>
      <c r="M1000" s="104"/>
      <c r="N1000" s="99"/>
    </row>
    <row r="1001" spans="1:14" ht="16.5" hidden="1" thickTop="1" thickBot="1">
      <c r="A1001" s="92"/>
      <c r="B1001" s="93"/>
      <c r="C1001" s="93"/>
      <c r="D1001" s="93"/>
      <c r="E1001" s="103"/>
      <c r="F1001" s="306" t="s">
        <v>64</v>
      </c>
      <c r="G1001" s="306"/>
      <c r="H1001" s="306"/>
      <c r="I1001" s="306"/>
      <c r="J1001" s="106">
        <f>J999</f>
        <v>0</v>
      </c>
      <c r="K1001" s="106"/>
      <c r="L1001" s="106">
        <f>L999</f>
        <v>0</v>
      </c>
      <c r="M1001" s="134">
        <f t="shared" ref="M1001:N1001" si="182">M999</f>
        <v>0</v>
      </c>
      <c r="N1001" s="106">
        <f t="shared" si="182"/>
        <v>0</v>
      </c>
    </row>
    <row r="1002" spans="1:14" hidden="1">
      <c r="A1002" s="85"/>
      <c r="B1002" s="86"/>
      <c r="C1002" s="86"/>
      <c r="D1002" s="86"/>
      <c r="E1002" s="87"/>
      <c r="F1002" s="307" t="s">
        <v>77</v>
      </c>
      <c r="G1002" s="308"/>
      <c r="H1002" s="308"/>
      <c r="I1002" s="308"/>
      <c r="J1002" s="105"/>
      <c r="K1002" s="114"/>
      <c r="L1002" s="114"/>
      <c r="M1002" s="132"/>
      <c r="N1002" s="115"/>
    </row>
    <row r="1003" spans="1:14" hidden="1">
      <c r="A1003" s="89"/>
      <c r="B1003" s="88"/>
      <c r="C1003" s="88"/>
      <c r="D1003" s="88"/>
      <c r="E1003" s="102"/>
      <c r="F1003" s="139" t="s">
        <v>65</v>
      </c>
      <c r="G1003" s="139"/>
      <c r="H1003" s="139"/>
      <c r="I1003" s="139"/>
      <c r="J1003" s="140"/>
      <c r="K1003" s="141"/>
      <c r="L1003" s="141"/>
      <c r="M1003" s="142"/>
      <c r="N1003" s="142"/>
    </row>
    <row r="1004" spans="1:14" hidden="1">
      <c r="A1004" s="89"/>
      <c r="B1004" s="88"/>
      <c r="C1004" s="88"/>
      <c r="D1004" s="88"/>
      <c r="E1004" s="102"/>
      <c r="F1004" s="90"/>
      <c r="G1004" s="90" t="s">
        <v>8</v>
      </c>
      <c r="H1004" s="116"/>
      <c r="I1004" s="90"/>
      <c r="J1004" s="100"/>
      <c r="K1004" s="98"/>
      <c r="L1004" s="98"/>
      <c r="M1004" s="113">
        <f>K1004+L1004</f>
        <v>0</v>
      </c>
      <c r="N1004" s="100"/>
    </row>
    <row r="1005" spans="1:14" hidden="1">
      <c r="A1005" s="89"/>
      <c r="B1005" s="88"/>
      <c r="C1005" s="88"/>
      <c r="D1005" s="88"/>
      <c r="E1005" s="102"/>
      <c r="F1005" s="90"/>
      <c r="G1005" s="90" t="s">
        <v>9</v>
      </c>
      <c r="H1005" s="90"/>
      <c r="I1005" s="90"/>
      <c r="J1005" s="100"/>
      <c r="K1005" s="98"/>
      <c r="L1005" s="98"/>
      <c r="M1005" s="113">
        <f t="shared" ref="M1005:M1008" si="183">K1005+L1005</f>
        <v>0</v>
      </c>
      <c r="N1005" s="100"/>
    </row>
    <row r="1006" spans="1:14" hidden="1">
      <c r="A1006" s="89"/>
      <c r="B1006" s="88"/>
      <c r="C1006" s="88"/>
      <c r="D1006" s="88"/>
      <c r="E1006" s="102"/>
      <c r="F1006" s="90"/>
      <c r="G1006" s="90" t="s">
        <v>10</v>
      </c>
      <c r="H1006" s="90"/>
      <c r="I1006" s="90"/>
      <c r="J1006" s="100"/>
      <c r="K1006" s="98"/>
      <c r="L1006" s="98"/>
      <c r="M1006" s="113">
        <f t="shared" si="183"/>
        <v>0</v>
      </c>
      <c r="N1006" s="100"/>
    </row>
    <row r="1007" spans="1:14" hidden="1">
      <c r="A1007" s="89"/>
      <c r="B1007" s="88"/>
      <c r="C1007" s="88"/>
      <c r="D1007" s="88"/>
      <c r="E1007" s="102"/>
      <c r="F1007" s="90"/>
      <c r="G1007" s="302" t="s">
        <v>11</v>
      </c>
      <c r="H1007" s="302"/>
      <c r="I1007" s="303"/>
      <c r="J1007" s="100"/>
      <c r="K1007" s="98"/>
      <c r="L1007" s="98"/>
      <c r="M1007" s="113">
        <f t="shared" si="183"/>
        <v>0</v>
      </c>
      <c r="N1007" s="98"/>
    </row>
    <row r="1008" spans="1:14" hidden="1">
      <c r="A1008" s="89"/>
      <c r="B1008" s="88"/>
      <c r="C1008" s="88"/>
      <c r="D1008" s="88"/>
      <c r="E1008" s="102"/>
      <c r="F1008" s="90"/>
      <c r="G1008" s="302" t="s">
        <v>12</v>
      </c>
      <c r="H1008" s="302"/>
      <c r="I1008" s="303"/>
      <c r="J1008" s="100"/>
      <c r="K1008" s="98"/>
      <c r="L1008" s="98"/>
      <c r="M1008" s="113">
        <f t="shared" si="183"/>
        <v>0</v>
      </c>
      <c r="N1008" s="98"/>
    </row>
    <row r="1009" spans="1:14" hidden="1">
      <c r="A1009" s="89"/>
      <c r="B1009" s="88"/>
      <c r="C1009" s="88"/>
      <c r="D1009" s="88"/>
      <c r="E1009" s="102"/>
      <c r="F1009" s="139" t="s">
        <v>68</v>
      </c>
      <c r="G1009" s="139"/>
      <c r="H1009" s="139"/>
      <c r="I1009" s="139"/>
      <c r="J1009" s="140"/>
      <c r="K1009" s="141"/>
      <c r="L1009" s="141"/>
      <c r="M1009" s="140"/>
      <c r="N1009" s="141"/>
    </row>
    <row r="1010" spans="1:14" hidden="1">
      <c r="A1010" s="89"/>
      <c r="B1010" s="88"/>
      <c r="C1010" s="88"/>
      <c r="D1010" s="88"/>
      <c r="E1010" s="102"/>
      <c r="F1010" s="90"/>
      <c r="G1010" s="302" t="s">
        <v>23</v>
      </c>
      <c r="H1010" s="302"/>
      <c r="I1010" s="303"/>
      <c r="J1010" s="100"/>
      <c r="K1010" s="98"/>
      <c r="L1010" s="98"/>
      <c r="M1010" s="113">
        <f t="shared" ref="M1010:M1013" si="184">K1010+L1010</f>
        <v>0</v>
      </c>
      <c r="N1010" s="98"/>
    </row>
    <row r="1011" spans="1:14" hidden="1">
      <c r="A1011" s="89"/>
      <c r="B1011" s="88"/>
      <c r="C1011" s="88"/>
      <c r="D1011" s="88"/>
      <c r="E1011" s="102"/>
      <c r="F1011" s="90"/>
      <c r="G1011" s="302" t="s">
        <v>24</v>
      </c>
      <c r="H1011" s="302"/>
      <c r="I1011" s="303"/>
      <c r="J1011" s="100"/>
      <c r="K1011" s="98"/>
      <c r="L1011" s="98"/>
      <c r="M1011" s="113">
        <f t="shared" si="184"/>
        <v>0</v>
      </c>
      <c r="N1011" s="98"/>
    </row>
    <row r="1012" spans="1:14" hidden="1">
      <c r="A1012" s="89"/>
      <c r="B1012" s="88"/>
      <c r="C1012" s="88"/>
      <c r="D1012" s="88"/>
      <c r="E1012" s="102"/>
      <c r="F1012" s="90"/>
      <c r="G1012" s="302" t="s">
        <v>25</v>
      </c>
      <c r="H1012" s="302"/>
      <c r="I1012" s="303"/>
      <c r="J1012" s="100"/>
      <c r="K1012" s="98"/>
      <c r="L1012" s="98"/>
      <c r="M1012" s="113">
        <f t="shared" si="184"/>
        <v>0</v>
      </c>
      <c r="N1012" s="98"/>
    </row>
    <row r="1013" spans="1:14" hidden="1">
      <c r="A1013" s="89"/>
      <c r="B1013" s="88"/>
      <c r="C1013" s="88"/>
      <c r="D1013" s="88"/>
      <c r="E1013" s="102"/>
      <c r="F1013" s="90"/>
      <c r="G1013" s="304" t="s">
        <v>15</v>
      </c>
      <c r="H1013" s="304"/>
      <c r="I1013" s="305"/>
      <c r="J1013" s="100"/>
      <c r="K1013" s="98"/>
      <c r="L1013" s="98"/>
      <c r="M1013" s="113">
        <f t="shared" si="184"/>
        <v>0</v>
      </c>
      <c r="N1013" s="98"/>
    </row>
    <row r="1014" spans="1:14" hidden="1">
      <c r="A1014" s="89"/>
      <c r="B1014" s="88"/>
      <c r="C1014" s="88"/>
      <c r="D1014" s="88"/>
      <c r="E1014" s="102"/>
      <c r="F1014" s="329" t="s">
        <v>66</v>
      </c>
      <c r="G1014" s="329"/>
      <c r="H1014" s="329"/>
      <c r="I1014" s="329"/>
      <c r="J1014" s="101">
        <f>SUM(J1004:J1013)</f>
        <v>0</v>
      </c>
      <c r="K1014" s="101">
        <f>SUM(K1004:K1013)</f>
        <v>0</v>
      </c>
      <c r="L1014" s="101">
        <f>SUM(L1004:L1013)</f>
        <v>0</v>
      </c>
      <c r="M1014" s="133">
        <f>SUM(M1004:M1013)</f>
        <v>0</v>
      </c>
      <c r="N1014" s="94">
        <f>L1014+M1014</f>
        <v>0</v>
      </c>
    </row>
    <row r="1015" spans="1:14" ht="15.75" hidden="1" thickBot="1">
      <c r="A1015" s="89"/>
      <c r="B1015" s="88"/>
      <c r="C1015" s="88"/>
      <c r="D1015" s="88"/>
      <c r="E1015" s="102"/>
      <c r="F1015" s="90"/>
      <c r="G1015" s="90"/>
      <c r="H1015" s="90"/>
      <c r="I1015" s="90"/>
      <c r="J1015" s="100"/>
      <c r="K1015" s="98"/>
      <c r="L1015" s="98"/>
      <c r="M1015" s="104"/>
      <c r="N1015" s="99"/>
    </row>
    <row r="1016" spans="1:14" ht="16.5" hidden="1" thickTop="1" thickBot="1">
      <c r="A1016" s="92"/>
      <c r="B1016" s="93"/>
      <c r="C1016" s="93"/>
      <c r="D1016" s="93"/>
      <c r="E1016" s="103"/>
      <c r="F1016" s="306" t="s">
        <v>64</v>
      </c>
      <c r="G1016" s="306"/>
      <c r="H1016" s="306"/>
      <c r="I1016" s="306"/>
      <c r="J1016" s="106">
        <f>J1014</f>
        <v>0</v>
      </c>
      <c r="K1016" s="106"/>
      <c r="L1016" s="106">
        <f>L1014</f>
        <v>0</v>
      </c>
      <c r="M1016" s="134">
        <f t="shared" ref="M1016:N1016" si="185">M1014</f>
        <v>0</v>
      </c>
      <c r="N1016" s="106">
        <f t="shared" si="185"/>
        <v>0</v>
      </c>
    </row>
    <row r="1017" spans="1:14" hidden="1">
      <c r="A1017" s="85"/>
      <c r="B1017" s="86"/>
      <c r="C1017" s="86"/>
      <c r="D1017" s="86"/>
      <c r="E1017" s="87"/>
      <c r="F1017" s="307" t="s">
        <v>77</v>
      </c>
      <c r="G1017" s="308"/>
      <c r="H1017" s="308"/>
      <c r="I1017" s="308"/>
      <c r="J1017" s="105"/>
      <c r="K1017" s="114"/>
      <c r="L1017" s="114"/>
      <c r="M1017" s="132"/>
      <c r="N1017" s="115"/>
    </row>
    <row r="1018" spans="1:14" hidden="1">
      <c r="A1018" s="89"/>
      <c r="B1018" s="88"/>
      <c r="C1018" s="88"/>
      <c r="D1018" s="88"/>
      <c r="E1018" s="102"/>
      <c r="F1018" s="139" t="s">
        <v>65</v>
      </c>
      <c r="G1018" s="139"/>
      <c r="H1018" s="139"/>
      <c r="I1018" s="139"/>
      <c r="J1018" s="140"/>
      <c r="K1018" s="141"/>
      <c r="L1018" s="141"/>
      <c r="M1018" s="142"/>
      <c r="N1018" s="142"/>
    </row>
    <row r="1019" spans="1:14" hidden="1">
      <c r="A1019" s="89"/>
      <c r="B1019" s="88"/>
      <c r="C1019" s="88"/>
      <c r="D1019" s="88"/>
      <c r="E1019" s="102"/>
      <c r="F1019" s="90"/>
      <c r="G1019" s="90" t="s">
        <v>8</v>
      </c>
      <c r="H1019" s="116"/>
      <c r="I1019" s="90"/>
      <c r="J1019" s="100"/>
      <c r="K1019" s="98"/>
      <c r="L1019" s="98"/>
      <c r="M1019" s="113">
        <f>K1019+L1019</f>
        <v>0</v>
      </c>
      <c r="N1019" s="100"/>
    </row>
    <row r="1020" spans="1:14" hidden="1">
      <c r="A1020" s="89"/>
      <c r="B1020" s="88"/>
      <c r="C1020" s="88"/>
      <c r="D1020" s="88"/>
      <c r="E1020" s="102"/>
      <c r="F1020" s="90"/>
      <c r="G1020" s="90" t="s">
        <v>9</v>
      </c>
      <c r="H1020" s="90"/>
      <c r="I1020" s="90"/>
      <c r="J1020" s="100"/>
      <c r="K1020" s="98"/>
      <c r="L1020" s="98"/>
      <c r="M1020" s="113">
        <f t="shared" ref="M1020:M1023" si="186">K1020+L1020</f>
        <v>0</v>
      </c>
      <c r="N1020" s="100"/>
    </row>
    <row r="1021" spans="1:14" hidden="1">
      <c r="A1021" s="89"/>
      <c r="B1021" s="88"/>
      <c r="C1021" s="88"/>
      <c r="D1021" s="88"/>
      <c r="E1021" s="102"/>
      <c r="F1021" s="90"/>
      <c r="G1021" s="90" t="s">
        <v>10</v>
      </c>
      <c r="H1021" s="90"/>
      <c r="I1021" s="90"/>
      <c r="J1021" s="100"/>
      <c r="K1021" s="98"/>
      <c r="L1021" s="98"/>
      <c r="M1021" s="113">
        <f t="shared" si="186"/>
        <v>0</v>
      </c>
      <c r="N1021" s="100"/>
    </row>
    <row r="1022" spans="1:14" hidden="1">
      <c r="A1022" s="89"/>
      <c r="B1022" s="88"/>
      <c r="C1022" s="88"/>
      <c r="D1022" s="88"/>
      <c r="E1022" s="102"/>
      <c r="F1022" s="90"/>
      <c r="G1022" s="302" t="s">
        <v>11</v>
      </c>
      <c r="H1022" s="302"/>
      <c r="I1022" s="303"/>
      <c r="J1022" s="100"/>
      <c r="K1022" s="98"/>
      <c r="L1022" s="98"/>
      <c r="M1022" s="113">
        <f t="shared" si="186"/>
        <v>0</v>
      </c>
      <c r="N1022" s="98"/>
    </row>
    <row r="1023" spans="1:14" hidden="1">
      <c r="A1023" s="89"/>
      <c r="B1023" s="88"/>
      <c r="C1023" s="88"/>
      <c r="D1023" s="88"/>
      <c r="E1023" s="102"/>
      <c r="F1023" s="90"/>
      <c r="G1023" s="302" t="s">
        <v>12</v>
      </c>
      <c r="H1023" s="302"/>
      <c r="I1023" s="303"/>
      <c r="J1023" s="100"/>
      <c r="K1023" s="98"/>
      <c r="L1023" s="98"/>
      <c r="M1023" s="113">
        <f t="shared" si="186"/>
        <v>0</v>
      </c>
      <c r="N1023" s="98"/>
    </row>
    <row r="1024" spans="1:14" hidden="1">
      <c r="A1024" s="89"/>
      <c r="B1024" s="88"/>
      <c r="C1024" s="88"/>
      <c r="D1024" s="88"/>
      <c r="E1024" s="102"/>
      <c r="F1024" s="139" t="s">
        <v>68</v>
      </c>
      <c r="G1024" s="139"/>
      <c r="H1024" s="139"/>
      <c r="I1024" s="139"/>
      <c r="J1024" s="140"/>
      <c r="K1024" s="141"/>
      <c r="L1024" s="141"/>
      <c r="M1024" s="140"/>
      <c r="N1024" s="141"/>
    </row>
    <row r="1025" spans="1:14" hidden="1">
      <c r="A1025" s="89"/>
      <c r="B1025" s="88"/>
      <c r="C1025" s="88"/>
      <c r="D1025" s="88"/>
      <c r="E1025" s="102"/>
      <c r="F1025" s="90"/>
      <c r="G1025" s="302" t="s">
        <v>23</v>
      </c>
      <c r="H1025" s="302"/>
      <c r="I1025" s="303"/>
      <c r="J1025" s="100"/>
      <c r="K1025" s="98"/>
      <c r="L1025" s="98"/>
      <c r="M1025" s="113">
        <f t="shared" ref="M1025:M1028" si="187">K1025+L1025</f>
        <v>0</v>
      </c>
      <c r="N1025" s="98"/>
    </row>
    <row r="1026" spans="1:14" hidden="1">
      <c r="A1026" s="89"/>
      <c r="B1026" s="88"/>
      <c r="C1026" s="88"/>
      <c r="D1026" s="88"/>
      <c r="E1026" s="102"/>
      <c r="F1026" s="90"/>
      <c r="G1026" s="302" t="s">
        <v>24</v>
      </c>
      <c r="H1026" s="302"/>
      <c r="I1026" s="303"/>
      <c r="J1026" s="100"/>
      <c r="K1026" s="98"/>
      <c r="L1026" s="98"/>
      <c r="M1026" s="113">
        <f t="shared" si="187"/>
        <v>0</v>
      </c>
      <c r="N1026" s="98"/>
    </row>
    <row r="1027" spans="1:14" hidden="1">
      <c r="A1027" s="89"/>
      <c r="B1027" s="88"/>
      <c r="C1027" s="88"/>
      <c r="D1027" s="88"/>
      <c r="E1027" s="102"/>
      <c r="F1027" s="90"/>
      <c r="G1027" s="302" t="s">
        <v>25</v>
      </c>
      <c r="H1027" s="302"/>
      <c r="I1027" s="303"/>
      <c r="J1027" s="100"/>
      <c r="K1027" s="98"/>
      <c r="L1027" s="98"/>
      <c r="M1027" s="113">
        <f t="shared" si="187"/>
        <v>0</v>
      </c>
      <c r="N1027" s="98"/>
    </row>
    <row r="1028" spans="1:14" hidden="1">
      <c r="A1028" s="89"/>
      <c r="B1028" s="88"/>
      <c r="C1028" s="88"/>
      <c r="D1028" s="88"/>
      <c r="E1028" s="102"/>
      <c r="F1028" s="90"/>
      <c r="G1028" s="304" t="s">
        <v>15</v>
      </c>
      <c r="H1028" s="304"/>
      <c r="I1028" s="305"/>
      <c r="J1028" s="100"/>
      <c r="K1028" s="98"/>
      <c r="L1028" s="98"/>
      <c r="M1028" s="113">
        <f t="shared" si="187"/>
        <v>0</v>
      </c>
      <c r="N1028" s="98"/>
    </row>
    <row r="1029" spans="1:14" hidden="1">
      <c r="A1029" s="89"/>
      <c r="B1029" s="88"/>
      <c r="C1029" s="88"/>
      <c r="D1029" s="88"/>
      <c r="E1029" s="102"/>
      <c r="F1029" s="329" t="s">
        <v>66</v>
      </c>
      <c r="G1029" s="329"/>
      <c r="H1029" s="329"/>
      <c r="I1029" s="329"/>
      <c r="J1029" s="101">
        <f>SUM(J1019:J1028)</f>
        <v>0</v>
      </c>
      <c r="K1029" s="101">
        <f>SUM(K1019:K1028)</f>
        <v>0</v>
      </c>
      <c r="L1029" s="101">
        <f>SUM(L1019:L1028)</f>
        <v>0</v>
      </c>
      <c r="M1029" s="133">
        <f>SUM(M1019:M1028)</f>
        <v>0</v>
      </c>
      <c r="N1029" s="94">
        <f>L1029+M1029</f>
        <v>0</v>
      </c>
    </row>
    <row r="1030" spans="1:14" ht="15.75" hidden="1" thickBot="1">
      <c r="A1030" s="89"/>
      <c r="B1030" s="88"/>
      <c r="C1030" s="88"/>
      <c r="D1030" s="88"/>
      <c r="E1030" s="102"/>
      <c r="F1030" s="90"/>
      <c r="G1030" s="90"/>
      <c r="H1030" s="90"/>
      <c r="I1030" s="90"/>
      <c r="J1030" s="100"/>
      <c r="K1030" s="98"/>
      <c r="L1030" s="98"/>
      <c r="M1030" s="104"/>
      <c r="N1030" s="99"/>
    </row>
    <row r="1031" spans="1:14" ht="16.5" hidden="1" thickTop="1" thickBot="1">
      <c r="A1031" s="92"/>
      <c r="B1031" s="93"/>
      <c r="C1031" s="93"/>
      <c r="D1031" s="93"/>
      <c r="E1031" s="103"/>
      <c r="F1031" s="306" t="s">
        <v>64</v>
      </c>
      <c r="G1031" s="306"/>
      <c r="H1031" s="306"/>
      <c r="I1031" s="306"/>
      <c r="J1031" s="106">
        <f>J1029</f>
        <v>0</v>
      </c>
      <c r="K1031" s="106"/>
      <c r="L1031" s="106">
        <f>L1029</f>
        <v>0</v>
      </c>
      <c r="M1031" s="134">
        <f t="shared" ref="M1031:N1031" si="188">M1029</f>
        <v>0</v>
      </c>
      <c r="N1031" s="106">
        <f t="shared" si="188"/>
        <v>0</v>
      </c>
    </row>
    <row r="1032" spans="1:14" hidden="1">
      <c r="A1032" s="85"/>
      <c r="B1032" s="86"/>
      <c r="C1032" s="86"/>
      <c r="D1032" s="86"/>
      <c r="E1032" s="87"/>
      <c r="F1032" s="307" t="s">
        <v>77</v>
      </c>
      <c r="G1032" s="308"/>
      <c r="H1032" s="308"/>
      <c r="I1032" s="308"/>
      <c r="J1032" s="105"/>
      <c r="K1032" s="114"/>
      <c r="L1032" s="114"/>
      <c r="M1032" s="132"/>
      <c r="N1032" s="115"/>
    </row>
    <row r="1033" spans="1:14" hidden="1">
      <c r="A1033" s="89"/>
      <c r="B1033" s="88"/>
      <c r="C1033" s="88"/>
      <c r="D1033" s="88"/>
      <c r="E1033" s="102"/>
      <c r="F1033" s="139" t="s">
        <v>65</v>
      </c>
      <c r="G1033" s="139"/>
      <c r="H1033" s="139"/>
      <c r="I1033" s="139"/>
      <c r="J1033" s="140"/>
      <c r="K1033" s="141"/>
      <c r="L1033" s="141"/>
      <c r="M1033" s="142"/>
      <c r="N1033" s="142"/>
    </row>
    <row r="1034" spans="1:14" hidden="1">
      <c r="A1034" s="89"/>
      <c r="B1034" s="88"/>
      <c r="C1034" s="88"/>
      <c r="D1034" s="88"/>
      <c r="E1034" s="102"/>
      <c r="F1034" s="90"/>
      <c r="G1034" s="90" t="s">
        <v>8</v>
      </c>
      <c r="H1034" s="116"/>
      <c r="I1034" s="90"/>
      <c r="J1034" s="100"/>
      <c r="K1034" s="98"/>
      <c r="L1034" s="98"/>
      <c r="M1034" s="113">
        <f>K1034+L1034</f>
        <v>0</v>
      </c>
      <c r="N1034" s="100"/>
    </row>
    <row r="1035" spans="1:14" hidden="1">
      <c r="A1035" s="89"/>
      <c r="B1035" s="88"/>
      <c r="C1035" s="88"/>
      <c r="D1035" s="88"/>
      <c r="E1035" s="102"/>
      <c r="F1035" s="90"/>
      <c r="G1035" s="90" t="s">
        <v>9</v>
      </c>
      <c r="H1035" s="90"/>
      <c r="I1035" s="90"/>
      <c r="J1035" s="100"/>
      <c r="K1035" s="98"/>
      <c r="L1035" s="98"/>
      <c r="M1035" s="113">
        <f t="shared" ref="M1035:M1038" si="189">K1035+L1035</f>
        <v>0</v>
      </c>
      <c r="N1035" s="100"/>
    </row>
    <row r="1036" spans="1:14" hidden="1">
      <c r="A1036" s="89"/>
      <c r="B1036" s="88"/>
      <c r="C1036" s="88"/>
      <c r="D1036" s="88"/>
      <c r="E1036" s="102"/>
      <c r="F1036" s="90"/>
      <c r="G1036" s="90" t="s">
        <v>10</v>
      </c>
      <c r="H1036" s="90"/>
      <c r="I1036" s="90"/>
      <c r="J1036" s="100"/>
      <c r="K1036" s="98"/>
      <c r="L1036" s="98"/>
      <c r="M1036" s="113">
        <f t="shared" si="189"/>
        <v>0</v>
      </c>
      <c r="N1036" s="100"/>
    </row>
    <row r="1037" spans="1:14" hidden="1">
      <c r="A1037" s="89"/>
      <c r="B1037" s="88"/>
      <c r="C1037" s="88"/>
      <c r="D1037" s="88"/>
      <c r="E1037" s="102"/>
      <c r="F1037" s="90"/>
      <c r="G1037" s="302" t="s">
        <v>11</v>
      </c>
      <c r="H1037" s="302"/>
      <c r="I1037" s="303"/>
      <c r="J1037" s="100"/>
      <c r="K1037" s="98"/>
      <c r="L1037" s="98"/>
      <c r="M1037" s="113">
        <f t="shared" si="189"/>
        <v>0</v>
      </c>
      <c r="N1037" s="98"/>
    </row>
    <row r="1038" spans="1:14" hidden="1">
      <c r="A1038" s="89"/>
      <c r="B1038" s="88"/>
      <c r="C1038" s="88"/>
      <c r="D1038" s="88"/>
      <c r="E1038" s="102"/>
      <c r="F1038" s="90"/>
      <c r="G1038" s="302" t="s">
        <v>12</v>
      </c>
      <c r="H1038" s="302"/>
      <c r="I1038" s="303"/>
      <c r="J1038" s="100"/>
      <c r="K1038" s="98"/>
      <c r="L1038" s="98"/>
      <c r="M1038" s="113">
        <f t="shared" si="189"/>
        <v>0</v>
      </c>
      <c r="N1038" s="98"/>
    </row>
    <row r="1039" spans="1:14" hidden="1">
      <c r="A1039" s="89"/>
      <c r="B1039" s="88"/>
      <c r="C1039" s="88"/>
      <c r="D1039" s="88"/>
      <c r="E1039" s="102"/>
      <c r="F1039" s="139" t="s">
        <v>68</v>
      </c>
      <c r="G1039" s="139"/>
      <c r="H1039" s="139"/>
      <c r="I1039" s="139"/>
      <c r="J1039" s="140"/>
      <c r="K1039" s="141"/>
      <c r="L1039" s="141"/>
      <c r="M1039" s="140"/>
      <c r="N1039" s="141"/>
    </row>
    <row r="1040" spans="1:14" hidden="1">
      <c r="A1040" s="89"/>
      <c r="B1040" s="88"/>
      <c r="C1040" s="88"/>
      <c r="D1040" s="88"/>
      <c r="E1040" s="102"/>
      <c r="F1040" s="90"/>
      <c r="G1040" s="302" t="s">
        <v>23</v>
      </c>
      <c r="H1040" s="302"/>
      <c r="I1040" s="303"/>
      <c r="J1040" s="100"/>
      <c r="K1040" s="98"/>
      <c r="L1040" s="98"/>
      <c r="M1040" s="113">
        <f t="shared" ref="M1040:M1043" si="190">K1040+L1040</f>
        <v>0</v>
      </c>
      <c r="N1040" s="98"/>
    </row>
    <row r="1041" spans="1:14" hidden="1">
      <c r="A1041" s="89"/>
      <c r="B1041" s="88"/>
      <c r="C1041" s="88"/>
      <c r="D1041" s="88"/>
      <c r="E1041" s="102"/>
      <c r="F1041" s="90"/>
      <c r="G1041" s="302" t="s">
        <v>24</v>
      </c>
      <c r="H1041" s="302"/>
      <c r="I1041" s="303"/>
      <c r="J1041" s="100"/>
      <c r="K1041" s="98"/>
      <c r="L1041" s="98"/>
      <c r="M1041" s="113">
        <f t="shared" si="190"/>
        <v>0</v>
      </c>
      <c r="N1041" s="98"/>
    </row>
    <row r="1042" spans="1:14" hidden="1">
      <c r="A1042" s="89"/>
      <c r="B1042" s="88"/>
      <c r="C1042" s="88"/>
      <c r="D1042" s="88"/>
      <c r="E1042" s="102"/>
      <c r="F1042" s="90"/>
      <c r="G1042" s="302" t="s">
        <v>25</v>
      </c>
      <c r="H1042" s="302"/>
      <c r="I1042" s="303"/>
      <c r="J1042" s="100"/>
      <c r="K1042" s="98"/>
      <c r="L1042" s="98"/>
      <c r="M1042" s="113">
        <f t="shared" si="190"/>
        <v>0</v>
      </c>
      <c r="N1042" s="98"/>
    </row>
    <row r="1043" spans="1:14" hidden="1">
      <c r="A1043" s="89"/>
      <c r="B1043" s="88"/>
      <c r="C1043" s="88"/>
      <c r="D1043" s="88"/>
      <c r="E1043" s="102"/>
      <c r="F1043" s="90"/>
      <c r="G1043" s="304" t="s">
        <v>15</v>
      </c>
      <c r="H1043" s="304"/>
      <c r="I1043" s="305"/>
      <c r="J1043" s="100"/>
      <c r="K1043" s="98"/>
      <c r="L1043" s="98"/>
      <c r="M1043" s="113">
        <f t="shared" si="190"/>
        <v>0</v>
      </c>
      <c r="N1043" s="98"/>
    </row>
    <row r="1044" spans="1:14" hidden="1">
      <c r="A1044" s="89"/>
      <c r="B1044" s="88"/>
      <c r="C1044" s="88"/>
      <c r="D1044" s="88"/>
      <c r="E1044" s="102"/>
      <c r="F1044" s="329" t="s">
        <v>66</v>
      </c>
      <c r="G1044" s="329"/>
      <c r="H1044" s="329"/>
      <c r="I1044" s="329"/>
      <c r="J1044" s="101">
        <f>SUM(J1034:J1043)</f>
        <v>0</v>
      </c>
      <c r="K1044" s="101">
        <f>SUM(K1034:K1043)</f>
        <v>0</v>
      </c>
      <c r="L1044" s="101">
        <f>SUM(L1034:L1043)</f>
        <v>0</v>
      </c>
      <c r="M1044" s="133">
        <f>SUM(M1034:M1043)</f>
        <v>0</v>
      </c>
      <c r="N1044" s="94">
        <f>L1044+M1044</f>
        <v>0</v>
      </c>
    </row>
    <row r="1045" spans="1:14" ht="15.75" hidden="1" thickBot="1">
      <c r="A1045" s="89"/>
      <c r="B1045" s="88"/>
      <c r="C1045" s="88"/>
      <c r="D1045" s="88"/>
      <c r="E1045" s="102"/>
      <c r="F1045" s="90"/>
      <c r="G1045" s="90"/>
      <c r="H1045" s="90"/>
      <c r="I1045" s="90"/>
      <c r="J1045" s="100"/>
      <c r="K1045" s="98"/>
      <c r="L1045" s="98"/>
      <c r="M1045" s="104"/>
      <c r="N1045" s="99"/>
    </row>
    <row r="1046" spans="1:14" ht="16.5" hidden="1" thickTop="1" thickBot="1">
      <c r="A1046" s="92"/>
      <c r="B1046" s="93"/>
      <c r="C1046" s="93"/>
      <c r="D1046" s="93"/>
      <c r="E1046" s="103"/>
      <c r="F1046" s="306" t="s">
        <v>64</v>
      </c>
      <c r="G1046" s="306"/>
      <c r="H1046" s="306"/>
      <c r="I1046" s="306"/>
      <c r="J1046" s="106">
        <f>J1044</f>
        <v>0</v>
      </c>
      <c r="K1046" s="106"/>
      <c r="L1046" s="106">
        <f>L1044</f>
        <v>0</v>
      </c>
      <c r="M1046" s="134">
        <f t="shared" ref="M1046:N1046" si="191">M1044</f>
        <v>0</v>
      </c>
      <c r="N1046" s="106">
        <f t="shared" si="191"/>
        <v>0</v>
      </c>
    </row>
    <row r="1047" spans="1:14" hidden="1">
      <c r="A1047" s="85"/>
      <c r="B1047" s="86"/>
      <c r="C1047" s="86"/>
      <c r="D1047" s="86"/>
      <c r="E1047" s="87"/>
      <c r="F1047" s="307" t="s">
        <v>77</v>
      </c>
      <c r="G1047" s="308"/>
      <c r="H1047" s="308"/>
      <c r="I1047" s="308"/>
      <c r="J1047" s="105"/>
      <c r="K1047" s="114"/>
      <c r="L1047" s="114"/>
      <c r="M1047" s="132"/>
      <c r="N1047" s="115"/>
    </row>
    <row r="1048" spans="1:14" hidden="1">
      <c r="A1048" s="89"/>
      <c r="B1048" s="88"/>
      <c r="C1048" s="88"/>
      <c r="D1048" s="88"/>
      <c r="E1048" s="102"/>
      <c r="F1048" s="139" t="s">
        <v>65</v>
      </c>
      <c r="G1048" s="139"/>
      <c r="H1048" s="139"/>
      <c r="I1048" s="139"/>
      <c r="J1048" s="140"/>
      <c r="K1048" s="141"/>
      <c r="L1048" s="141"/>
      <c r="M1048" s="142"/>
      <c r="N1048" s="142"/>
    </row>
    <row r="1049" spans="1:14" hidden="1">
      <c r="A1049" s="89"/>
      <c r="B1049" s="88"/>
      <c r="C1049" s="88"/>
      <c r="D1049" s="88"/>
      <c r="E1049" s="102"/>
      <c r="F1049" s="90"/>
      <c r="G1049" s="90" t="s">
        <v>8</v>
      </c>
      <c r="H1049" s="116"/>
      <c r="I1049" s="90"/>
      <c r="J1049" s="100"/>
      <c r="K1049" s="98"/>
      <c r="L1049" s="98"/>
      <c r="M1049" s="113">
        <f>K1049+L1049</f>
        <v>0</v>
      </c>
      <c r="N1049" s="100"/>
    </row>
    <row r="1050" spans="1:14" hidden="1">
      <c r="A1050" s="89"/>
      <c r="B1050" s="88"/>
      <c r="C1050" s="88"/>
      <c r="D1050" s="88"/>
      <c r="E1050" s="102"/>
      <c r="F1050" s="90"/>
      <c r="G1050" s="90" t="s">
        <v>9</v>
      </c>
      <c r="H1050" s="90"/>
      <c r="I1050" s="90"/>
      <c r="J1050" s="100"/>
      <c r="K1050" s="98"/>
      <c r="L1050" s="98"/>
      <c r="M1050" s="113">
        <f t="shared" ref="M1050:M1053" si="192">K1050+L1050</f>
        <v>0</v>
      </c>
      <c r="N1050" s="100"/>
    </row>
    <row r="1051" spans="1:14" hidden="1">
      <c r="A1051" s="89"/>
      <c r="B1051" s="88"/>
      <c r="C1051" s="88"/>
      <c r="D1051" s="88"/>
      <c r="E1051" s="102"/>
      <c r="F1051" s="90"/>
      <c r="G1051" s="90" t="s">
        <v>10</v>
      </c>
      <c r="H1051" s="90"/>
      <c r="I1051" s="90"/>
      <c r="J1051" s="100"/>
      <c r="K1051" s="98"/>
      <c r="L1051" s="98"/>
      <c r="M1051" s="113">
        <f t="shared" si="192"/>
        <v>0</v>
      </c>
      <c r="N1051" s="100"/>
    </row>
    <row r="1052" spans="1:14" hidden="1">
      <c r="A1052" s="89"/>
      <c r="B1052" s="88"/>
      <c r="C1052" s="88"/>
      <c r="D1052" s="88"/>
      <c r="E1052" s="102"/>
      <c r="F1052" s="90"/>
      <c r="G1052" s="302" t="s">
        <v>11</v>
      </c>
      <c r="H1052" s="302"/>
      <c r="I1052" s="303"/>
      <c r="J1052" s="100"/>
      <c r="K1052" s="98"/>
      <c r="L1052" s="98"/>
      <c r="M1052" s="113">
        <f t="shared" si="192"/>
        <v>0</v>
      </c>
      <c r="N1052" s="98"/>
    </row>
    <row r="1053" spans="1:14" hidden="1">
      <c r="A1053" s="89"/>
      <c r="B1053" s="88"/>
      <c r="C1053" s="88"/>
      <c r="D1053" s="88"/>
      <c r="E1053" s="102"/>
      <c r="F1053" s="90"/>
      <c r="G1053" s="302" t="s">
        <v>12</v>
      </c>
      <c r="H1053" s="302"/>
      <c r="I1053" s="303"/>
      <c r="J1053" s="100"/>
      <c r="K1053" s="98"/>
      <c r="L1053" s="98"/>
      <c r="M1053" s="113">
        <f t="shared" si="192"/>
        <v>0</v>
      </c>
      <c r="N1053" s="98"/>
    </row>
    <row r="1054" spans="1:14" hidden="1">
      <c r="A1054" s="89"/>
      <c r="B1054" s="88"/>
      <c r="C1054" s="88"/>
      <c r="D1054" s="88"/>
      <c r="E1054" s="102"/>
      <c r="F1054" s="139" t="s">
        <v>68</v>
      </c>
      <c r="G1054" s="139"/>
      <c r="H1054" s="139"/>
      <c r="I1054" s="139"/>
      <c r="J1054" s="140"/>
      <c r="K1054" s="141"/>
      <c r="L1054" s="141"/>
      <c r="M1054" s="140"/>
      <c r="N1054" s="141"/>
    </row>
    <row r="1055" spans="1:14" hidden="1">
      <c r="A1055" s="89"/>
      <c r="B1055" s="88"/>
      <c r="C1055" s="88"/>
      <c r="D1055" s="88"/>
      <c r="E1055" s="102"/>
      <c r="F1055" s="90"/>
      <c r="G1055" s="302" t="s">
        <v>23</v>
      </c>
      <c r="H1055" s="302"/>
      <c r="I1055" s="303"/>
      <c r="J1055" s="100"/>
      <c r="K1055" s="98"/>
      <c r="L1055" s="98"/>
      <c r="M1055" s="113">
        <f t="shared" ref="M1055:M1058" si="193">K1055+L1055</f>
        <v>0</v>
      </c>
      <c r="N1055" s="98"/>
    </row>
    <row r="1056" spans="1:14" hidden="1">
      <c r="A1056" s="89"/>
      <c r="B1056" s="88"/>
      <c r="C1056" s="88"/>
      <c r="D1056" s="88"/>
      <c r="E1056" s="102"/>
      <c r="F1056" s="90"/>
      <c r="G1056" s="302" t="s">
        <v>24</v>
      </c>
      <c r="H1056" s="302"/>
      <c r="I1056" s="303"/>
      <c r="J1056" s="100"/>
      <c r="K1056" s="98"/>
      <c r="L1056" s="98"/>
      <c r="M1056" s="113">
        <f t="shared" si="193"/>
        <v>0</v>
      </c>
      <c r="N1056" s="98"/>
    </row>
    <row r="1057" spans="1:14" hidden="1">
      <c r="A1057" s="89"/>
      <c r="B1057" s="88"/>
      <c r="C1057" s="88"/>
      <c r="D1057" s="88"/>
      <c r="E1057" s="102"/>
      <c r="F1057" s="90"/>
      <c r="G1057" s="302" t="s">
        <v>25</v>
      </c>
      <c r="H1057" s="302"/>
      <c r="I1057" s="303"/>
      <c r="J1057" s="100"/>
      <c r="K1057" s="98"/>
      <c r="L1057" s="98"/>
      <c r="M1057" s="113">
        <f t="shared" si="193"/>
        <v>0</v>
      </c>
      <c r="N1057" s="98"/>
    </row>
    <row r="1058" spans="1:14" hidden="1">
      <c r="A1058" s="89"/>
      <c r="B1058" s="88"/>
      <c r="C1058" s="88"/>
      <c r="D1058" s="88"/>
      <c r="E1058" s="102"/>
      <c r="F1058" s="90"/>
      <c r="G1058" s="304" t="s">
        <v>15</v>
      </c>
      <c r="H1058" s="304"/>
      <c r="I1058" s="305"/>
      <c r="J1058" s="100"/>
      <c r="K1058" s="98"/>
      <c r="L1058" s="98"/>
      <c r="M1058" s="113">
        <f t="shared" si="193"/>
        <v>0</v>
      </c>
      <c r="N1058" s="98"/>
    </row>
    <row r="1059" spans="1:14" hidden="1">
      <c r="A1059" s="89"/>
      <c r="B1059" s="88"/>
      <c r="C1059" s="88"/>
      <c r="D1059" s="88"/>
      <c r="E1059" s="102"/>
      <c r="F1059" s="329" t="s">
        <v>66</v>
      </c>
      <c r="G1059" s="329"/>
      <c r="H1059" s="329"/>
      <c r="I1059" s="329"/>
      <c r="J1059" s="101">
        <f>SUM(J1049:J1058)</f>
        <v>0</v>
      </c>
      <c r="K1059" s="101">
        <f>SUM(K1049:K1058)</f>
        <v>0</v>
      </c>
      <c r="L1059" s="101">
        <f>SUM(L1049:L1058)</f>
        <v>0</v>
      </c>
      <c r="M1059" s="133">
        <f>SUM(M1049:M1058)</f>
        <v>0</v>
      </c>
      <c r="N1059" s="94">
        <f>L1059+M1059</f>
        <v>0</v>
      </c>
    </row>
    <row r="1060" spans="1:14" ht="15.75" hidden="1" thickBot="1">
      <c r="A1060" s="89"/>
      <c r="B1060" s="88"/>
      <c r="C1060" s="88"/>
      <c r="D1060" s="88"/>
      <c r="E1060" s="102"/>
      <c r="F1060" s="90"/>
      <c r="G1060" s="90"/>
      <c r="H1060" s="90"/>
      <c r="I1060" s="90"/>
      <c r="J1060" s="100"/>
      <c r="K1060" s="98"/>
      <c r="L1060" s="98"/>
      <c r="M1060" s="104"/>
      <c r="N1060" s="99"/>
    </row>
    <row r="1061" spans="1:14" ht="16.5" hidden="1" thickTop="1" thickBot="1">
      <c r="A1061" s="92"/>
      <c r="B1061" s="93"/>
      <c r="C1061" s="93"/>
      <c r="D1061" s="93"/>
      <c r="E1061" s="103"/>
      <c r="F1061" s="306" t="s">
        <v>64</v>
      </c>
      <c r="G1061" s="306"/>
      <c r="H1061" s="306"/>
      <c r="I1061" s="306"/>
      <c r="J1061" s="106">
        <f>J1059</f>
        <v>0</v>
      </c>
      <c r="K1061" s="106"/>
      <c r="L1061" s="106">
        <f>L1059</f>
        <v>0</v>
      </c>
      <c r="M1061" s="134">
        <f t="shared" ref="M1061:N1061" si="194">M1059</f>
        <v>0</v>
      </c>
      <c r="N1061" s="106">
        <f t="shared" si="194"/>
        <v>0</v>
      </c>
    </row>
    <row r="1062" spans="1:14" hidden="1">
      <c r="A1062" s="85"/>
      <c r="B1062" s="86"/>
      <c r="C1062" s="86"/>
      <c r="D1062" s="86"/>
      <c r="E1062" s="87"/>
      <c r="F1062" s="307" t="s">
        <v>77</v>
      </c>
      <c r="G1062" s="308"/>
      <c r="H1062" s="308"/>
      <c r="I1062" s="308"/>
      <c r="J1062" s="105"/>
      <c r="K1062" s="114"/>
      <c r="L1062" s="114"/>
      <c r="M1062" s="132"/>
      <c r="N1062" s="115"/>
    </row>
    <row r="1063" spans="1:14" hidden="1">
      <c r="A1063" s="89"/>
      <c r="B1063" s="88"/>
      <c r="C1063" s="88"/>
      <c r="D1063" s="88"/>
      <c r="E1063" s="102"/>
      <c r="F1063" s="139" t="s">
        <v>65</v>
      </c>
      <c r="G1063" s="139"/>
      <c r="H1063" s="139"/>
      <c r="I1063" s="139"/>
      <c r="J1063" s="140"/>
      <c r="K1063" s="141"/>
      <c r="L1063" s="141"/>
      <c r="M1063" s="142"/>
      <c r="N1063" s="142"/>
    </row>
    <row r="1064" spans="1:14" hidden="1">
      <c r="A1064" s="89"/>
      <c r="B1064" s="88"/>
      <c r="C1064" s="88"/>
      <c r="D1064" s="88"/>
      <c r="E1064" s="102"/>
      <c r="F1064" s="90"/>
      <c r="G1064" s="90" t="s">
        <v>8</v>
      </c>
      <c r="H1064" s="116"/>
      <c r="I1064" s="90"/>
      <c r="J1064" s="100"/>
      <c r="K1064" s="98"/>
      <c r="L1064" s="98"/>
      <c r="M1064" s="113">
        <f>K1064+L1064</f>
        <v>0</v>
      </c>
      <c r="N1064" s="100"/>
    </row>
    <row r="1065" spans="1:14" hidden="1">
      <c r="A1065" s="89"/>
      <c r="B1065" s="88"/>
      <c r="C1065" s="88"/>
      <c r="D1065" s="88"/>
      <c r="E1065" s="102"/>
      <c r="F1065" s="90"/>
      <c r="G1065" s="90" t="s">
        <v>9</v>
      </c>
      <c r="H1065" s="90"/>
      <c r="I1065" s="90"/>
      <c r="J1065" s="100"/>
      <c r="K1065" s="98"/>
      <c r="L1065" s="98"/>
      <c r="M1065" s="113">
        <f t="shared" ref="M1065:M1068" si="195">K1065+L1065</f>
        <v>0</v>
      </c>
      <c r="N1065" s="100"/>
    </row>
    <row r="1066" spans="1:14" hidden="1">
      <c r="A1066" s="89"/>
      <c r="B1066" s="88"/>
      <c r="C1066" s="88"/>
      <c r="D1066" s="88"/>
      <c r="E1066" s="102"/>
      <c r="F1066" s="90"/>
      <c r="G1066" s="90" t="s">
        <v>10</v>
      </c>
      <c r="H1066" s="90"/>
      <c r="I1066" s="90"/>
      <c r="J1066" s="100"/>
      <c r="K1066" s="98"/>
      <c r="L1066" s="98"/>
      <c r="M1066" s="113">
        <f t="shared" si="195"/>
        <v>0</v>
      </c>
      <c r="N1066" s="100"/>
    </row>
    <row r="1067" spans="1:14" hidden="1">
      <c r="A1067" s="89"/>
      <c r="B1067" s="88"/>
      <c r="C1067" s="88"/>
      <c r="D1067" s="88"/>
      <c r="E1067" s="102"/>
      <c r="F1067" s="90"/>
      <c r="G1067" s="302" t="s">
        <v>11</v>
      </c>
      <c r="H1067" s="302"/>
      <c r="I1067" s="303"/>
      <c r="J1067" s="100"/>
      <c r="K1067" s="98"/>
      <c r="L1067" s="98"/>
      <c r="M1067" s="113">
        <f t="shared" si="195"/>
        <v>0</v>
      </c>
      <c r="N1067" s="98"/>
    </row>
    <row r="1068" spans="1:14" hidden="1">
      <c r="A1068" s="89"/>
      <c r="B1068" s="88"/>
      <c r="C1068" s="88"/>
      <c r="D1068" s="88"/>
      <c r="E1068" s="102"/>
      <c r="F1068" s="90"/>
      <c r="G1068" s="302" t="s">
        <v>12</v>
      </c>
      <c r="H1068" s="302"/>
      <c r="I1068" s="303"/>
      <c r="J1068" s="100"/>
      <c r="K1068" s="98"/>
      <c r="L1068" s="98"/>
      <c r="M1068" s="113">
        <f t="shared" si="195"/>
        <v>0</v>
      </c>
      <c r="N1068" s="98"/>
    </row>
    <row r="1069" spans="1:14" hidden="1">
      <c r="A1069" s="89"/>
      <c r="B1069" s="88"/>
      <c r="C1069" s="88"/>
      <c r="D1069" s="88"/>
      <c r="E1069" s="102"/>
      <c r="F1069" s="139" t="s">
        <v>68</v>
      </c>
      <c r="G1069" s="139"/>
      <c r="H1069" s="139"/>
      <c r="I1069" s="139"/>
      <c r="J1069" s="140"/>
      <c r="K1069" s="141"/>
      <c r="L1069" s="141"/>
      <c r="M1069" s="140"/>
      <c r="N1069" s="141"/>
    </row>
    <row r="1070" spans="1:14" hidden="1">
      <c r="A1070" s="89"/>
      <c r="B1070" s="88"/>
      <c r="C1070" s="88"/>
      <c r="D1070" s="88"/>
      <c r="E1070" s="102"/>
      <c r="F1070" s="90"/>
      <c r="G1070" s="302" t="s">
        <v>23</v>
      </c>
      <c r="H1070" s="302"/>
      <c r="I1070" s="303"/>
      <c r="J1070" s="100"/>
      <c r="K1070" s="98"/>
      <c r="L1070" s="98"/>
      <c r="M1070" s="113">
        <f t="shared" ref="M1070:M1073" si="196">K1070+L1070</f>
        <v>0</v>
      </c>
      <c r="N1070" s="98"/>
    </row>
    <row r="1071" spans="1:14" hidden="1">
      <c r="A1071" s="89"/>
      <c r="B1071" s="88"/>
      <c r="C1071" s="88"/>
      <c r="D1071" s="88"/>
      <c r="E1071" s="102"/>
      <c r="F1071" s="90"/>
      <c r="G1071" s="302" t="s">
        <v>24</v>
      </c>
      <c r="H1071" s="302"/>
      <c r="I1071" s="303"/>
      <c r="J1071" s="100"/>
      <c r="K1071" s="98"/>
      <c r="L1071" s="98"/>
      <c r="M1071" s="113">
        <f t="shared" si="196"/>
        <v>0</v>
      </c>
      <c r="N1071" s="98"/>
    </row>
    <row r="1072" spans="1:14" hidden="1">
      <c r="A1072" s="89"/>
      <c r="B1072" s="88"/>
      <c r="C1072" s="88"/>
      <c r="D1072" s="88"/>
      <c r="E1072" s="102"/>
      <c r="F1072" s="90"/>
      <c r="G1072" s="302" t="s">
        <v>25</v>
      </c>
      <c r="H1072" s="302"/>
      <c r="I1072" s="303"/>
      <c r="J1072" s="100"/>
      <c r="K1072" s="98"/>
      <c r="L1072" s="98"/>
      <c r="M1072" s="113">
        <f t="shared" si="196"/>
        <v>0</v>
      </c>
      <c r="N1072" s="98"/>
    </row>
    <row r="1073" spans="1:14" hidden="1">
      <c r="A1073" s="89"/>
      <c r="B1073" s="88"/>
      <c r="C1073" s="88"/>
      <c r="D1073" s="88"/>
      <c r="E1073" s="102"/>
      <c r="F1073" s="90"/>
      <c r="G1073" s="304" t="s">
        <v>15</v>
      </c>
      <c r="H1073" s="304"/>
      <c r="I1073" s="305"/>
      <c r="J1073" s="100"/>
      <c r="K1073" s="98"/>
      <c r="L1073" s="98"/>
      <c r="M1073" s="113">
        <f t="shared" si="196"/>
        <v>0</v>
      </c>
      <c r="N1073" s="98"/>
    </row>
    <row r="1074" spans="1:14" hidden="1">
      <c r="A1074" s="89"/>
      <c r="B1074" s="88"/>
      <c r="C1074" s="88"/>
      <c r="D1074" s="88"/>
      <c r="E1074" s="102"/>
      <c r="F1074" s="329" t="s">
        <v>66</v>
      </c>
      <c r="G1074" s="329"/>
      <c r="H1074" s="329"/>
      <c r="I1074" s="329"/>
      <c r="J1074" s="101">
        <f>SUM(J1064:J1073)</f>
        <v>0</v>
      </c>
      <c r="K1074" s="101">
        <f>SUM(K1064:K1073)</f>
        <v>0</v>
      </c>
      <c r="L1074" s="101">
        <f>SUM(L1064:L1073)</f>
        <v>0</v>
      </c>
      <c r="M1074" s="133">
        <f>SUM(M1064:M1073)</f>
        <v>0</v>
      </c>
      <c r="N1074" s="94">
        <f>L1074+M1074</f>
        <v>0</v>
      </c>
    </row>
    <row r="1075" spans="1:14" ht="15.75" hidden="1" thickBot="1">
      <c r="A1075" s="89"/>
      <c r="B1075" s="88"/>
      <c r="C1075" s="88"/>
      <c r="D1075" s="88"/>
      <c r="E1075" s="102"/>
      <c r="F1075" s="90"/>
      <c r="G1075" s="90"/>
      <c r="H1075" s="90"/>
      <c r="I1075" s="90"/>
      <c r="J1075" s="100"/>
      <c r="K1075" s="98"/>
      <c r="L1075" s="98"/>
      <c r="M1075" s="104"/>
      <c r="N1075" s="99"/>
    </row>
    <row r="1076" spans="1:14" ht="16.5" hidden="1" thickTop="1" thickBot="1">
      <c r="A1076" s="92"/>
      <c r="B1076" s="93"/>
      <c r="C1076" s="93"/>
      <c r="D1076" s="93"/>
      <c r="E1076" s="103"/>
      <c r="F1076" s="306" t="s">
        <v>64</v>
      </c>
      <c r="G1076" s="306"/>
      <c r="H1076" s="306"/>
      <c r="I1076" s="306"/>
      <c r="J1076" s="106">
        <f>J1074</f>
        <v>0</v>
      </c>
      <c r="K1076" s="106"/>
      <c r="L1076" s="106">
        <f>L1074</f>
        <v>0</v>
      </c>
      <c r="M1076" s="134">
        <f t="shared" ref="M1076:N1076" si="197">M1074</f>
        <v>0</v>
      </c>
      <c r="N1076" s="106">
        <f t="shared" si="197"/>
        <v>0</v>
      </c>
    </row>
    <row r="1077" spans="1:14" hidden="1">
      <c r="A1077" s="85"/>
      <c r="B1077" s="86"/>
      <c r="C1077" s="86"/>
      <c r="D1077" s="86"/>
      <c r="E1077" s="87"/>
      <c r="F1077" s="307" t="s">
        <v>77</v>
      </c>
      <c r="G1077" s="308"/>
      <c r="H1077" s="308"/>
      <c r="I1077" s="308"/>
      <c r="J1077" s="105"/>
      <c r="K1077" s="114"/>
      <c r="L1077" s="114"/>
      <c r="M1077" s="132"/>
      <c r="N1077" s="115"/>
    </row>
    <row r="1078" spans="1:14" hidden="1">
      <c r="A1078" s="89"/>
      <c r="B1078" s="88"/>
      <c r="C1078" s="88"/>
      <c r="D1078" s="88"/>
      <c r="E1078" s="102"/>
      <c r="F1078" s="139" t="s">
        <v>65</v>
      </c>
      <c r="G1078" s="139"/>
      <c r="H1078" s="139"/>
      <c r="I1078" s="139"/>
      <c r="J1078" s="140"/>
      <c r="K1078" s="141"/>
      <c r="L1078" s="141"/>
      <c r="M1078" s="142"/>
      <c r="N1078" s="142"/>
    </row>
    <row r="1079" spans="1:14" hidden="1">
      <c r="A1079" s="89"/>
      <c r="B1079" s="88"/>
      <c r="C1079" s="88"/>
      <c r="D1079" s="88"/>
      <c r="E1079" s="102"/>
      <c r="F1079" s="90"/>
      <c r="G1079" s="90" t="s">
        <v>8</v>
      </c>
      <c r="H1079" s="116"/>
      <c r="I1079" s="90"/>
      <c r="J1079" s="100"/>
      <c r="K1079" s="98"/>
      <c r="L1079" s="98"/>
      <c r="M1079" s="113">
        <f>K1079+L1079</f>
        <v>0</v>
      </c>
      <c r="N1079" s="100"/>
    </row>
    <row r="1080" spans="1:14" hidden="1">
      <c r="A1080" s="89"/>
      <c r="B1080" s="88"/>
      <c r="C1080" s="88"/>
      <c r="D1080" s="88"/>
      <c r="E1080" s="102"/>
      <c r="F1080" s="90"/>
      <c r="G1080" s="90" t="s">
        <v>9</v>
      </c>
      <c r="H1080" s="90"/>
      <c r="I1080" s="90"/>
      <c r="J1080" s="100"/>
      <c r="K1080" s="98"/>
      <c r="L1080" s="98"/>
      <c r="M1080" s="113">
        <f t="shared" ref="M1080:M1083" si="198">K1080+L1080</f>
        <v>0</v>
      </c>
      <c r="N1080" s="100"/>
    </row>
    <row r="1081" spans="1:14" hidden="1">
      <c r="A1081" s="89"/>
      <c r="B1081" s="88"/>
      <c r="C1081" s="88"/>
      <c r="D1081" s="88"/>
      <c r="E1081" s="102"/>
      <c r="F1081" s="90"/>
      <c r="G1081" s="90" t="s">
        <v>10</v>
      </c>
      <c r="H1081" s="90"/>
      <c r="I1081" s="90"/>
      <c r="J1081" s="100"/>
      <c r="K1081" s="98"/>
      <c r="L1081" s="98"/>
      <c r="M1081" s="113">
        <f t="shared" si="198"/>
        <v>0</v>
      </c>
      <c r="N1081" s="100"/>
    </row>
    <row r="1082" spans="1:14" hidden="1">
      <c r="A1082" s="89"/>
      <c r="B1082" s="88"/>
      <c r="C1082" s="88"/>
      <c r="D1082" s="88"/>
      <c r="E1082" s="102"/>
      <c r="F1082" s="90"/>
      <c r="G1082" s="302" t="s">
        <v>11</v>
      </c>
      <c r="H1082" s="302"/>
      <c r="I1082" s="303"/>
      <c r="J1082" s="100"/>
      <c r="K1082" s="98"/>
      <c r="L1082" s="98"/>
      <c r="M1082" s="113">
        <f t="shared" si="198"/>
        <v>0</v>
      </c>
      <c r="N1082" s="98"/>
    </row>
    <row r="1083" spans="1:14" hidden="1">
      <c r="A1083" s="89"/>
      <c r="B1083" s="88"/>
      <c r="C1083" s="88"/>
      <c r="D1083" s="88"/>
      <c r="E1083" s="102"/>
      <c r="F1083" s="90"/>
      <c r="G1083" s="302" t="s">
        <v>12</v>
      </c>
      <c r="H1083" s="302"/>
      <c r="I1083" s="303"/>
      <c r="J1083" s="100"/>
      <c r="K1083" s="98"/>
      <c r="L1083" s="98"/>
      <c r="M1083" s="113">
        <f t="shared" si="198"/>
        <v>0</v>
      </c>
      <c r="N1083" s="98"/>
    </row>
    <row r="1084" spans="1:14" hidden="1">
      <c r="A1084" s="89"/>
      <c r="B1084" s="88"/>
      <c r="C1084" s="88"/>
      <c r="D1084" s="88"/>
      <c r="E1084" s="102"/>
      <c r="F1084" s="139" t="s">
        <v>68</v>
      </c>
      <c r="G1084" s="139"/>
      <c r="H1084" s="139"/>
      <c r="I1084" s="139"/>
      <c r="J1084" s="140"/>
      <c r="K1084" s="141"/>
      <c r="L1084" s="141"/>
      <c r="M1084" s="140"/>
      <c r="N1084" s="141"/>
    </row>
    <row r="1085" spans="1:14" hidden="1">
      <c r="A1085" s="89"/>
      <c r="B1085" s="88"/>
      <c r="C1085" s="88"/>
      <c r="D1085" s="88"/>
      <c r="E1085" s="102"/>
      <c r="F1085" s="90"/>
      <c r="G1085" s="302" t="s">
        <v>23</v>
      </c>
      <c r="H1085" s="302"/>
      <c r="I1085" s="303"/>
      <c r="J1085" s="100"/>
      <c r="K1085" s="98"/>
      <c r="L1085" s="98"/>
      <c r="M1085" s="113">
        <f t="shared" ref="M1085:M1088" si="199">K1085+L1085</f>
        <v>0</v>
      </c>
      <c r="N1085" s="98"/>
    </row>
    <row r="1086" spans="1:14" hidden="1">
      <c r="A1086" s="89"/>
      <c r="B1086" s="88"/>
      <c r="C1086" s="88"/>
      <c r="D1086" s="88"/>
      <c r="E1086" s="102"/>
      <c r="F1086" s="90"/>
      <c r="G1086" s="302" t="s">
        <v>24</v>
      </c>
      <c r="H1086" s="302"/>
      <c r="I1086" s="303"/>
      <c r="J1086" s="100"/>
      <c r="K1086" s="98"/>
      <c r="L1086" s="98"/>
      <c r="M1086" s="113">
        <f t="shared" si="199"/>
        <v>0</v>
      </c>
      <c r="N1086" s="98"/>
    </row>
    <row r="1087" spans="1:14" hidden="1">
      <c r="A1087" s="89"/>
      <c r="B1087" s="88"/>
      <c r="C1087" s="88"/>
      <c r="D1087" s="88"/>
      <c r="E1087" s="102"/>
      <c r="F1087" s="90"/>
      <c r="G1087" s="302" t="s">
        <v>25</v>
      </c>
      <c r="H1087" s="302"/>
      <c r="I1087" s="303"/>
      <c r="J1087" s="100"/>
      <c r="K1087" s="98"/>
      <c r="L1087" s="98"/>
      <c r="M1087" s="113">
        <f t="shared" si="199"/>
        <v>0</v>
      </c>
      <c r="N1087" s="98"/>
    </row>
    <row r="1088" spans="1:14" hidden="1">
      <c r="A1088" s="89"/>
      <c r="B1088" s="88"/>
      <c r="C1088" s="88"/>
      <c r="D1088" s="88"/>
      <c r="E1088" s="102"/>
      <c r="F1088" s="90"/>
      <c r="G1088" s="304" t="s">
        <v>15</v>
      </c>
      <c r="H1088" s="304"/>
      <c r="I1088" s="305"/>
      <c r="J1088" s="100"/>
      <c r="K1088" s="98"/>
      <c r="L1088" s="98"/>
      <c r="M1088" s="113">
        <f t="shared" si="199"/>
        <v>0</v>
      </c>
      <c r="N1088" s="98"/>
    </row>
    <row r="1089" spans="1:14" hidden="1">
      <c r="A1089" s="89"/>
      <c r="B1089" s="88"/>
      <c r="C1089" s="88"/>
      <c r="D1089" s="88"/>
      <c r="E1089" s="102"/>
      <c r="F1089" s="329" t="s">
        <v>66</v>
      </c>
      <c r="G1089" s="329"/>
      <c r="H1089" s="329"/>
      <c r="I1089" s="329"/>
      <c r="J1089" s="101">
        <f>SUM(J1079:J1088)</f>
        <v>0</v>
      </c>
      <c r="K1089" s="101">
        <f>SUM(K1079:K1088)</f>
        <v>0</v>
      </c>
      <c r="L1089" s="101">
        <f>SUM(L1079:L1088)</f>
        <v>0</v>
      </c>
      <c r="M1089" s="133">
        <f>SUM(M1079:M1088)</f>
        <v>0</v>
      </c>
      <c r="N1089" s="94">
        <f>L1089+M1089</f>
        <v>0</v>
      </c>
    </row>
    <row r="1090" spans="1:14" ht="15.75" hidden="1" thickBot="1">
      <c r="A1090" s="89"/>
      <c r="B1090" s="88"/>
      <c r="C1090" s="88"/>
      <c r="D1090" s="88"/>
      <c r="E1090" s="102"/>
      <c r="F1090" s="90"/>
      <c r="G1090" s="90"/>
      <c r="H1090" s="90"/>
      <c r="I1090" s="90"/>
      <c r="J1090" s="100"/>
      <c r="K1090" s="98"/>
      <c r="L1090" s="98"/>
      <c r="M1090" s="104"/>
      <c r="N1090" s="99"/>
    </row>
    <row r="1091" spans="1:14" ht="16.5" hidden="1" thickTop="1" thickBot="1">
      <c r="A1091" s="92"/>
      <c r="B1091" s="93"/>
      <c r="C1091" s="93"/>
      <c r="D1091" s="93"/>
      <c r="E1091" s="103"/>
      <c r="F1091" s="306" t="s">
        <v>64</v>
      </c>
      <c r="G1091" s="306"/>
      <c r="H1091" s="306"/>
      <c r="I1091" s="306"/>
      <c r="J1091" s="106">
        <f>J1089</f>
        <v>0</v>
      </c>
      <c r="K1091" s="106"/>
      <c r="L1091" s="106">
        <f>L1089</f>
        <v>0</v>
      </c>
      <c r="M1091" s="134">
        <f t="shared" ref="M1091:N1091" si="200">M1089</f>
        <v>0</v>
      </c>
      <c r="N1091" s="106">
        <f t="shared" si="200"/>
        <v>0</v>
      </c>
    </row>
    <row r="1092" spans="1:14" hidden="1">
      <c r="A1092" s="85"/>
      <c r="B1092" s="86"/>
      <c r="C1092" s="86"/>
      <c r="D1092" s="86"/>
      <c r="E1092" s="87"/>
      <c r="F1092" s="307" t="s">
        <v>77</v>
      </c>
      <c r="G1092" s="308"/>
      <c r="H1092" s="308"/>
      <c r="I1092" s="308"/>
      <c r="J1092" s="105"/>
      <c r="K1092" s="114"/>
      <c r="L1092" s="114"/>
      <c r="M1092" s="132"/>
      <c r="N1092" s="115"/>
    </row>
    <row r="1093" spans="1:14" hidden="1">
      <c r="A1093" s="89"/>
      <c r="B1093" s="88"/>
      <c r="C1093" s="88"/>
      <c r="D1093" s="88"/>
      <c r="E1093" s="102"/>
      <c r="F1093" s="139" t="s">
        <v>65</v>
      </c>
      <c r="G1093" s="139"/>
      <c r="H1093" s="139"/>
      <c r="I1093" s="139"/>
      <c r="J1093" s="140"/>
      <c r="K1093" s="141"/>
      <c r="L1093" s="141"/>
      <c r="M1093" s="142"/>
      <c r="N1093" s="142"/>
    </row>
    <row r="1094" spans="1:14" hidden="1">
      <c r="A1094" s="89"/>
      <c r="B1094" s="88"/>
      <c r="C1094" s="88"/>
      <c r="D1094" s="88"/>
      <c r="E1094" s="102"/>
      <c r="F1094" s="90"/>
      <c r="G1094" s="90" t="s">
        <v>8</v>
      </c>
      <c r="H1094" s="116"/>
      <c r="I1094" s="90"/>
      <c r="J1094" s="100"/>
      <c r="K1094" s="98"/>
      <c r="L1094" s="98"/>
      <c r="M1094" s="113">
        <f>K1094+L1094</f>
        <v>0</v>
      </c>
      <c r="N1094" s="100"/>
    </row>
    <row r="1095" spans="1:14" hidden="1">
      <c r="A1095" s="89"/>
      <c r="B1095" s="88"/>
      <c r="C1095" s="88"/>
      <c r="D1095" s="88"/>
      <c r="E1095" s="102"/>
      <c r="F1095" s="90"/>
      <c r="G1095" s="90" t="s">
        <v>9</v>
      </c>
      <c r="H1095" s="90"/>
      <c r="I1095" s="90"/>
      <c r="J1095" s="100"/>
      <c r="K1095" s="98"/>
      <c r="L1095" s="98"/>
      <c r="M1095" s="113">
        <f t="shared" ref="M1095:M1098" si="201">K1095+L1095</f>
        <v>0</v>
      </c>
      <c r="N1095" s="100"/>
    </row>
    <row r="1096" spans="1:14" hidden="1">
      <c r="A1096" s="89"/>
      <c r="B1096" s="88"/>
      <c r="C1096" s="88"/>
      <c r="D1096" s="88"/>
      <c r="E1096" s="102"/>
      <c r="F1096" s="90"/>
      <c r="G1096" s="90" t="s">
        <v>10</v>
      </c>
      <c r="H1096" s="90"/>
      <c r="I1096" s="90"/>
      <c r="J1096" s="100"/>
      <c r="K1096" s="98"/>
      <c r="L1096" s="98"/>
      <c r="M1096" s="113">
        <f t="shared" si="201"/>
        <v>0</v>
      </c>
      <c r="N1096" s="100"/>
    </row>
    <row r="1097" spans="1:14" hidden="1">
      <c r="A1097" s="89"/>
      <c r="B1097" s="88"/>
      <c r="C1097" s="88"/>
      <c r="D1097" s="88"/>
      <c r="E1097" s="102"/>
      <c r="F1097" s="90"/>
      <c r="G1097" s="302" t="s">
        <v>11</v>
      </c>
      <c r="H1097" s="302"/>
      <c r="I1097" s="303"/>
      <c r="J1097" s="100"/>
      <c r="K1097" s="98"/>
      <c r="L1097" s="98"/>
      <c r="M1097" s="113">
        <f t="shared" si="201"/>
        <v>0</v>
      </c>
      <c r="N1097" s="98"/>
    </row>
    <row r="1098" spans="1:14" hidden="1">
      <c r="A1098" s="89"/>
      <c r="B1098" s="88"/>
      <c r="C1098" s="88"/>
      <c r="D1098" s="88"/>
      <c r="E1098" s="102"/>
      <c r="F1098" s="90"/>
      <c r="G1098" s="302" t="s">
        <v>12</v>
      </c>
      <c r="H1098" s="302"/>
      <c r="I1098" s="303"/>
      <c r="J1098" s="100"/>
      <c r="K1098" s="98"/>
      <c r="L1098" s="98"/>
      <c r="M1098" s="113">
        <f t="shared" si="201"/>
        <v>0</v>
      </c>
      <c r="N1098" s="98"/>
    </row>
    <row r="1099" spans="1:14" hidden="1">
      <c r="A1099" s="89"/>
      <c r="B1099" s="88"/>
      <c r="C1099" s="88"/>
      <c r="D1099" s="88"/>
      <c r="E1099" s="102"/>
      <c r="F1099" s="139" t="s">
        <v>68</v>
      </c>
      <c r="G1099" s="139"/>
      <c r="H1099" s="139"/>
      <c r="I1099" s="139"/>
      <c r="J1099" s="140"/>
      <c r="K1099" s="141"/>
      <c r="L1099" s="141"/>
      <c r="M1099" s="140"/>
      <c r="N1099" s="141"/>
    </row>
    <row r="1100" spans="1:14" hidden="1">
      <c r="A1100" s="89"/>
      <c r="B1100" s="88"/>
      <c r="C1100" s="88"/>
      <c r="D1100" s="88"/>
      <c r="E1100" s="102"/>
      <c r="F1100" s="90"/>
      <c r="G1100" s="302" t="s">
        <v>23</v>
      </c>
      <c r="H1100" s="302"/>
      <c r="I1100" s="303"/>
      <c r="J1100" s="100"/>
      <c r="K1100" s="98"/>
      <c r="L1100" s="98"/>
      <c r="M1100" s="113">
        <f t="shared" ref="M1100:M1103" si="202">K1100+L1100</f>
        <v>0</v>
      </c>
      <c r="N1100" s="98"/>
    </row>
    <row r="1101" spans="1:14" hidden="1">
      <c r="A1101" s="89"/>
      <c r="B1101" s="88"/>
      <c r="C1101" s="88"/>
      <c r="D1101" s="88"/>
      <c r="E1101" s="102"/>
      <c r="F1101" s="90"/>
      <c r="G1101" s="302" t="s">
        <v>24</v>
      </c>
      <c r="H1101" s="302"/>
      <c r="I1101" s="303"/>
      <c r="J1101" s="100"/>
      <c r="K1101" s="98"/>
      <c r="L1101" s="98"/>
      <c r="M1101" s="113">
        <f t="shared" si="202"/>
        <v>0</v>
      </c>
      <c r="N1101" s="98"/>
    </row>
    <row r="1102" spans="1:14" hidden="1">
      <c r="A1102" s="89"/>
      <c r="B1102" s="88"/>
      <c r="C1102" s="88"/>
      <c r="D1102" s="88"/>
      <c r="E1102" s="102"/>
      <c r="F1102" s="90"/>
      <c r="G1102" s="302" t="s">
        <v>25</v>
      </c>
      <c r="H1102" s="302"/>
      <c r="I1102" s="303"/>
      <c r="J1102" s="100"/>
      <c r="K1102" s="98"/>
      <c r="L1102" s="98"/>
      <c r="M1102" s="113">
        <f t="shared" si="202"/>
        <v>0</v>
      </c>
      <c r="N1102" s="98"/>
    </row>
    <row r="1103" spans="1:14" hidden="1">
      <c r="A1103" s="89"/>
      <c r="B1103" s="88"/>
      <c r="C1103" s="88"/>
      <c r="D1103" s="88"/>
      <c r="E1103" s="102"/>
      <c r="F1103" s="90"/>
      <c r="G1103" s="304" t="s">
        <v>15</v>
      </c>
      <c r="H1103" s="304"/>
      <c r="I1103" s="305"/>
      <c r="J1103" s="100"/>
      <c r="K1103" s="98"/>
      <c r="L1103" s="98"/>
      <c r="M1103" s="113">
        <f t="shared" si="202"/>
        <v>0</v>
      </c>
      <c r="N1103" s="98"/>
    </row>
    <row r="1104" spans="1:14" hidden="1">
      <c r="A1104" s="89"/>
      <c r="B1104" s="88"/>
      <c r="C1104" s="88"/>
      <c r="D1104" s="88"/>
      <c r="E1104" s="102"/>
      <c r="F1104" s="329" t="s">
        <v>66</v>
      </c>
      <c r="G1104" s="329"/>
      <c r="H1104" s="329"/>
      <c r="I1104" s="329"/>
      <c r="J1104" s="101">
        <f>SUM(J1094:J1103)</f>
        <v>0</v>
      </c>
      <c r="K1104" s="101">
        <f>SUM(K1094:K1103)</f>
        <v>0</v>
      </c>
      <c r="L1104" s="101">
        <f>SUM(L1094:L1103)</f>
        <v>0</v>
      </c>
      <c r="M1104" s="133">
        <f>SUM(M1094:M1103)</f>
        <v>0</v>
      </c>
      <c r="N1104" s="94">
        <f>L1104+M1104</f>
        <v>0</v>
      </c>
    </row>
    <row r="1105" spans="1:14" ht="15.75" hidden="1" thickBot="1">
      <c r="A1105" s="89"/>
      <c r="B1105" s="88"/>
      <c r="C1105" s="88"/>
      <c r="D1105" s="88"/>
      <c r="E1105" s="102"/>
      <c r="F1105" s="90"/>
      <c r="G1105" s="90"/>
      <c r="H1105" s="90"/>
      <c r="I1105" s="90"/>
      <c r="J1105" s="100"/>
      <c r="K1105" s="98"/>
      <c r="L1105" s="98"/>
      <c r="M1105" s="104"/>
      <c r="N1105" s="99"/>
    </row>
    <row r="1106" spans="1:14" ht="16.5" hidden="1" thickTop="1" thickBot="1">
      <c r="A1106" s="92"/>
      <c r="B1106" s="93"/>
      <c r="C1106" s="93"/>
      <c r="D1106" s="93"/>
      <c r="E1106" s="103"/>
      <c r="F1106" s="306" t="s">
        <v>64</v>
      </c>
      <c r="G1106" s="306"/>
      <c r="H1106" s="306"/>
      <c r="I1106" s="306"/>
      <c r="J1106" s="106">
        <f>J1104</f>
        <v>0</v>
      </c>
      <c r="K1106" s="106"/>
      <c r="L1106" s="106">
        <f>L1104</f>
        <v>0</v>
      </c>
      <c r="M1106" s="134">
        <f t="shared" ref="M1106:N1106" si="203">M1104</f>
        <v>0</v>
      </c>
      <c r="N1106" s="106">
        <f t="shared" si="203"/>
        <v>0</v>
      </c>
    </row>
    <row r="1107" spans="1:14" hidden="1">
      <c r="A1107" s="85"/>
      <c r="B1107" s="86"/>
      <c r="C1107" s="86"/>
      <c r="D1107" s="86"/>
      <c r="E1107" s="87"/>
      <c r="F1107" s="307" t="s">
        <v>77</v>
      </c>
      <c r="G1107" s="308"/>
      <c r="H1107" s="308"/>
      <c r="I1107" s="308"/>
      <c r="J1107" s="105"/>
      <c r="K1107" s="114"/>
      <c r="L1107" s="114"/>
      <c r="M1107" s="132"/>
      <c r="N1107" s="115"/>
    </row>
    <row r="1108" spans="1:14" hidden="1">
      <c r="A1108" s="89"/>
      <c r="B1108" s="88"/>
      <c r="C1108" s="88"/>
      <c r="D1108" s="88"/>
      <c r="E1108" s="102"/>
      <c r="F1108" s="139" t="s">
        <v>65</v>
      </c>
      <c r="G1108" s="139"/>
      <c r="H1108" s="139"/>
      <c r="I1108" s="139"/>
      <c r="J1108" s="140"/>
      <c r="K1108" s="141"/>
      <c r="L1108" s="141"/>
      <c r="M1108" s="142"/>
      <c r="N1108" s="142"/>
    </row>
    <row r="1109" spans="1:14" hidden="1">
      <c r="A1109" s="89"/>
      <c r="B1109" s="88"/>
      <c r="C1109" s="88"/>
      <c r="D1109" s="88"/>
      <c r="E1109" s="102"/>
      <c r="F1109" s="90"/>
      <c r="G1109" s="90" t="s">
        <v>8</v>
      </c>
      <c r="H1109" s="116"/>
      <c r="I1109" s="90"/>
      <c r="J1109" s="100"/>
      <c r="K1109" s="98"/>
      <c r="L1109" s="98"/>
      <c r="M1109" s="113">
        <f>K1109+L1109</f>
        <v>0</v>
      </c>
      <c r="N1109" s="100"/>
    </row>
    <row r="1110" spans="1:14" hidden="1">
      <c r="A1110" s="89"/>
      <c r="B1110" s="88"/>
      <c r="C1110" s="88"/>
      <c r="D1110" s="88"/>
      <c r="E1110" s="102"/>
      <c r="F1110" s="90"/>
      <c r="G1110" s="90" t="s">
        <v>9</v>
      </c>
      <c r="H1110" s="90"/>
      <c r="I1110" s="90"/>
      <c r="J1110" s="100"/>
      <c r="K1110" s="98"/>
      <c r="L1110" s="98"/>
      <c r="M1110" s="113">
        <f t="shared" ref="M1110:M1113" si="204">K1110+L1110</f>
        <v>0</v>
      </c>
      <c r="N1110" s="100"/>
    </row>
    <row r="1111" spans="1:14" hidden="1">
      <c r="A1111" s="89"/>
      <c r="B1111" s="88"/>
      <c r="C1111" s="88"/>
      <c r="D1111" s="88"/>
      <c r="E1111" s="102"/>
      <c r="F1111" s="90"/>
      <c r="G1111" s="90" t="s">
        <v>10</v>
      </c>
      <c r="H1111" s="90"/>
      <c r="I1111" s="90"/>
      <c r="J1111" s="100"/>
      <c r="K1111" s="98"/>
      <c r="L1111" s="98"/>
      <c r="M1111" s="113">
        <f t="shared" si="204"/>
        <v>0</v>
      </c>
      <c r="N1111" s="100"/>
    </row>
    <row r="1112" spans="1:14" hidden="1">
      <c r="A1112" s="89"/>
      <c r="B1112" s="88"/>
      <c r="C1112" s="88"/>
      <c r="D1112" s="88"/>
      <c r="E1112" s="102"/>
      <c r="F1112" s="90"/>
      <c r="G1112" s="302" t="s">
        <v>11</v>
      </c>
      <c r="H1112" s="302"/>
      <c r="I1112" s="303"/>
      <c r="J1112" s="100"/>
      <c r="K1112" s="98"/>
      <c r="L1112" s="98"/>
      <c r="M1112" s="113">
        <f t="shared" si="204"/>
        <v>0</v>
      </c>
      <c r="N1112" s="98"/>
    </row>
    <row r="1113" spans="1:14" hidden="1">
      <c r="A1113" s="89"/>
      <c r="B1113" s="88"/>
      <c r="C1113" s="88"/>
      <c r="D1113" s="88"/>
      <c r="E1113" s="102"/>
      <c r="F1113" s="90"/>
      <c r="G1113" s="302" t="s">
        <v>12</v>
      </c>
      <c r="H1113" s="302"/>
      <c r="I1113" s="303"/>
      <c r="J1113" s="100"/>
      <c r="K1113" s="98"/>
      <c r="L1113" s="98"/>
      <c r="M1113" s="113">
        <f t="shared" si="204"/>
        <v>0</v>
      </c>
      <c r="N1113" s="98"/>
    </row>
    <row r="1114" spans="1:14" hidden="1">
      <c r="A1114" s="89"/>
      <c r="B1114" s="88"/>
      <c r="C1114" s="88"/>
      <c r="D1114" s="88"/>
      <c r="E1114" s="102"/>
      <c r="F1114" s="139" t="s">
        <v>68</v>
      </c>
      <c r="G1114" s="139"/>
      <c r="H1114" s="139"/>
      <c r="I1114" s="139"/>
      <c r="J1114" s="140"/>
      <c r="K1114" s="141"/>
      <c r="L1114" s="141"/>
      <c r="M1114" s="140"/>
      <c r="N1114" s="141"/>
    </row>
    <row r="1115" spans="1:14" hidden="1">
      <c r="A1115" s="89"/>
      <c r="B1115" s="88"/>
      <c r="C1115" s="88"/>
      <c r="D1115" s="88"/>
      <c r="E1115" s="102"/>
      <c r="F1115" s="90"/>
      <c r="G1115" s="302" t="s">
        <v>23</v>
      </c>
      <c r="H1115" s="302"/>
      <c r="I1115" s="303"/>
      <c r="J1115" s="100"/>
      <c r="K1115" s="98"/>
      <c r="L1115" s="98"/>
      <c r="M1115" s="113">
        <f t="shared" ref="M1115:M1118" si="205">K1115+L1115</f>
        <v>0</v>
      </c>
      <c r="N1115" s="98"/>
    </row>
    <row r="1116" spans="1:14" hidden="1">
      <c r="A1116" s="89"/>
      <c r="B1116" s="88"/>
      <c r="C1116" s="88"/>
      <c r="D1116" s="88"/>
      <c r="E1116" s="102"/>
      <c r="F1116" s="90"/>
      <c r="G1116" s="302" t="s">
        <v>24</v>
      </c>
      <c r="H1116" s="302"/>
      <c r="I1116" s="303"/>
      <c r="J1116" s="100"/>
      <c r="K1116" s="98"/>
      <c r="L1116" s="98"/>
      <c r="M1116" s="113">
        <f t="shared" si="205"/>
        <v>0</v>
      </c>
      <c r="N1116" s="98"/>
    </row>
    <row r="1117" spans="1:14" hidden="1">
      <c r="A1117" s="89"/>
      <c r="B1117" s="88"/>
      <c r="C1117" s="88"/>
      <c r="D1117" s="88"/>
      <c r="E1117" s="102"/>
      <c r="F1117" s="90"/>
      <c r="G1117" s="302" t="s">
        <v>25</v>
      </c>
      <c r="H1117" s="302"/>
      <c r="I1117" s="303"/>
      <c r="J1117" s="100"/>
      <c r="K1117" s="98"/>
      <c r="L1117" s="98"/>
      <c r="M1117" s="113">
        <f t="shared" si="205"/>
        <v>0</v>
      </c>
      <c r="N1117" s="98"/>
    </row>
    <row r="1118" spans="1:14" hidden="1">
      <c r="A1118" s="89"/>
      <c r="B1118" s="88"/>
      <c r="C1118" s="88"/>
      <c r="D1118" s="88"/>
      <c r="E1118" s="102"/>
      <c r="F1118" s="90"/>
      <c r="G1118" s="304" t="s">
        <v>15</v>
      </c>
      <c r="H1118" s="304"/>
      <c r="I1118" s="305"/>
      <c r="J1118" s="100"/>
      <c r="K1118" s="98"/>
      <c r="L1118" s="98"/>
      <c r="M1118" s="113">
        <f t="shared" si="205"/>
        <v>0</v>
      </c>
      <c r="N1118" s="98"/>
    </row>
    <row r="1119" spans="1:14" hidden="1">
      <c r="A1119" s="89"/>
      <c r="B1119" s="88"/>
      <c r="C1119" s="88"/>
      <c r="D1119" s="88"/>
      <c r="E1119" s="102"/>
      <c r="F1119" s="329" t="s">
        <v>66</v>
      </c>
      <c r="G1119" s="329"/>
      <c r="H1119" s="329"/>
      <c r="I1119" s="329"/>
      <c r="J1119" s="101">
        <f>SUM(J1109:J1118)</f>
        <v>0</v>
      </c>
      <c r="K1119" s="101">
        <f>SUM(K1109:K1118)</f>
        <v>0</v>
      </c>
      <c r="L1119" s="101">
        <f>SUM(L1109:L1118)</f>
        <v>0</v>
      </c>
      <c r="M1119" s="133">
        <f>SUM(M1109:M1118)</f>
        <v>0</v>
      </c>
      <c r="N1119" s="94">
        <f>L1119+M1119</f>
        <v>0</v>
      </c>
    </row>
    <row r="1120" spans="1:14" ht="15.75" hidden="1" thickBot="1">
      <c r="A1120" s="89"/>
      <c r="B1120" s="88"/>
      <c r="C1120" s="88"/>
      <c r="D1120" s="88"/>
      <c r="E1120" s="102"/>
      <c r="F1120" s="90"/>
      <c r="G1120" s="90"/>
      <c r="H1120" s="90"/>
      <c r="I1120" s="90"/>
      <c r="J1120" s="100"/>
      <c r="K1120" s="98"/>
      <c r="L1120" s="98"/>
      <c r="M1120" s="104"/>
      <c r="N1120" s="99"/>
    </row>
    <row r="1121" spans="1:14" ht="16.5" hidden="1" thickTop="1" thickBot="1">
      <c r="A1121" s="92"/>
      <c r="B1121" s="93"/>
      <c r="C1121" s="93"/>
      <c r="D1121" s="93"/>
      <c r="E1121" s="103"/>
      <c r="F1121" s="306" t="s">
        <v>64</v>
      </c>
      <c r="G1121" s="306"/>
      <c r="H1121" s="306"/>
      <c r="I1121" s="306"/>
      <c r="J1121" s="106">
        <f>J1119</f>
        <v>0</v>
      </c>
      <c r="K1121" s="106"/>
      <c r="L1121" s="106">
        <f>L1119</f>
        <v>0</v>
      </c>
      <c r="M1121" s="134">
        <f t="shared" ref="M1121:N1121" si="206">M1119</f>
        <v>0</v>
      </c>
      <c r="N1121" s="106">
        <f t="shared" si="206"/>
        <v>0</v>
      </c>
    </row>
    <row r="1122" spans="1:14" hidden="1">
      <c r="A1122" s="85"/>
      <c r="B1122" s="86"/>
      <c r="C1122" s="86"/>
      <c r="D1122" s="86"/>
      <c r="E1122" s="87"/>
      <c r="F1122" s="307" t="s">
        <v>77</v>
      </c>
      <c r="G1122" s="308"/>
      <c r="H1122" s="308"/>
      <c r="I1122" s="308"/>
      <c r="J1122" s="105"/>
      <c r="K1122" s="114"/>
      <c r="L1122" s="114"/>
      <c r="M1122" s="132"/>
      <c r="N1122" s="115"/>
    </row>
    <row r="1123" spans="1:14" hidden="1">
      <c r="A1123" s="89"/>
      <c r="B1123" s="88"/>
      <c r="C1123" s="88"/>
      <c r="D1123" s="88"/>
      <c r="E1123" s="102"/>
      <c r="F1123" s="139" t="s">
        <v>65</v>
      </c>
      <c r="G1123" s="139"/>
      <c r="H1123" s="139"/>
      <c r="I1123" s="139"/>
      <c r="J1123" s="140"/>
      <c r="K1123" s="141"/>
      <c r="L1123" s="141"/>
      <c r="M1123" s="142"/>
      <c r="N1123" s="142"/>
    </row>
    <row r="1124" spans="1:14" hidden="1">
      <c r="A1124" s="89"/>
      <c r="B1124" s="88"/>
      <c r="C1124" s="88"/>
      <c r="D1124" s="88"/>
      <c r="E1124" s="102"/>
      <c r="F1124" s="90"/>
      <c r="G1124" s="90" t="s">
        <v>8</v>
      </c>
      <c r="H1124" s="116"/>
      <c r="I1124" s="90"/>
      <c r="J1124" s="100"/>
      <c r="K1124" s="98"/>
      <c r="L1124" s="98"/>
      <c r="M1124" s="113">
        <f>K1124+L1124</f>
        <v>0</v>
      </c>
      <c r="N1124" s="100"/>
    </row>
    <row r="1125" spans="1:14" hidden="1">
      <c r="A1125" s="89"/>
      <c r="B1125" s="88"/>
      <c r="C1125" s="88"/>
      <c r="D1125" s="88"/>
      <c r="E1125" s="102"/>
      <c r="F1125" s="90"/>
      <c r="G1125" s="90" t="s">
        <v>9</v>
      </c>
      <c r="H1125" s="90"/>
      <c r="I1125" s="90"/>
      <c r="J1125" s="100"/>
      <c r="K1125" s="98"/>
      <c r="L1125" s="98"/>
      <c r="M1125" s="113">
        <f t="shared" ref="M1125:M1128" si="207">K1125+L1125</f>
        <v>0</v>
      </c>
      <c r="N1125" s="100"/>
    </row>
    <row r="1126" spans="1:14" hidden="1">
      <c r="A1126" s="89"/>
      <c r="B1126" s="88"/>
      <c r="C1126" s="88"/>
      <c r="D1126" s="88"/>
      <c r="E1126" s="102"/>
      <c r="F1126" s="90"/>
      <c r="G1126" s="90" t="s">
        <v>10</v>
      </c>
      <c r="H1126" s="90"/>
      <c r="I1126" s="90"/>
      <c r="J1126" s="100"/>
      <c r="K1126" s="98"/>
      <c r="L1126" s="98"/>
      <c r="M1126" s="113">
        <f t="shared" si="207"/>
        <v>0</v>
      </c>
      <c r="N1126" s="100"/>
    </row>
    <row r="1127" spans="1:14" hidden="1">
      <c r="A1127" s="89"/>
      <c r="B1127" s="88"/>
      <c r="C1127" s="88"/>
      <c r="D1127" s="88"/>
      <c r="E1127" s="102"/>
      <c r="F1127" s="90"/>
      <c r="G1127" s="302" t="s">
        <v>11</v>
      </c>
      <c r="H1127" s="302"/>
      <c r="I1127" s="303"/>
      <c r="J1127" s="100"/>
      <c r="K1127" s="98"/>
      <c r="L1127" s="98"/>
      <c r="M1127" s="113">
        <f t="shared" si="207"/>
        <v>0</v>
      </c>
      <c r="N1127" s="98"/>
    </row>
    <row r="1128" spans="1:14" hidden="1">
      <c r="A1128" s="89"/>
      <c r="B1128" s="88"/>
      <c r="C1128" s="88"/>
      <c r="D1128" s="88"/>
      <c r="E1128" s="102"/>
      <c r="F1128" s="90"/>
      <c r="G1128" s="302" t="s">
        <v>12</v>
      </c>
      <c r="H1128" s="302"/>
      <c r="I1128" s="303"/>
      <c r="J1128" s="100"/>
      <c r="K1128" s="98"/>
      <c r="L1128" s="98"/>
      <c r="M1128" s="113">
        <f t="shared" si="207"/>
        <v>0</v>
      </c>
      <c r="N1128" s="98"/>
    </row>
    <row r="1129" spans="1:14" hidden="1">
      <c r="A1129" s="89"/>
      <c r="B1129" s="88"/>
      <c r="C1129" s="88"/>
      <c r="D1129" s="88"/>
      <c r="E1129" s="102"/>
      <c r="F1129" s="139" t="s">
        <v>68</v>
      </c>
      <c r="G1129" s="139"/>
      <c r="H1129" s="139"/>
      <c r="I1129" s="139"/>
      <c r="J1129" s="140"/>
      <c r="K1129" s="141"/>
      <c r="L1129" s="141"/>
      <c r="M1129" s="140"/>
      <c r="N1129" s="141"/>
    </row>
    <row r="1130" spans="1:14" hidden="1">
      <c r="A1130" s="89"/>
      <c r="B1130" s="88"/>
      <c r="C1130" s="88"/>
      <c r="D1130" s="88"/>
      <c r="E1130" s="102"/>
      <c r="F1130" s="90"/>
      <c r="G1130" s="302" t="s">
        <v>23</v>
      </c>
      <c r="H1130" s="302"/>
      <c r="I1130" s="303"/>
      <c r="J1130" s="100"/>
      <c r="K1130" s="98"/>
      <c r="L1130" s="98"/>
      <c r="M1130" s="113">
        <f t="shared" ref="M1130:M1133" si="208">K1130+L1130</f>
        <v>0</v>
      </c>
      <c r="N1130" s="98"/>
    </row>
    <row r="1131" spans="1:14" hidden="1">
      <c r="A1131" s="89"/>
      <c r="B1131" s="88"/>
      <c r="C1131" s="88"/>
      <c r="D1131" s="88"/>
      <c r="E1131" s="102"/>
      <c r="F1131" s="90"/>
      <c r="G1131" s="302" t="s">
        <v>24</v>
      </c>
      <c r="H1131" s="302"/>
      <c r="I1131" s="303"/>
      <c r="J1131" s="100"/>
      <c r="K1131" s="98"/>
      <c r="L1131" s="98"/>
      <c r="M1131" s="113">
        <f t="shared" si="208"/>
        <v>0</v>
      </c>
      <c r="N1131" s="98"/>
    </row>
    <row r="1132" spans="1:14" hidden="1">
      <c r="A1132" s="89"/>
      <c r="B1132" s="88"/>
      <c r="C1132" s="88"/>
      <c r="D1132" s="88"/>
      <c r="E1132" s="102"/>
      <c r="F1132" s="90"/>
      <c r="G1132" s="302" t="s">
        <v>25</v>
      </c>
      <c r="H1132" s="302"/>
      <c r="I1132" s="303"/>
      <c r="J1132" s="100"/>
      <c r="K1132" s="98"/>
      <c r="L1132" s="98"/>
      <c r="M1132" s="113">
        <f t="shared" si="208"/>
        <v>0</v>
      </c>
      <c r="N1132" s="98"/>
    </row>
    <row r="1133" spans="1:14" hidden="1">
      <c r="A1133" s="89"/>
      <c r="B1133" s="88"/>
      <c r="C1133" s="88"/>
      <c r="D1133" s="88"/>
      <c r="E1133" s="102"/>
      <c r="F1133" s="90"/>
      <c r="G1133" s="304" t="s">
        <v>15</v>
      </c>
      <c r="H1133" s="304"/>
      <c r="I1133" s="305"/>
      <c r="J1133" s="100"/>
      <c r="K1133" s="98"/>
      <c r="L1133" s="98"/>
      <c r="M1133" s="113">
        <f t="shared" si="208"/>
        <v>0</v>
      </c>
      <c r="N1133" s="98"/>
    </row>
    <row r="1134" spans="1:14" hidden="1">
      <c r="A1134" s="89"/>
      <c r="B1134" s="88"/>
      <c r="C1134" s="88"/>
      <c r="D1134" s="88"/>
      <c r="E1134" s="102"/>
      <c r="F1134" s="329" t="s">
        <v>66</v>
      </c>
      <c r="G1134" s="329"/>
      <c r="H1134" s="329"/>
      <c r="I1134" s="329"/>
      <c r="J1134" s="101">
        <f>SUM(J1124:J1133)</f>
        <v>0</v>
      </c>
      <c r="K1134" s="101">
        <f>SUM(K1124:K1133)</f>
        <v>0</v>
      </c>
      <c r="L1134" s="101">
        <f>SUM(L1124:L1133)</f>
        <v>0</v>
      </c>
      <c r="M1134" s="133">
        <f>SUM(M1124:M1133)</f>
        <v>0</v>
      </c>
      <c r="N1134" s="94">
        <f>L1134+M1134</f>
        <v>0</v>
      </c>
    </row>
    <row r="1135" spans="1:14" ht="15.75" hidden="1" thickBot="1">
      <c r="A1135" s="89"/>
      <c r="B1135" s="88"/>
      <c r="C1135" s="88"/>
      <c r="D1135" s="88"/>
      <c r="E1135" s="102"/>
      <c r="F1135" s="90"/>
      <c r="G1135" s="90"/>
      <c r="H1135" s="90"/>
      <c r="I1135" s="90"/>
      <c r="J1135" s="100"/>
      <c r="K1135" s="98"/>
      <c r="L1135" s="98"/>
      <c r="M1135" s="104"/>
      <c r="N1135" s="99"/>
    </row>
    <row r="1136" spans="1:14" ht="16.5" hidden="1" thickTop="1" thickBot="1">
      <c r="A1136" s="92"/>
      <c r="B1136" s="93"/>
      <c r="C1136" s="93"/>
      <c r="D1136" s="93"/>
      <c r="E1136" s="103"/>
      <c r="F1136" s="306" t="s">
        <v>64</v>
      </c>
      <c r="G1136" s="306"/>
      <c r="H1136" s="306"/>
      <c r="I1136" s="306"/>
      <c r="J1136" s="106">
        <f>J1134</f>
        <v>0</v>
      </c>
      <c r="K1136" s="106"/>
      <c r="L1136" s="106">
        <f>L1134</f>
        <v>0</v>
      </c>
      <c r="M1136" s="134">
        <f t="shared" ref="M1136:N1136" si="209">M1134</f>
        <v>0</v>
      </c>
      <c r="N1136" s="106">
        <f t="shared" si="209"/>
        <v>0</v>
      </c>
    </row>
    <row r="1137" spans="1:14" hidden="1">
      <c r="A1137" s="85"/>
      <c r="B1137" s="86"/>
      <c r="C1137" s="86"/>
      <c r="D1137" s="86"/>
      <c r="E1137" s="87"/>
      <c r="F1137" s="307" t="s">
        <v>77</v>
      </c>
      <c r="G1137" s="308"/>
      <c r="H1137" s="308"/>
      <c r="I1137" s="308"/>
      <c r="J1137" s="105"/>
      <c r="K1137" s="114"/>
      <c r="L1137" s="114"/>
      <c r="M1137" s="132"/>
      <c r="N1137" s="115"/>
    </row>
    <row r="1138" spans="1:14" hidden="1">
      <c r="A1138" s="89"/>
      <c r="B1138" s="88"/>
      <c r="C1138" s="88"/>
      <c r="D1138" s="88"/>
      <c r="E1138" s="102"/>
      <c r="F1138" s="139" t="s">
        <v>65</v>
      </c>
      <c r="G1138" s="139"/>
      <c r="H1138" s="139"/>
      <c r="I1138" s="139"/>
      <c r="J1138" s="140"/>
      <c r="K1138" s="141"/>
      <c r="L1138" s="141"/>
      <c r="M1138" s="142"/>
      <c r="N1138" s="142"/>
    </row>
    <row r="1139" spans="1:14" hidden="1">
      <c r="A1139" s="89"/>
      <c r="B1139" s="88"/>
      <c r="C1139" s="88"/>
      <c r="D1139" s="88"/>
      <c r="E1139" s="102"/>
      <c r="F1139" s="90"/>
      <c r="G1139" s="90" t="s">
        <v>8</v>
      </c>
      <c r="H1139" s="116"/>
      <c r="I1139" s="90"/>
      <c r="J1139" s="100"/>
      <c r="K1139" s="98"/>
      <c r="L1139" s="98"/>
      <c r="M1139" s="113">
        <f>K1139+L1139</f>
        <v>0</v>
      </c>
      <c r="N1139" s="100"/>
    </row>
    <row r="1140" spans="1:14" hidden="1">
      <c r="A1140" s="89"/>
      <c r="B1140" s="88"/>
      <c r="C1140" s="88"/>
      <c r="D1140" s="88"/>
      <c r="E1140" s="102"/>
      <c r="F1140" s="90"/>
      <c r="G1140" s="90" t="s">
        <v>9</v>
      </c>
      <c r="H1140" s="90"/>
      <c r="I1140" s="90"/>
      <c r="J1140" s="100"/>
      <c r="K1140" s="98"/>
      <c r="L1140" s="98"/>
      <c r="M1140" s="113">
        <f t="shared" ref="M1140:M1143" si="210">K1140+L1140</f>
        <v>0</v>
      </c>
      <c r="N1140" s="100"/>
    </row>
    <row r="1141" spans="1:14" hidden="1">
      <c r="A1141" s="89"/>
      <c r="B1141" s="88"/>
      <c r="C1141" s="88"/>
      <c r="D1141" s="88"/>
      <c r="E1141" s="102"/>
      <c r="F1141" s="90"/>
      <c r="G1141" s="90" t="s">
        <v>10</v>
      </c>
      <c r="H1141" s="90"/>
      <c r="I1141" s="90"/>
      <c r="J1141" s="100"/>
      <c r="K1141" s="98"/>
      <c r="L1141" s="98"/>
      <c r="M1141" s="113">
        <f t="shared" si="210"/>
        <v>0</v>
      </c>
      <c r="N1141" s="100"/>
    </row>
    <row r="1142" spans="1:14" hidden="1">
      <c r="A1142" s="89"/>
      <c r="B1142" s="88"/>
      <c r="C1142" s="88"/>
      <c r="D1142" s="88"/>
      <c r="E1142" s="102"/>
      <c r="F1142" s="90"/>
      <c r="G1142" s="302" t="s">
        <v>11</v>
      </c>
      <c r="H1142" s="302"/>
      <c r="I1142" s="303"/>
      <c r="J1142" s="100"/>
      <c r="K1142" s="98"/>
      <c r="L1142" s="98"/>
      <c r="M1142" s="113">
        <f t="shared" si="210"/>
        <v>0</v>
      </c>
      <c r="N1142" s="98"/>
    </row>
    <row r="1143" spans="1:14" hidden="1">
      <c r="A1143" s="89"/>
      <c r="B1143" s="88"/>
      <c r="C1143" s="88"/>
      <c r="D1143" s="88"/>
      <c r="E1143" s="102"/>
      <c r="F1143" s="90"/>
      <c r="G1143" s="302" t="s">
        <v>12</v>
      </c>
      <c r="H1143" s="302"/>
      <c r="I1143" s="303"/>
      <c r="J1143" s="100"/>
      <c r="K1143" s="98"/>
      <c r="L1143" s="98"/>
      <c r="M1143" s="113">
        <f t="shared" si="210"/>
        <v>0</v>
      </c>
      <c r="N1143" s="98"/>
    </row>
    <row r="1144" spans="1:14" hidden="1">
      <c r="A1144" s="89"/>
      <c r="B1144" s="88"/>
      <c r="C1144" s="88"/>
      <c r="D1144" s="88"/>
      <c r="E1144" s="102"/>
      <c r="F1144" s="139" t="s">
        <v>68</v>
      </c>
      <c r="G1144" s="139"/>
      <c r="H1144" s="139"/>
      <c r="I1144" s="139"/>
      <c r="J1144" s="140"/>
      <c r="K1144" s="141"/>
      <c r="L1144" s="141"/>
      <c r="M1144" s="140"/>
      <c r="N1144" s="141"/>
    </row>
    <row r="1145" spans="1:14" hidden="1">
      <c r="A1145" s="89"/>
      <c r="B1145" s="88"/>
      <c r="C1145" s="88"/>
      <c r="D1145" s="88"/>
      <c r="E1145" s="102"/>
      <c r="F1145" s="90"/>
      <c r="G1145" s="302" t="s">
        <v>23</v>
      </c>
      <c r="H1145" s="302"/>
      <c r="I1145" s="303"/>
      <c r="J1145" s="100"/>
      <c r="K1145" s="98"/>
      <c r="L1145" s="98"/>
      <c r="M1145" s="113">
        <f t="shared" ref="M1145:M1148" si="211">K1145+L1145</f>
        <v>0</v>
      </c>
      <c r="N1145" s="98"/>
    </row>
    <row r="1146" spans="1:14" hidden="1">
      <c r="A1146" s="89"/>
      <c r="B1146" s="88"/>
      <c r="C1146" s="88"/>
      <c r="D1146" s="88"/>
      <c r="E1146" s="102"/>
      <c r="F1146" s="90"/>
      <c r="G1146" s="302" t="s">
        <v>24</v>
      </c>
      <c r="H1146" s="302"/>
      <c r="I1146" s="303"/>
      <c r="J1146" s="100"/>
      <c r="K1146" s="98"/>
      <c r="L1146" s="98"/>
      <c r="M1146" s="113">
        <f t="shared" si="211"/>
        <v>0</v>
      </c>
      <c r="N1146" s="98"/>
    </row>
    <row r="1147" spans="1:14" hidden="1">
      <c r="A1147" s="89"/>
      <c r="B1147" s="88"/>
      <c r="C1147" s="88"/>
      <c r="D1147" s="88"/>
      <c r="E1147" s="102"/>
      <c r="F1147" s="90"/>
      <c r="G1147" s="302" t="s">
        <v>25</v>
      </c>
      <c r="H1147" s="302"/>
      <c r="I1147" s="303"/>
      <c r="J1147" s="100"/>
      <c r="K1147" s="98"/>
      <c r="L1147" s="98"/>
      <c r="M1147" s="113">
        <f t="shared" si="211"/>
        <v>0</v>
      </c>
      <c r="N1147" s="98"/>
    </row>
    <row r="1148" spans="1:14" hidden="1">
      <c r="A1148" s="89"/>
      <c r="B1148" s="88"/>
      <c r="C1148" s="88"/>
      <c r="D1148" s="88"/>
      <c r="E1148" s="102"/>
      <c r="F1148" s="90"/>
      <c r="G1148" s="304" t="s">
        <v>15</v>
      </c>
      <c r="H1148" s="304"/>
      <c r="I1148" s="305"/>
      <c r="J1148" s="100"/>
      <c r="K1148" s="98"/>
      <c r="L1148" s="98"/>
      <c r="M1148" s="113">
        <f t="shared" si="211"/>
        <v>0</v>
      </c>
      <c r="N1148" s="98"/>
    </row>
    <row r="1149" spans="1:14" hidden="1">
      <c r="A1149" s="89"/>
      <c r="B1149" s="88"/>
      <c r="C1149" s="88"/>
      <c r="D1149" s="88"/>
      <c r="E1149" s="102"/>
      <c r="F1149" s="329" t="s">
        <v>66</v>
      </c>
      <c r="G1149" s="329"/>
      <c r="H1149" s="329"/>
      <c r="I1149" s="329"/>
      <c r="J1149" s="101">
        <f>SUM(J1139:J1148)</f>
        <v>0</v>
      </c>
      <c r="K1149" s="101">
        <f>SUM(K1139:K1148)</f>
        <v>0</v>
      </c>
      <c r="L1149" s="101">
        <f>SUM(L1139:L1148)</f>
        <v>0</v>
      </c>
      <c r="M1149" s="133">
        <f>SUM(M1139:M1148)</f>
        <v>0</v>
      </c>
      <c r="N1149" s="94">
        <f>L1149+M1149</f>
        <v>0</v>
      </c>
    </row>
    <row r="1150" spans="1:14" ht="15.75" hidden="1" thickBot="1">
      <c r="A1150" s="89"/>
      <c r="B1150" s="88"/>
      <c r="C1150" s="88"/>
      <c r="D1150" s="88"/>
      <c r="E1150" s="102"/>
      <c r="F1150" s="90"/>
      <c r="G1150" s="90"/>
      <c r="H1150" s="90"/>
      <c r="I1150" s="90"/>
      <c r="J1150" s="100"/>
      <c r="K1150" s="98"/>
      <c r="L1150" s="98"/>
      <c r="M1150" s="104"/>
      <c r="N1150" s="99"/>
    </row>
    <row r="1151" spans="1:14" ht="16.5" hidden="1" thickTop="1" thickBot="1">
      <c r="A1151" s="92"/>
      <c r="B1151" s="93"/>
      <c r="C1151" s="93"/>
      <c r="D1151" s="93"/>
      <c r="E1151" s="103"/>
      <c r="F1151" s="306" t="s">
        <v>64</v>
      </c>
      <c r="G1151" s="306"/>
      <c r="H1151" s="306"/>
      <c r="I1151" s="306"/>
      <c r="J1151" s="106">
        <f>J1149</f>
        <v>0</v>
      </c>
      <c r="K1151" s="106"/>
      <c r="L1151" s="106">
        <f>L1149</f>
        <v>0</v>
      </c>
      <c r="M1151" s="134">
        <f t="shared" ref="M1151:N1151" si="212">M1149</f>
        <v>0</v>
      </c>
      <c r="N1151" s="106">
        <f t="shared" si="212"/>
        <v>0</v>
      </c>
    </row>
    <row r="1152" spans="1:14" hidden="1">
      <c r="A1152" s="85"/>
      <c r="B1152" s="86"/>
      <c r="C1152" s="86"/>
      <c r="D1152" s="86"/>
      <c r="E1152" s="87"/>
      <c r="F1152" s="307" t="s">
        <v>77</v>
      </c>
      <c r="G1152" s="308"/>
      <c r="H1152" s="308"/>
      <c r="I1152" s="308"/>
      <c r="J1152" s="105"/>
      <c r="K1152" s="114"/>
      <c r="L1152" s="114"/>
      <c r="M1152" s="132"/>
      <c r="N1152" s="115"/>
    </row>
    <row r="1153" spans="1:14" hidden="1">
      <c r="A1153" s="89"/>
      <c r="B1153" s="88"/>
      <c r="C1153" s="88"/>
      <c r="D1153" s="88"/>
      <c r="E1153" s="102"/>
      <c r="F1153" s="139" t="s">
        <v>65</v>
      </c>
      <c r="G1153" s="139"/>
      <c r="H1153" s="139"/>
      <c r="I1153" s="139"/>
      <c r="J1153" s="140"/>
      <c r="K1153" s="141"/>
      <c r="L1153" s="141"/>
      <c r="M1153" s="142"/>
      <c r="N1153" s="142"/>
    </row>
    <row r="1154" spans="1:14" hidden="1">
      <c r="A1154" s="89"/>
      <c r="B1154" s="88"/>
      <c r="C1154" s="88"/>
      <c r="D1154" s="88"/>
      <c r="E1154" s="102"/>
      <c r="F1154" s="90"/>
      <c r="G1154" s="90" t="s">
        <v>8</v>
      </c>
      <c r="H1154" s="116"/>
      <c r="I1154" s="90"/>
      <c r="J1154" s="100"/>
      <c r="K1154" s="98"/>
      <c r="L1154" s="98"/>
      <c r="M1154" s="113">
        <f>K1154+L1154</f>
        <v>0</v>
      </c>
      <c r="N1154" s="100"/>
    </row>
    <row r="1155" spans="1:14" hidden="1">
      <c r="A1155" s="89"/>
      <c r="B1155" s="88"/>
      <c r="C1155" s="88"/>
      <c r="D1155" s="88"/>
      <c r="E1155" s="102"/>
      <c r="F1155" s="90"/>
      <c r="G1155" s="90" t="s">
        <v>9</v>
      </c>
      <c r="H1155" s="90"/>
      <c r="I1155" s="90"/>
      <c r="J1155" s="100"/>
      <c r="K1155" s="98"/>
      <c r="L1155" s="98"/>
      <c r="M1155" s="113">
        <f t="shared" ref="M1155:M1158" si="213">K1155+L1155</f>
        <v>0</v>
      </c>
      <c r="N1155" s="100"/>
    </row>
    <row r="1156" spans="1:14" hidden="1">
      <c r="A1156" s="89"/>
      <c r="B1156" s="88"/>
      <c r="C1156" s="88"/>
      <c r="D1156" s="88"/>
      <c r="E1156" s="102"/>
      <c r="F1156" s="90"/>
      <c r="G1156" s="90" t="s">
        <v>10</v>
      </c>
      <c r="H1156" s="90"/>
      <c r="I1156" s="90"/>
      <c r="J1156" s="100"/>
      <c r="K1156" s="98"/>
      <c r="L1156" s="98"/>
      <c r="M1156" s="113">
        <f t="shared" si="213"/>
        <v>0</v>
      </c>
      <c r="N1156" s="100"/>
    </row>
    <row r="1157" spans="1:14" hidden="1">
      <c r="A1157" s="89"/>
      <c r="B1157" s="88"/>
      <c r="C1157" s="88"/>
      <c r="D1157" s="88"/>
      <c r="E1157" s="102"/>
      <c r="F1157" s="90"/>
      <c r="G1157" s="302" t="s">
        <v>11</v>
      </c>
      <c r="H1157" s="302"/>
      <c r="I1157" s="303"/>
      <c r="J1157" s="100"/>
      <c r="K1157" s="98"/>
      <c r="L1157" s="98"/>
      <c r="M1157" s="113">
        <f t="shared" si="213"/>
        <v>0</v>
      </c>
      <c r="N1157" s="98"/>
    </row>
    <row r="1158" spans="1:14" hidden="1">
      <c r="A1158" s="89"/>
      <c r="B1158" s="88"/>
      <c r="C1158" s="88"/>
      <c r="D1158" s="88"/>
      <c r="E1158" s="102"/>
      <c r="F1158" s="90"/>
      <c r="G1158" s="302" t="s">
        <v>12</v>
      </c>
      <c r="H1158" s="302"/>
      <c r="I1158" s="303"/>
      <c r="J1158" s="100"/>
      <c r="K1158" s="98"/>
      <c r="L1158" s="98"/>
      <c r="M1158" s="113">
        <f t="shared" si="213"/>
        <v>0</v>
      </c>
      <c r="N1158" s="98"/>
    </row>
    <row r="1159" spans="1:14" hidden="1">
      <c r="A1159" s="89"/>
      <c r="B1159" s="88"/>
      <c r="C1159" s="88"/>
      <c r="D1159" s="88"/>
      <c r="E1159" s="102"/>
      <c r="F1159" s="139" t="s">
        <v>68</v>
      </c>
      <c r="G1159" s="139"/>
      <c r="H1159" s="139"/>
      <c r="I1159" s="139"/>
      <c r="J1159" s="140"/>
      <c r="K1159" s="141"/>
      <c r="L1159" s="141"/>
      <c r="M1159" s="140"/>
      <c r="N1159" s="141"/>
    </row>
    <row r="1160" spans="1:14" hidden="1">
      <c r="A1160" s="89"/>
      <c r="B1160" s="88"/>
      <c r="C1160" s="88"/>
      <c r="D1160" s="88"/>
      <c r="E1160" s="102"/>
      <c r="F1160" s="90"/>
      <c r="G1160" s="302" t="s">
        <v>23</v>
      </c>
      <c r="H1160" s="302"/>
      <c r="I1160" s="303"/>
      <c r="J1160" s="100"/>
      <c r="K1160" s="98"/>
      <c r="L1160" s="98"/>
      <c r="M1160" s="113">
        <f t="shared" ref="M1160:M1163" si="214">K1160+L1160</f>
        <v>0</v>
      </c>
      <c r="N1160" s="98"/>
    </row>
    <row r="1161" spans="1:14" hidden="1">
      <c r="A1161" s="89"/>
      <c r="B1161" s="88"/>
      <c r="C1161" s="88"/>
      <c r="D1161" s="88"/>
      <c r="E1161" s="102"/>
      <c r="F1161" s="90"/>
      <c r="G1161" s="302" t="s">
        <v>24</v>
      </c>
      <c r="H1161" s="302"/>
      <c r="I1161" s="303"/>
      <c r="J1161" s="100"/>
      <c r="K1161" s="98"/>
      <c r="L1161" s="98"/>
      <c r="M1161" s="113">
        <f t="shared" si="214"/>
        <v>0</v>
      </c>
      <c r="N1161" s="98"/>
    </row>
    <row r="1162" spans="1:14" hidden="1">
      <c r="A1162" s="89"/>
      <c r="B1162" s="88"/>
      <c r="C1162" s="88"/>
      <c r="D1162" s="88"/>
      <c r="E1162" s="102"/>
      <c r="F1162" s="90"/>
      <c r="G1162" s="302" t="s">
        <v>25</v>
      </c>
      <c r="H1162" s="302"/>
      <c r="I1162" s="303"/>
      <c r="J1162" s="100"/>
      <c r="K1162" s="98"/>
      <c r="L1162" s="98"/>
      <c r="M1162" s="113">
        <f t="shared" si="214"/>
        <v>0</v>
      </c>
      <c r="N1162" s="98"/>
    </row>
    <row r="1163" spans="1:14" hidden="1">
      <c r="A1163" s="89"/>
      <c r="B1163" s="88"/>
      <c r="C1163" s="88"/>
      <c r="D1163" s="88"/>
      <c r="E1163" s="102"/>
      <c r="F1163" s="90"/>
      <c r="G1163" s="304" t="s">
        <v>15</v>
      </c>
      <c r="H1163" s="304"/>
      <c r="I1163" s="305"/>
      <c r="J1163" s="100"/>
      <c r="K1163" s="98"/>
      <c r="L1163" s="98"/>
      <c r="M1163" s="113">
        <f t="shared" si="214"/>
        <v>0</v>
      </c>
      <c r="N1163" s="98"/>
    </row>
    <row r="1164" spans="1:14" hidden="1">
      <c r="A1164" s="89"/>
      <c r="B1164" s="88"/>
      <c r="C1164" s="88"/>
      <c r="D1164" s="88"/>
      <c r="E1164" s="102"/>
      <c r="F1164" s="329" t="s">
        <v>66</v>
      </c>
      <c r="G1164" s="329"/>
      <c r="H1164" s="329"/>
      <c r="I1164" s="329"/>
      <c r="J1164" s="101">
        <f>SUM(J1154:J1163)</f>
        <v>0</v>
      </c>
      <c r="K1164" s="101">
        <f>SUM(K1154:K1163)</f>
        <v>0</v>
      </c>
      <c r="L1164" s="101">
        <f>SUM(L1154:L1163)</f>
        <v>0</v>
      </c>
      <c r="M1164" s="133">
        <f>SUM(M1154:M1163)</f>
        <v>0</v>
      </c>
      <c r="N1164" s="94">
        <f>L1164+M1164</f>
        <v>0</v>
      </c>
    </row>
    <row r="1165" spans="1:14" ht="15.75" hidden="1" thickBot="1">
      <c r="A1165" s="89"/>
      <c r="B1165" s="88"/>
      <c r="C1165" s="88"/>
      <c r="D1165" s="88"/>
      <c r="E1165" s="102"/>
      <c r="F1165" s="90"/>
      <c r="G1165" s="90"/>
      <c r="H1165" s="90"/>
      <c r="I1165" s="90"/>
      <c r="J1165" s="100"/>
      <c r="K1165" s="98"/>
      <c r="L1165" s="98"/>
      <c r="M1165" s="104"/>
      <c r="N1165" s="99"/>
    </row>
    <row r="1166" spans="1:14" ht="16.5" hidden="1" thickTop="1" thickBot="1">
      <c r="A1166" s="92"/>
      <c r="B1166" s="93"/>
      <c r="C1166" s="93"/>
      <c r="D1166" s="93"/>
      <c r="E1166" s="103"/>
      <c r="F1166" s="306" t="s">
        <v>64</v>
      </c>
      <c r="G1166" s="306"/>
      <c r="H1166" s="306"/>
      <c r="I1166" s="306"/>
      <c r="J1166" s="106">
        <f>J1164</f>
        <v>0</v>
      </c>
      <c r="K1166" s="106"/>
      <c r="L1166" s="106">
        <f>L1164</f>
        <v>0</v>
      </c>
      <c r="M1166" s="134">
        <f t="shared" ref="M1166:N1166" si="215">M1164</f>
        <v>0</v>
      </c>
      <c r="N1166" s="106">
        <f t="shared" si="215"/>
        <v>0</v>
      </c>
    </row>
    <row r="1167" spans="1:14" hidden="1">
      <c r="A1167" s="85"/>
      <c r="B1167" s="86"/>
      <c r="C1167" s="86"/>
      <c r="D1167" s="86"/>
      <c r="E1167" s="87"/>
      <c r="F1167" s="307" t="s">
        <v>77</v>
      </c>
      <c r="G1167" s="308"/>
      <c r="H1167" s="308"/>
      <c r="I1167" s="308"/>
      <c r="J1167" s="105"/>
      <c r="K1167" s="114"/>
      <c r="L1167" s="114"/>
      <c r="M1167" s="132"/>
      <c r="N1167" s="115"/>
    </row>
    <row r="1168" spans="1:14" hidden="1">
      <c r="A1168" s="89"/>
      <c r="B1168" s="88"/>
      <c r="C1168" s="88"/>
      <c r="D1168" s="88"/>
      <c r="E1168" s="102"/>
      <c r="F1168" s="139" t="s">
        <v>65</v>
      </c>
      <c r="G1168" s="139"/>
      <c r="H1168" s="139"/>
      <c r="I1168" s="139"/>
      <c r="J1168" s="140"/>
      <c r="K1168" s="141"/>
      <c r="L1168" s="141"/>
      <c r="M1168" s="142"/>
      <c r="N1168" s="142"/>
    </row>
    <row r="1169" spans="1:14" hidden="1">
      <c r="A1169" s="89"/>
      <c r="B1169" s="88"/>
      <c r="C1169" s="88"/>
      <c r="D1169" s="88"/>
      <c r="E1169" s="102"/>
      <c r="F1169" s="90"/>
      <c r="G1169" s="90" t="s">
        <v>8</v>
      </c>
      <c r="H1169" s="116"/>
      <c r="I1169" s="90"/>
      <c r="J1169" s="100"/>
      <c r="K1169" s="98"/>
      <c r="L1169" s="98"/>
      <c r="M1169" s="113">
        <f>K1169+L1169</f>
        <v>0</v>
      </c>
      <c r="N1169" s="100"/>
    </row>
    <row r="1170" spans="1:14" hidden="1">
      <c r="A1170" s="89"/>
      <c r="B1170" s="88"/>
      <c r="C1170" s="88"/>
      <c r="D1170" s="88"/>
      <c r="E1170" s="102"/>
      <c r="F1170" s="90"/>
      <c r="G1170" s="90" t="s">
        <v>9</v>
      </c>
      <c r="H1170" s="90"/>
      <c r="I1170" s="90"/>
      <c r="J1170" s="100"/>
      <c r="K1170" s="98"/>
      <c r="L1170" s="98"/>
      <c r="M1170" s="113">
        <f t="shared" ref="M1170:M1173" si="216">K1170+L1170</f>
        <v>0</v>
      </c>
      <c r="N1170" s="100"/>
    </row>
    <row r="1171" spans="1:14" hidden="1">
      <c r="A1171" s="89"/>
      <c r="B1171" s="88"/>
      <c r="C1171" s="88"/>
      <c r="D1171" s="88"/>
      <c r="E1171" s="102"/>
      <c r="F1171" s="90"/>
      <c r="G1171" s="90" t="s">
        <v>10</v>
      </c>
      <c r="H1171" s="90"/>
      <c r="I1171" s="90"/>
      <c r="J1171" s="100"/>
      <c r="K1171" s="98"/>
      <c r="L1171" s="98"/>
      <c r="M1171" s="113">
        <f t="shared" si="216"/>
        <v>0</v>
      </c>
      <c r="N1171" s="100"/>
    </row>
    <row r="1172" spans="1:14" hidden="1">
      <c r="A1172" s="89"/>
      <c r="B1172" s="88"/>
      <c r="C1172" s="88"/>
      <c r="D1172" s="88"/>
      <c r="E1172" s="102"/>
      <c r="F1172" s="90"/>
      <c r="G1172" s="302" t="s">
        <v>11</v>
      </c>
      <c r="H1172" s="302"/>
      <c r="I1172" s="303"/>
      <c r="J1172" s="100"/>
      <c r="K1172" s="98"/>
      <c r="L1172" s="98"/>
      <c r="M1172" s="113">
        <f t="shared" si="216"/>
        <v>0</v>
      </c>
      <c r="N1172" s="98"/>
    </row>
    <row r="1173" spans="1:14" hidden="1">
      <c r="A1173" s="89"/>
      <c r="B1173" s="88"/>
      <c r="C1173" s="88"/>
      <c r="D1173" s="88"/>
      <c r="E1173" s="102"/>
      <c r="F1173" s="90"/>
      <c r="G1173" s="302" t="s">
        <v>12</v>
      </c>
      <c r="H1173" s="302"/>
      <c r="I1173" s="303"/>
      <c r="J1173" s="100"/>
      <c r="K1173" s="98"/>
      <c r="L1173" s="98"/>
      <c r="M1173" s="113">
        <f t="shared" si="216"/>
        <v>0</v>
      </c>
      <c r="N1173" s="98"/>
    </row>
    <row r="1174" spans="1:14" hidden="1">
      <c r="A1174" s="89"/>
      <c r="B1174" s="88"/>
      <c r="C1174" s="88"/>
      <c r="D1174" s="88"/>
      <c r="E1174" s="102"/>
      <c r="F1174" s="139" t="s">
        <v>68</v>
      </c>
      <c r="G1174" s="139"/>
      <c r="H1174" s="139"/>
      <c r="I1174" s="139"/>
      <c r="J1174" s="140"/>
      <c r="K1174" s="141"/>
      <c r="L1174" s="141"/>
      <c r="M1174" s="140"/>
      <c r="N1174" s="141"/>
    </row>
    <row r="1175" spans="1:14" hidden="1">
      <c r="A1175" s="89"/>
      <c r="B1175" s="88"/>
      <c r="C1175" s="88"/>
      <c r="D1175" s="88"/>
      <c r="E1175" s="102"/>
      <c r="F1175" s="90"/>
      <c r="G1175" s="302" t="s">
        <v>23</v>
      </c>
      <c r="H1175" s="302"/>
      <c r="I1175" s="303"/>
      <c r="J1175" s="100"/>
      <c r="K1175" s="98"/>
      <c r="L1175" s="98"/>
      <c r="M1175" s="113">
        <f t="shared" ref="M1175:M1178" si="217">K1175+L1175</f>
        <v>0</v>
      </c>
      <c r="N1175" s="98"/>
    </row>
    <row r="1176" spans="1:14" hidden="1">
      <c r="A1176" s="89"/>
      <c r="B1176" s="88"/>
      <c r="C1176" s="88"/>
      <c r="D1176" s="88"/>
      <c r="E1176" s="102"/>
      <c r="F1176" s="90"/>
      <c r="G1176" s="302" t="s">
        <v>24</v>
      </c>
      <c r="H1176" s="302"/>
      <c r="I1176" s="303"/>
      <c r="J1176" s="100"/>
      <c r="K1176" s="98"/>
      <c r="L1176" s="98"/>
      <c r="M1176" s="113">
        <f t="shared" si="217"/>
        <v>0</v>
      </c>
      <c r="N1176" s="98"/>
    </row>
    <row r="1177" spans="1:14" hidden="1">
      <c r="A1177" s="89"/>
      <c r="B1177" s="88"/>
      <c r="C1177" s="88"/>
      <c r="D1177" s="88"/>
      <c r="E1177" s="102"/>
      <c r="F1177" s="90"/>
      <c r="G1177" s="302" t="s">
        <v>25</v>
      </c>
      <c r="H1177" s="302"/>
      <c r="I1177" s="303"/>
      <c r="J1177" s="100"/>
      <c r="K1177" s="98"/>
      <c r="L1177" s="98"/>
      <c r="M1177" s="113">
        <f t="shared" si="217"/>
        <v>0</v>
      </c>
      <c r="N1177" s="98"/>
    </row>
    <row r="1178" spans="1:14" hidden="1">
      <c r="A1178" s="89"/>
      <c r="B1178" s="88"/>
      <c r="C1178" s="88"/>
      <c r="D1178" s="88"/>
      <c r="E1178" s="102"/>
      <c r="F1178" s="90"/>
      <c r="G1178" s="304" t="s">
        <v>15</v>
      </c>
      <c r="H1178" s="304"/>
      <c r="I1178" s="305"/>
      <c r="J1178" s="100"/>
      <c r="K1178" s="98"/>
      <c r="L1178" s="98"/>
      <c r="M1178" s="113">
        <f t="shared" si="217"/>
        <v>0</v>
      </c>
      <c r="N1178" s="98"/>
    </row>
    <row r="1179" spans="1:14" hidden="1">
      <c r="A1179" s="89"/>
      <c r="B1179" s="88"/>
      <c r="C1179" s="88"/>
      <c r="D1179" s="88"/>
      <c r="E1179" s="102"/>
      <c r="F1179" s="329" t="s">
        <v>66</v>
      </c>
      <c r="G1179" s="329"/>
      <c r="H1179" s="329"/>
      <c r="I1179" s="329"/>
      <c r="J1179" s="101">
        <f>SUM(J1169:J1178)</f>
        <v>0</v>
      </c>
      <c r="K1179" s="101">
        <f>SUM(K1169:K1178)</f>
        <v>0</v>
      </c>
      <c r="L1179" s="101">
        <f>SUM(L1169:L1178)</f>
        <v>0</v>
      </c>
      <c r="M1179" s="133">
        <f>SUM(M1169:M1178)</f>
        <v>0</v>
      </c>
      <c r="N1179" s="94">
        <f>L1179+M1179</f>
        <v>0</v>
      </c>
    </row>
    <row r="1180" spans="1:14" ht="15.75" hidden="1" thickBot="1">
      <c r="A1180" s="89"/>
      <c r="B1180" s="88"/>
      <c r="C1180" s="88"/>
      <c r="D1180" s="88"/>
      <c r="E1180" s="102"/>
      <c r="F1180" s="90"/>
      <c r="G1180" s="90"/>
      <c r="H1180" s="90"/>
      <c r="I1180" s="90"/>
      <c r="J1180" s="100"/>
      <c r="K1180" s="98"/>
      <c r="L1180" s="98"/>
      <c r="M1180" s="104"/>
      <c r="N1180" s="99"/>
    </row>
    <row r="1181" spans="1:14" ht="16.5" hidden="1" thickTop="1" thickBot="1">
      <c r="A1181" s="92"/>
      <c r="B1181" s="93"/>
      <c r="C1181" s="93"/>
      <c r="D1181" s="93"/>
      <c r="E1181" s="103"/>
      <c r="F1181" s="306" t="s">
        <v>64</v>
      </c>
      <c r="G1181" s="306"/>
      <c r="H1181" s="306"/>
      <c r="I1181" s="306"/>
      <c r="J1181" s="106">
        <f>J1179</f>
        <v>0</v>
      </c>
      <c r="K1181" s="106"/>
      <c r="L1181" s="106">
        <f>L1179</f>
        <v>0</v>
      </c>
      <c r="M1181" s="134">
        <f t="shared" ref="M1181:N1181" si="218">M1179</f>
        <v>0</v>
      </c>
      <c r="N1181" s="106">
        <f t="shared" si="218"/>
        <v>0</v>
      </c>
    </row>
    <row r="1182" spans="1:14" hidden="1">
      <c r="A1182" s="85"/>
      <c r="B1182" s="86"/>
      <c r="C1182" s="86"/>
      <c r="D1182" s="86"/>
      <c r="E1182" s="87"/>
      <c r="F1182" s="307" t="s">
        <v>77</v>
      </c>
      <c r="G1182" s="308"/>
      <c r="H1182" s="308"/>
      <c r="I1182" s="308"/>
      <c r="J1182" s="105"/>
      <c r="K1182" s="114"/>
      <c r="L1182" s="114"/>
      <c r="M1182" s="132"/>
      <c r="N1182" s="115"/>
    </row>
    <row r="1183" spans="1:14" hidden="1">
      <c r="A1183" s="89"/>
      <c r="B1183" s="88"/>
      <c r="C1183" s="88"/>
      <c r="D1183" s="88"/>
      <c r="E1183" s="102"/>
      <c r="F1183" s="139" t="s">
        <v>65</v>
      </c>
      <c r="G1183" s="139"/>
      <c r="H1183" s="139"/>
      <c r="I1183" s="139"/>
      <c r="J1183" s="140"/>
      <c r="K1183" s="141"/>
      <c r="L1183" s="141"/>
      <c r="M1183" s="142"/>
      <c r="N1183" s="142"/>
    </row>
    <row r="1184" spans="1:14" hidden="1">
      <c r="A1184" s="89"/>
      <c r="B1184" s="88"/>
      <c r="C1184" s="88"/>
      <c r="D1184" s="88"/>
      <c r="E1184" s="102"/>
      <c r="F1184" s="90"/>
      <c r="G1184" s="90" t="s">
        <v>8</v>
      </c>
      <c r="H1184" s="116"/>
      <c r="I1184" s="90"/>
      <c r="J1184" s="100"/>
      <c r="K1184" s="98"/>
      <c r="L1184" s="98"/>
      <c r="M1184" s="113">
        <f>K1184+L1184</f>
        <v>0</v>
      </c>
      <c r="N1184" s="100"/>
    </row>
    <row r="1185" spans="1:14" hidden="1">
      <c r="A1185" s="89"/>
      <c r="B1185" s="88"/>
      <c r="C1185" s="88"/>
      <c r="D1185" s="88"/>
      <c r="E1185" s="102"/>
      <c r="F1185" s="90"/>
      <c r="G1185" s="90" t="s">
        <v>9</v>
      </c>
      <c r="H1185" s="90"/>
      <c r="I1185" s="90"/>
      <c r="J1185" s="100"/>
      <c r="K1185" s="98"/>
      <c r="L1185" s="98"/>
      <c r="M1185" s="113">
        <f t="shared" ref="M1185:M1188" si="219">K1185+L1185</f>
        <v>0</v>
      </c>
      <c r="N1185" s="100"/>
    </row>
    <row r="1186" spans="1:14" hidden="1">
      <c r="A1186" s="89"/>
      <c r="B1186" s="88"/>
      <c r="C1186" s="88"/>
      <c r="D1186" s="88"/>
      <c r="E1186" s="102"/>
      <c r="F1186" s="90"/>
      <c r="G1186" s="90" t="s">
        <v>10</v>
      </c>
      <c r="H1186" s="90"/>
      <c r="I1186" s="90"/>
      <c r="J1186" s="100"/>
      <c r="K1186" s="98"/>
      <c r="L1186" s="98"/>
      <c r="M1186" s="113">
        <f t="shared" si="219"/>
        <v>0</v>
      </c>
      <c r="N1186" s="100"/>
    </row>
    <row r="1187" spans="1:14" hidden="1">
      <c r="A1187" s="89"/>
      <c r="B1187" s="88"/>
      <c r="C1187" s="88"/>
      <c r="D1187" s="88"/>
      <c r="E1187" s="102"/>
      <c r="F1187" s="90"/>
      <c r="G1187" s="302" t="s">
        <v>11</v>
      </c>
      <c r="H1187" s="302"/>
      <c r="I1187" s="303"/>
      <c r="J1187" s="100"/>
      <c r="K1187" s="98"/>
      <c r="L1187" s="98"/>
      <c r="M1187" s="113">
        <f t="shared" si="219"/>
        <v>0</v>
      </c>
      <c r="N1187" s="98"/>
    </row>
    <row r="1188" spans="1:14" hidden="1">
      <c r="A1188" s="89"/>
      <c r="B1188" s="88"/>
      <c r="C1188" s="88"/>
      <c r="D1188" s="88"/>
      <c r="E1188" s="102"/>
      <c r="F1188" s="90"/>
      <c r="G1188" s="302" t="s">
        <v>12</v>
      </c>
      <c r="H1188" s="302"/>
      <c r="I1188" s="303"/>
      <c r="J1188" s="100"/>
      <c r="K1188" s="98"/>
      <c r="L1188" s="98"/>
      <c r="M1188" s="113">
        <f t="shared" si="219"/>
        <v>0</v>
      </c>
      <c r="N1188" s="98"/>
    </row>
    <row r="1189" spans="1:14" hidden="1">
      <c r="A1189" s="89"/>
      <c r="B1189" s="88"/>
      <c r="C1189" s="88"/>
      <c r="D1189" s="88"/>
      <c r="E1189" s="102"/>
      <c r="F1189" s="139" t="s">
        <v>68</v>
      </c>
      <c r="G1189" s="139"/>
      <c r="H1189" s="139"/>
      <c r="I1189" s="139"/>
      <c r="J1189" s="140"/>
      <c r="K1189" s="141"/>
      <c r="L1189" s="141"/>
      <c r="M1189" s="140"/>
      <c r="N1189" s="141"/>
    </row>
    <row r="1190" spans="1:14" hidden="1">
      <c r="A1190" s="89"/>
      <c r="B1190" s="88"/>
      <c r="C1190" s="88"/>
      <c r="D1190" s="88"/>
      <c r="E1190" s="102"/>
      <c r="F1190" s="90"/>
      <c r="G1190" s="302" t="s">
        <v>23</v>
      </c>
      <c r="H1190" s="302"/>
      <c r="I1190" s="303"/>
      <c r="J1190" s="100"/>
      <c r="K1190" s="98"/>
      <c r="L1190" s="98"/>
      <c r="M1190" s="113">
        <f t="shared" ref="M1190:M1193" si="220">K1190+L1190</f>
        <v>0</v>
      </c>
      <c r="N1190" s="98"/>
    </row>
    <row r="1191" spans="1:14" hidden="1">
      <c r="A1191" s="89"/>
      <c r="B1191" s="88"/>
      <c r="C1191" s="88"/>
      <c r="D1191" s="88"/>
      <c r="E1191" s="102"/>
      <c r="F1191" s="90"/>
      <c r="G1191" s="302" t="s">
        <v>24</v>
      </c>
      <c r="H1191" s="302"/>
      <c r="I1191" s="303"/>
      <c r="J1191" s="100"/>
      <c r="K1191" s="98"/>
      <c r="L1191" s="98"/>
      <c r="M1191" s="113">
        <f t="shared" si="220"/>
        <v>0</v>
      </c>
      <c r="N1191" s="98"/>
    </row>
    <row r="1192" spans="1:14" hidden="1">
      <c r="A1192" s="89"/>
      <c r="B1192" s="88"/>
      <c r="C1192" s="88"/>
      <c r="D1192" s="88"/>
      <c r="E1192" s="102"/>
      <c r="F1192" s="90"/>
      <c r="G1192" s="302" t="s">
        <v>25</v>
      </c>
      <c r="H1192" s="302"/>
      <c r="I1192" s="303"/>
      <c r="J1192" s="100"/>
      <c r="K1192" s="98"/>
      <c r="L1192" s="98"/>
      <c r="M1192" s="113">
        <f t="shared" si="220"/>
        <v>0</v>
      </c>
      <c r="N1192" s="98"/>
    </row>
    <row r="1193" spans="1:14" hidden="1">
      <c r="A1193" s="89"/>
      <c r="B1193" s="88"/>
      <c r="C1193" s="88"/>
      <c r="D1193" s="88"/>
      <c r="E1193" s="102"/>
      <c r="F1193" s="90"/>
      <c r="G1193" s="304" t="s">
        <v>15</v>
      </c>
      <c r="H1193" s="304"/>
      <c r="I1193" s="305"/>
      <c r="J1193" s="100"/>
      <c r="K1193" s="98"/>
      <c r="L1193" s="98"/>
      <c r="M1193" s="113">
        <f t="shared" si="220"/>
        <v>0</v>
      </c>
      <c r="N1193" s="98"/>
    </row>
    <row r="1194" spans="1:14" hidden="1">
      <c r="A1194" s="89"/>
      <c r="B1194" s="88"/>
      <c r="C1194" s="88"/>
      <c r="D1194" s="88"/>
      <c r="E1194" s="102"/>
      <c r="F1194" s="329" t="s">
        <v>66</v>
      </c>
      <c r="G1194" s="329"/>
      <c r="H1194" s="329"/>
      <c r="I1194" s="329"/>
      <c r="J1194" s="101">
        <f>SUM(J1184:J1193)</f>
        <v>0</v>
      </c>
      <c r="K1194" s="101">
        <f>SUM(K1184:K1193)</f>
        <v>0</v>
      </c>
      <c r="L1194" s="101">
        <f>SUM(L1184:L1193)</f>
        <v>0</v>
      </c>
      <c r="M1194" s="133">
        <f>SUM(M1184:M1193)</f>
        <v>0</v>
      </c>
      <c r="N1194" s="94">
        <f>L1194+M1194</f>
        <v>0</v>
      </c>
    </row>
    <row r="1195" spans="1:14" ht="15.75" hidden="1" thickBot="1">
      <c r="A1195" s="89"/>
      <c r="B1195" s="88"/>
      <c r="C1195" s="88"/>
      <c r="D1195" s="88"/>
      <c r="E1195" s="102"/>
      <c r="F1195" s="90"/>
      <c r="G1195" s="90"/>
      <c r="H1195" s="90"/>
      <c r="I1195" s="90"/>
      <c r="J1195" s="100"/>
      <c r="K1195" s="98"/>
      <c r="L1195" s="98"/>
      <c r="M1195" s="104"/>
      <c r="N1195" s="99"/>
    </row>
    <row r="1196" spans="1:14" ht="16.5" hidden="1" thickTop="1" thickBot="1">
      <c r="A1196" s="92"/>
      <c r="B1196" s="93"/>
      <c r="C1196" s="93"/>
      <c r="D1196" s="93"/>
      <c r="E1196" s="103"/>
      <c r="F1196" s="306" t="s">
        <v>64</v>
      </c>
      <c r="G1196" s="306"/>
      <c r="H1196" s="306"/>
      <c r="I1196" s="306"/>
      <c r="J1196" s="106">
        <f>J1194</f>
        <v>0</v>
      </c>
      <c r="K1196" s="106"/>
      <c r="L1196" s="106">
        <f>L1194</f>
        <v>0</v>
      </c>
      <c r="M1196" s="134">
        <f t="shared" ref="M1196:N1196" si="221">M1194</f>
        <v>0</v>
      </c>
      <c r="N1196" s="106">
        <f t="shared" si="221"/>
        <v>0</v>
      </c>
    </row>
    <row r="1197" spans="1:14" hidden="1">
      <c r="A1197" s="85"/>
      <c r="B1197" s="86"/>
      <c r="C1197" s="86"/>
      <c r="D1197" s="86"/>
      <c r="E1197" s="87"/>
      <c r="F1197" s="307" t="s">
        <v>77</v>
      </c>
      <c r="G1197" s="308"/>
      <c r="H1197" s="308"/>
      <c r="I1197" s="308"/>
      <c r="J1197" s="105"/>
      <c r="K1197" s="114"/>
      <c r="L1197" s="114"/>
      <c r="M1197" s="132"/>
      <c r="N1197" s="115"/>
    </row>
    <row r="1198" spans="1:14" hidden="1">
      <c r="A1198" s="89"/>
      <c r="B1198" s="88"/>
      <c r="C1198" s="88"/>
      <c r="D1198" s="88"/>
      <c r="E1198" s="102"/>
      <c r="F1198" s="139" t="s">
        <v>65</v>
      </c>
      <c r="G1198" s="139"/>
      <c r="H1198" s="139"/>
      <c r="I1198" s="139"/>
      <c r="J1198" s="140"/>
      <c r="K1198" s="141"/>
      <c r="L1198" s="141"/>
      <c r="M1198" s="142"/>
      <c r="N1198" s="142"/>
    </row>
    <row r="1199" spans="1:14" hidden="1">
      <c r="A1199" s="89"/>
      <c r="B1199" s="88"/>
      <c r="C1199" s="88"/>
      <c r="D1199" s="88"/>
      <c r="E1199" s="102"/>
      <c r="F1199" s="90"/>
      <c r="G1199" s="90" t="s">
        <v>8</v>
      </c>
      <c r="H1199" s="116"/>
      <c r="I1199" s="90"/>
      <c r="J1199" s="100"/>
      <c r="K1199" s="98"/>
      <c r="L1199" s="98"/>
      <c r="M1199" s="113">
        <f>K1199+L1199</f>
        <v>0</v>
      </c>
      <c r="N1199" s="100"/>
    </row>
    <row r="1200" spans="1:14" hidden="1">
      <c r="A1200" s="89"/>
      <c r="B1200" s="88"/>
      <c r="C1200" s="88"/>
      <c r="D1200" s="88"/>
      <c r="E1200" s="102"/>
      <c r="F1200" s="90"/>
      <c r="G1200" s="90" t="s">
        <v>9</v>
      </c>
      <c r="H1200" s="90"/>
      <c r="I1200" s="90"/>
      <c r="J1200" s="100"/>
      <c r="K1200" s="98"/>
      <c r="L1200" s="98"/>
      <c r="M1200" s="113">
        <f t="shared" ref="M1200:M1203" si="222">K1200+L1200</f>
        <v>0</v>
      </c>
      <c r="N1200" s="100"/>
    </row>
    <row r="1201" spans="1:14" hidden="1">
      <c r="A1201" s="89"/>
      <c r="B1201" s="88"/>
      <c r="C1201" s="88"/>
      <c r="D1201" s="88"/>
      <c r="E1201" s="102"/>
      <c r="F1201" s="90"/>
      <c r="G1201" s="90" t="s">
        <v>10</v>
      </c>
      <c r="H1201" s="90"/>
      <c r="I1201" s="90"/>
      <c r="J1201" s="100"/>
      <c r="K1201" s="98"/>
      <c r="L1201" s="98"/>
      <c r="M1201" s="113">
        <f t="shared" si="222"/>
        <v>0</v>
      </c>
      <c r="N1201" s="100"/>
    </row>
    <row r="1202" spans="1:14" hidden="1">
      <c r="A1202" s="89"/>
      <c r="B1202" s="88"/>
      <c r="C1202" s="88"/>
      <c r="D1202" s="88"/>
      <c r="E1202" s="102"/>
      <c r="F1202" s="90"/>
      <c r="G1202" s="302" t="s">
        <v>11</v>
      </c>
      <c r="H1202" s="302"/>
      <c r="I1202" s="303"/>
      <c r="J1202" s="100"/>
      <c r="K1202" s="98"/>
      <c r="L1202" s="98"/>
      <c r="M1202" s="113">
        <f t="shared" si="222"/>
        <v>0</v>
      </c>
      <c r="N1202" s="98"/>
    </row>
    <row r="1203" spans="1:14" hidden="1">
      <c r="A1203" s="89"/>
      <c r="B1203" s="88"/>
      <c r="C1203" s="88"/>
      <c r="D1203" s="88"/>
      <c r="E1203" s="102"/>
      <c r="F1203" s="90"/>
      <c r="G1203" s="302" t="s">
        <v>12</v>
      </c>
      <c r="H1203" s="302"/>
      <c r="I1203" s="303"/>
      <c r="J1203" s="100"/>
      <c r="K1203" s="98"/>
      <c r="L1203" s="98"/>
      <c r="M1203" s="113">
        <f t="shared" si="222"/>
        <v>0</v>
      </c>
      <c r="N1203" s="98"/>
    </row>
    <row r="1204" spans="1:14" hidden="1">
      <c r="A1204" s="89"/>
      <c r="B1204" s="88"/>
      <c r="C1204" s="88"/>
      <c r="D1204" s="88"/>
      <c r="E1204" s="102"/>
      <c r="F1204" s="139" t="s">
        <v>68</v>
      </c>
      <c r="G1204" s="139"/>
      <c r="H1204" s="139"/>
      <c r="I1204" s="139"/>
      <c r="J1204" s="140"/>
      <c r="K1204" s="141"/>
      <c r="L1204" s="141"/>
      <c r="M1204" s="140"/>
      <c r="N1204" s="141"/>
    </row>
    <row r="1205" spans="1:14" hidden="1">
      <c r="A1205" s="89"/>
      <c r="B1205" s="88"/>
      <c r="C1205" s="88"/>
      <c r="D1205" s="88"/>
      <c r="E1205" s="102"/>
      <c r="F1205" s="90"/>
      <c r="G1205" s="302" t="s">
        <v>23</v>
      </c>
      <c r="H1205" s="302"/>
      <c r="I1205" s="303"/>
      <c r="J1205" s="100"/>
      <c r="K1205" s="98"/>
      <c r="L1205" s="98"/>
      <c r="M1205" s="113">
        <f t="shared" ref="M1205:M1208" si="223">K1205+L1205</f>
        <v>0</v>
      </c>
      <c r="N1205" s="98"/>
    </row>
    <row r="1206" spans="1:14" hidden="1">
      <c r="A1206" s="89"/>
      <c r="B1206" s="88"/>
      <c r="C1206" s="88"/>
      <c r="D1206" s="88"/>
      <c r="E1206" s="102"/>
      <c r="F1206" s="90"/>
      <c r="G1206" s="302" t="s">
        <v>24</v>
      </c>
      <c r="H1206" s="302"/>
      <c r="I1206" s="303"/>
      <c r="J1206" s="100"/>
      <c r="K1206" s="98"/>
      <c r="L1206" s="98"/>
      <c r="M1206" s="113">
        <f t="shared" si="223"/>
        <v>0</v>
      </c>
      <c r="N1206" s="98"/>
    </row>
    <row r="1207" spans="1:14" hidden="1">
      <c r="A1207" s="89"/>
      <c r="B1207" s="88"/>
      <c r="C1207" s="88"/>
      <c r="D1207" s="88"/>
      <c r="E1207" s="102"/>
      <c r="F1207" s="90"/>
      <c r="G1207" s="302" t="s">
        <v>25</v>
      </c>
      <c r="H1207" s="302"/>
      <c r="I1207" s="303"/>
      <c r="J1207" s="100"/>
      <c r="K1207" s="98"/>
      <c r="L1207" s="98"/>
      <c r="M1207" s="113">
        <f t="shared" si="223"/>
        <v>0</v>
      </c>
      <c r="N1207" s="98"/>
    </row>
    <row r="1208" spans="1:14" hidden="1">
      <c r="A1208" s="89"/>
      <c r="B1208" s="88"/>
      <c r="C1208" s="88"/>
      <c r="D1208" s="88"/>
      <c r="E1208" s="102"/>
      <c r="F1208" s="90"/>
      <c r="G1208" s="304" t="s">
        <v>15</v>
      </c>
      <c r="H1208" s="304"/>
      <c r="I1208" s="305"/>
      <c r="J1208" s="100"/>
      <c r="K1208" s="98"/>
      <c r="L1208" s="98"/>
      <c r="M1208" s="113">
        <f t="shared" si="223"/>
        <v>0</v>
      </c>
      <c r="N1208" s="98"/>
    </row>
    <row r="1209" spans="1:14" hidden="1">
      <c r="A1209" s="89"/>
      <c r="B1209" s="88"/>
      <c r="C1209" s="88"/>
      <c r="D1209" s="88"/>
      <c r="E1209" s="102"/>
      <c r="F1209" s="329" t="s">
        <v>66</v>
      </c>
      <c r="G1209" s="329"/>
      <c r="H1209" s="329"/>
      <c r="I1209" s="329"/>
      <c r="J1209" s="101">
        <f>SUM(J1199:J1208)</f>
        <v>0</v>
      </c>
      <c r="K1209" s="101">
        <f>SUM(K1199:K1208)</f>
        <v>0</v>
      </c>
      <c r="L1209" s="101">
        <f>SUM(L1199:L1208)</f>
        <v>0</v>
      </c>
      <c r="M1209" s="133">
        <f>SUM(M1199:M1208)</f>
        <v>0</v>
      </c>
      <c r="N1209" s="94">
        <f>L1209+M1209</f>
        <v>0</v>
      </c>
    </row>
    <row r="1210" spans="1:14" ht="15.75" hidden="1" thickBot="1">
      <c r="A1210" s="89"/>
      <c r="B1210" s="88"/>
      <c r="C1210" s="88"/>
      <c r="D1210" s="88"/>
      <c r="E1210" s="102"/>
      <c r="F1210" s="90"/>
      <c r="G1210" s="90"/>
      <c r="H1210" s="90"/>
      <c r="I1210" s="90"/>
      <c r="J1210" s="100"/>
      <c r="K1210" s="98"/>
      <c r="L1210" s="98"/>
      <c r="M1210" s="104"/>
      <c r="N1210" s="99"/>
    </row>
    <row r="1211" spans="1:14" ht="16.5" hidden="1" thickTop="1" thickBot="1">
      <c r="A1211" s="92"/>
      <c r="B1211" s="93"/>
      <c r="C1211" s="93"/>
      <c r="D1211" s="93"/>
      <c r="E1211" s="103"/>
      <c r="F1211" s="306" t="s">
        <v>64</v>
      </c>
      <c r="G1211" s="306"/>
      <c r="H1211" s="306"/>
      <c r="I1211" s="306"/>
      <c r="J1211" s="106">
        <f>J1209</f>
        <v>0</v>
      </c>
      <c r="K1211" s="106"/>
      <c r="L1211" s="106">
        <f>L1209</f>
        <v>0</v>
      </c>
      <c r="M1211" s="134">
        <f t="shared" ref="M1211:N1211" si="224">M1209</f>
        <v>0</v>
      </c>
      <c r="N1211" s="106">
        <f t="shared" si="224"/>
        <v>0</v>
      </c>
    </row>
    <row r="1212" spans="1:14" hidden="1">
      <c r="A1212" s="85"/>
      <c r="B1212" s="86"/>
      <c r="C1212" s="86"/>
      <c r="D1212" s="86"/>
      <c r="E1212" s="87"/>
      <c r="F1212" s="307" t="s">
        <v>77</v>
      </c>
      <c r="G1212" s="308"/>
      <c r="H1212" s="308"/>
      <c r="I1212" s="308"/>
      <c r="J1212" s="105"/>
      <c r="K1212" s="114"/>
      <c r="L1212" s="114"/>
      <c r="M1212" s="132"/>
      <c r="N1212" s="115"/>
    </row>
    <row r="1213" spans="1:14" hidden="1">
      <c r="A1213" s="89"/>
      <c r="B1213" s="88"/>
      <c r="C1213" s="88"/>
      <c r="D1213" s="88"/>
      <c r="E1213" s="102"/>
      <c r="F1213" s="139" t="s">
        <v>65</v>
      </c>
      <c r="G1213" s="139"/>
      <c r="H1213" s="139"/>
      <c r="I1213" s="139"/>
      <c r="J1213" s="140"/>
      <c r="K1213" s="141"/>
      <c r="L1213" s="141"/>
      <c r="M1213" s="142"/>
      <c r="N1213" s="142"/>
    </row>
    <row r="1214" spans="1:14" hidden="1">
      <c r="A1214" s="89"/>
      <c r="B1214" s="88"/>
      <c r="C1214" s="88"/>
      <c r="D1214" s="88"/>
      <c r="E1214" s="102"/>
      <c r="F1214" s="90"/>
      <c r="G1214" s="90" t="s">
        <v>8</v>
      </c>
      <c r="H1214" s="116"/>
      <c r="I1214" s="90"/>
      <c r="J1214" s="100"/>
      <c r="K1214" s="98"/>
      <c r="L1214" s="98"/>
      <c r="M1214" s="113">
        <f>K1214+L1214</f>
        <v>0</v>
      </c>
      <c r="N1214" s="100"/>
    </row>
    <row r="1215" spans="1:14" hidden="1">
      <c r="A1215" s="89"/>
      <c r="B1215" s="88"/>
      <c r="C1215" s="88"/>
      <c r="D1215" s="88"/>
      <c r="E1215" s="102"/>
      <c r="F1215" s="90"/>
      <c r="G1215" s="90" t="s">
        <v>9</v>
      </c>
      <c r="H1215" s="90"/>
      <c r="I1215" s="90"/>
      <c r="J1215" s="100"/>
      <c r="K1215" s="98"/>
      <c r="L1215" s="98"/>
      <c r="M1215" s="113">
        <f t="shared" ref="M1215:M1218" si="225">K1215+L1215</f>
        <v>0</v>
      </c>
      <c r="N1215" s="100"/>
    </row>
    <row r="1216" spans="1:14" hidden="1">
      <c r="A1216" s="89"/>
      <c r="B1216" s="88"/>
      <c r="C1216" s="88"/>
      <c r="D1216" s="88"/>
      <c r="E1216" s="102"/>
      <c r="F1216" s="90"/>
      <c r="G1216" s="90" t="s">
        <v>10</v>
      </c>
      <c r="H1216" s="90"/>
      <c r="I1216" s="90"/>
      <c r="J1216" s="100"/>
      <c r="K1216" s="98"/>
      <c r="L1216" s="98"/>
      <c r="M1216" s="113">
        <f t="shared" si="225"/>
        <v>0</v>
      </c>
      <c r="N1216" s="100"/>
    </row>
    <row r="1217" spans="1:14" hidden="1">
      <c r="A1217" s="89"/>
      <c r="B1217" s="88"/>
      <c r="C1217" s="88"/>
      <c r="D1217" s="88"/>
      <c r="E1217" s="102"/>
      <c r="F1217" s="90"/>
      <c r="G1217" s="302" t="s">
        <v>11</v>
      </c>
      <c r="H1217" s="302"/>
      <c r="I1217" s="303"/>
      <c r="J1217" s="100"/>
      <c r="K1217" s="98"/>
      <c r="L1217" s="98"/>
      <c r="M1217" s="113">
        <f t="shared" si="225"/>
        <v>0</v>
      </c>
      <c r="N1217" s="98"/>
    </row>
    <row r="1218" spans="1:14" hidden="1">
      <c r="A1218" s="89"/>
      <c r="B1218" s="88"/>
      <c r="C1218" s="88"/>
      <c r="D1218" s="88"/>
      <c r="E1218" s="102"/>
      <c r="F1218" s="90"/>
      <c r="G1218" s="302" t="s">
        <v>12</v>
      </c>
      <c r="H1218" s="302"/>
      <c r="I1218" s="303"/>
      <c r="J1218" s="100"/>
      <c r="K1218" s="98"/>
      <c r="L1218" s="98"/>
      <c r="M1218" s="113">
        <f t="shared" si="225"/>
        <v>0</v>
      </c>
      <c r="N1218" s="98"/>
    </row>
    <row r="1219" spans="1:14" hidden="1">
      <c r="A1219" s="89"/>
      <c r="B1219" s="88"/>
      <c r="C1219" s="88"/>
      <c r="D1219" s="88"/>
      <c r="E1219" s="102"/>
      <c r="F1219" s="139" t="s">
        <v>68</v>
      </c>
      <c r="G1219" s="139"/>
      <c r="H1219" s="139"/>
      <c r="I1219" s="139"/>
      <c r="J1219" s="140"/>
      <c r="K1219" s="141"/>
      <c r="L1219" s="141"/>
      <c r="M1219" s="140"/>
      <c r="N1219" s="141"/>
    </row>
    <row r="1220" spans="1:14" hidden="1">
      <c r="A1220" s="89"/>
      <c r="B1220" s="88"/>
      <c r="C1220" s="88"/>
      <c r="D1220" s="88"/>
      <c r="E1220" s="102"/>
      <c r="F1220" s="90"/>
      <c r="G1220" s="302" t="s">
        <v>23</v>
      </c>
      <c r="H1220" s="302"/>
      <c r="I1220" s="303"/>
      <c r="J1220" s="100"/>
      <c r="K1220" s="98"/>
      <c r="L1220" s="98"/>
      <c r="M1220" s="113">
        <f t="shared" ref="M1220:M1223" si="226">K1220+L1220</f>
        <v>0</v>
      </c>
      <c r="N1220" s="98"/>
    </row>
    <row r="1221" spans="1:14" hidden="1">
      <c r="A1221" s="89"/>
      <c r="B1221" s="88"/>
      <c r="C1221" s="88"/>
      <c r="D1221" s="88"/>
      <c r="E1221" s="102"/>
      <c r="F1221" s="90"/>
      <c r="G1221" s="302" t="s">
        <v>24</v>
      </c>
      <c r="H1221" s="302"/>
      <c r="I1221" s="303"/>
      <c r="J1221" s="100"/>
      <c r="K1221" s="98"/>
      <c r="L1221" s="98"/>
      <c r="M1221" s="113">
        <f t="shared" si="226"/>
        <v>0</v>
      </c>
      <c r="N1221" s="98"/>
    </row>
    <row r="1222" spans="1:14" hidden="1">
      <c r="A1222" s="89"/>
      <c r="B1222" s="88"/>
      <c r="C1222" s="88"/>
      <c r="D1222" s="88"/>
      <c r="E1222" s="102"/>
      <c r="F1222" s="90"/>
      <c r="G1222" s="302" t="s">
        <v>25</v>
      </c>
      <c r="H1222" s="302"/>
      <c r="I1222" s="303"/>
      <c r="J1222" s="100"/>
      <c r="K1222" s="98"/>
      <c r="L1222" s="98"/>
      <c r="M1222" s="113">
        <f t="shared" si="226"/>
        <v>0</v>
      </c>
      <c r="N1222" s="98"/>
    </row>
    <row r="1223" spans="1:14" hidden="1">
      <c r="A1223" s="89"/>
      <c r="B1223" s="88"/>
      <c r="C1223" s="88"/>
      <c r="D1223" s="88"/>
      <c r="E1223" s="102"/>
      <c r="F1223" s="90"/>
      <c r="G1223" s="304" t="s">
        <v>15</v>
      </c>
      <c r="H1223" s="304"/>
      <c r="I1223" s="305"/>
      <c r="J1223" s="100"/>
      <c r="K1223" s="98"/>
      <c r="L1223" s="98"/>
      <c r="M1223" s="113">
        <f t="shared" si="226"/>
        <v>0</v>
      </c>
      <c r="N1223" s="98"/>
    </row>
    <row r="1224" spans="1:14" hidden="1">
      <c r="A1224" s="89"/>
      <c r="B1224" s="88"/>
      <c r="C1224" s="88"/>
      <c r="D1224" s="88"/>
      <c r="E1224" s="102"/>
      <c r="F1224" s="329" t="s">
        <v>66</v>
      </c>
      <c r="G1224" s="329"/>
      <c r="H1224" s="329"/>
      <c r="I1224" s="329"/>
      <c r="J1224" s="101">
        <f>SUM(J1214:J1223)</f>
        <v>0</v>
      </c>
      <c r="K1224" s="101">
        <f>SUM(K1214:K1223)</f>
        <v>0</v>
      </c>
      <c r="L1224" s="101">
        <f>SUM(L1214:L1223)</f>
        <v>0</v>
      </c>
      <c r="M1224" s="133">
        <f>SUM(M1214:M1223)</f>
        <v>0</v>
      </c>
      <c r="N1224" s="94">
        <f>L1224+M1224</f>
        <v>0</v>
      </c>
    </row>
    <row r="1225" spans="1:14" ht="15.75" hidden="1" thickBot="1">
      <c r="A1225" s="89"/>
      <c r="B1225" s="88"/>
      <c r="C1225" s="88"/>
      <c r="D1225" s="88"/>
      <c r="E1225" s="102"/>
      <c r="F1225" s="90"/>
      <c r="G1225" s="90"/>
      <c r="H1225" s="90"/>
      <c r="I1225" s="90"/>
      <c r="J1225" s="100"/>
      <c r="K1225" s="98"/>
      <c r="L1225" s="98"/>
      <c r="M1225" s="104"/>
      <c r="N1225" s="99"/>
    </row>
    <row r="1226" spans="1:14" ht="16.5" hidden="1" thickTop="1" thickBot="1">
      <c r="A1226" s="92"/>
      <c r="B1226" s="93"/>
      <c r="C1226" s="93"/>
      <c r="D1226" s="93"/>
      <c r="E1226" s="103"/>
      <c r="F1226" s="306" t="s">
        <v>64</v>
      </c>
      <c r="G1226" s="306"/>
      <c r="H1226" s="306"/>
      <c r="I1226" s="306"/>
      <c r="J1226" s="106">
        <f>J1224</f>
        <v>0</v>
      </c>
      <c r="K1226" s="106"/>
      <c r="L1226" s="106">
        <f>L1224</f>
        <v>0</v>
      </c>
      <c r="M1226" s="134">
        <f t="shared" ref="M1226:N1226" si="227">M1224</f>
        <v>0</v>
      </c>
      <c r="N1226" s="106">
        <f t="shared" si="227"/>
        <v>0</v>
      </c>
    </row>
    <row r="1227" spans="1:14" hidden="1">
      <c r="A1227" s="85"/>
      <c r="B1227" s="86"/>
      <c r="C1227" s="86"/>
      <c r="D1227" s="86"/>
      <c r="E1227" s="87"/>
      <c r="F1227" s="307" t="s">
        <v>77</v>
      </c>
      <c r="G1227" s="308"/>
      <c r="H1227" s="308"/>
      <c r="I1227" s="308"/>
      <c r="J1227" s="105"/>
      <c r="K1227" s="114"/>
      <c r="L1227" s="114"/>
      <c r="M1227" s="132"/>
      <c r="N1227" s="115"/>
    </row>
    <row r="1228" spans="1:14" hidden="1">
      <c r="A1228" s="89"/>
      <c r="B1228" s="88"/>
      <c r="C1228" s="88"/>
      <c r="D1228" s="88"/>
      <c r="E1228" s="102"/>
      <c r="F1228" s="139" t="s">
        <v>65</v>
      </c>
      <c r="G1228" s="139"/>
      <c r="H1228" s="139"/>
      <c r="I1228" s="139"/>
      <c r="J1228" s="140"/>
      <c r="K1228" s="141"/>
      <c r="L1228" s="141"/>
      <c r="M1228" s="142"/>
      <c r="N1228" s="142"/>
    </row>
    <row r="1229" spans="1:14" hidden="1">
      <c r="A1229" s="89"/>
      <c r="B1229" s="88"/>
      <c r="C1229" s="88"/>
      <c r="D1229" s="88"/>
      <c r="E1229" s="102"/>
      <c r="F1229" s="90"/>
      <c r="G1229" s="90" t="s">
        <v>8</v>
      </c>
      <c r="H1229" s="116"/>
      <c r="I1229" s="90"/>
      <c r="J1229" s="100"/>
      <c r="K1229" s="98"/>
      <c r="L1229" s="98"/>
      <c r="M1229" s="113">
        <f>K1229+L1229</f>
        <v>0</v>
      </c>
      <c r="N1229" s="100"/>
    </row>
    <row r="1230" spans="1:14" hidden="1">
      <c r="A1230" s="89"/>
      <c r="B1230" s="88"/>
      <c r="C1230" s="88"/>
      <c r="D1230" s="88"/>
      <c r="E1230" s="102"/>
      <c r="F1230" s="90"/>
      <c r="G1230" s="90" t="s">
        <v>9</v>
      </c>
      <c r="H1230" s="90"/>
      <c r="I1230" s="90"/>
      <c r="J1230" s="100"/>
      <c r="K1230" s="98"/>
      <c r="L1230" s="98"/>
      <c r="M1230" s="113">
        <f t="shared" ref="M1230:M1233" si="228">K1230+L1230</f>
        <v>0</v>
      </c>
      <c r="N1230" s="100"/>
    </row>
    <row r="1231" spans="1:14" hidden="1">
      <c r="A1231" s="89"/>
      <c r="B1231" s="88"/>
      <c r="C1231" s="88"/>
      <c r="D1231" s="88"/>
      <c r="E1231" s="102"/>
      <c r="F1231" s="90"/>
      <c r="G1231" s="90" t="s">
        <v>10</v>
      </c>
      <c r="H1231" s="90"/>
      <c r="I1231" s="90"/>
      <c r="J1231" s="100"/>
      <c r="K1231" s="98"/>
      <c r="L1231" s="98"/>
      <c r="M1231" s="113">
        <f t="shared" si="228"/>
        <v>0</v>
      </c>
      <c r="N1231" s="100"/>
    </row>
    <row r="1232" spans="1:14" hidden="1">
      <c r="A1232" s="89"/>
      <c r="B1232" s="88"/>
      <c r="C1232" s="88"/>
      <c r="D1232" s="88"/>
      <c r="E1232" s="102"/>
      <c r="F1232" s="90"/>
      <c r="G1232" s="302" t="s">
        <v>11</v>
      </c>
      <c r="H1232" s="302"/>
      <c r="I1232" s="303"/>
      <c r="J1232" s="100"/>
      <c r="K1232" s="98"/>
      <c r="L1232" s="98"/>
      <c r="M1232" s="113">
        <f t="shared" si="228"/>
        <v>0</v>
      </c>
      <c r="N1232" s="98"/>
    </row>
    <row r="1233" spans="1:14" hidden="1">
      <c r="A1233" s="89"/>
      <c r="B1233" s="88"/>
      <c r="C1233" s="88"/>
      <c r="D1233" s="88"/>
      <c r="E1233" s="102"/>
      <c r="F1233" s="90"/>
      <c r="G1233" s="302" t="s">
        <v>12</v>
      </c>
      <c r="H1233" s="302"/>
      <c r="I1233" s="303"/>
      <c r="J1233" s="100"/>
      <c r="K1233" s="98"/>
      <c r="L1233" s="98"/>
      <c r="M1233" s="113">
        <f t="shared" si="228"/>
        <v>0</v>
      </c>
      <c r="N1233" s="98"/>
    </row>
    <row r="1234" spans="1:14" hidden="1">
      <c r="A1234" s="89"/>
      <c r="B1234" s="88"/>
      <c r="C1234" s="88"/>
      <c r="D1234" s="88"/>
      <c r="E1234" s="102"/>
      <c r="F1234" s="139" t="s">
        <v>68</v>
      </c>
      <c r="G1234" s="139"/>
      <c r="H1234" s="139"/>
      <c r="I1234" s="139"/>
      <c r="J1234" s="140"/>
      <c r="K1234" s="141"/>
      <c r="L1234" s="141"/>
      <c r="M1234" s="140"/>
      <c r="N1234" s="141"/>
    </row>
    <row r="1235" spans="1:14" hidden="1">
      <c r="A1235" s="89"/>
      <c r="B1235" s="88"/>
      <c r="C1235" s="88"/>
      <c r="D1235" s="88"/>
      <c r="E1235" s="102"/>
      <c r="F1235" s="90"/>
      <c r="G1235" s="302" t="s">
        <v>23</v>
      </c>
      <c r="H1235" s="302"/>
      <c r="I1235" s="303"/>
      <c r="J1235" s="100"/>
      <c r="K1235" s="98"/>
      <c r="L1235" s="98"/>
      <c r="M1235" s="113">
        <f t="shared" ref="M1235:M1238" si="229">K1235+L1235</f>
        <v>0</v>
      </c>
      <c r="N1235" s="98"/>
    </row>
    <row r="1236" spans="1:14" hidden="1">
      <c r="A1236" s="89"/>
      <c r="B1236" s="88"/>
      <c r="C1236" s="88"/>
      <c r="D1236" s="88"/>
      <c r="E1236" s="102"/>
      <c r="F1236" s="90"/>
      <c r="G1236" s="302" t="s">
        <v>24</v>
      </c>
      <c r="H1236" s="302"/>
      <c r="I1236" s="303"/>
      <c r="J1236" s="100"/>
      <c r="K1236" s="98"/>
      <c r="L1236" s="98"/>
      <c r="M1236" s="113">
        <f t="shared" si="229"/>
        <v>0</v>
      </c>
      <c r="N1236" s="98"/>
    </row>
    <row r="1237" spans="1:14" hidden="1">
      <c r="A1237" s="89"/>
      <c r="B1237" s="88"/>
      <c r="C1237" s="88"/>
      <c r="D1237" s="88"/>
      <c r="E1237" s="102"/>
      <c r="F1237" s="90"/>
      <c r="G1237" s="302" t="s">
        <v>25</v>
      </c>
      <c r="H1237" s="302"/>
      <c r="I1237" s="303"/>
      <c r="J1237" s="100"/>
      <c r="K1237" s="98"/>
      <c r="L1237" s="98"/>
      <c r="M1237" s="113">
        <f t="shared" si="229"/>
        <v>0</v>
      </c>
      <c r="N1237" s="98"/>
    </row>
    <row r="1238" spans="1:14" hidden="1">
      <c r="A1238" s="89"/>
      <c r="B1238" s="88"/>
      <c r="C1238" s="88"/>
      <c r="D1238" s="88"/>
      <c r="E1238" s="102"/>
      <c r="F1238" s="90"/>
      <c r="G1238" s="304" t="s">
        <v>15</v>
      </c>
      <c r="H1238" s="304"/>
      <c r="I1238" s="305"/>
      <c r="J1238" s="100"/>
      <c r="K1238" s="98"/>
      <c r="L1238" s="98"/>
      <c r="M1238" s="113">
        <f t="shared" si="229"/>
        <v>0</v>
      </c>
      <c r="N1238" s="98"/>
    </row>
    <row r="1239" spans="1:14" hidden="1">
      <c r="A1239" s="89"/>
      <c r="B1239" s="88"/>
      <c r="C1239" s="88"/>
      <c r="D1239" s="88"/>
      <c r="E1239" s="102"/>
      <c r="F1239" s="329" t="s">
        <v>66</v>
      </c>
      <c r="G1239" s="329"/>
      <c r="H1239" s="329"/>
      <c r="I1239" s="329"/>
      <c r="J1239" s="101">
        <f>SUM(J1229:J1238)</f>
        <v>0</v>
      </c>
      <c r="K1239" s="101">
        <f>SUM(K1229:K1238)</f>
        <v>0</v>
      </c>
      <c r="L1239" s="101">
        <f>SUM(L1229:L1238)</f>
        <v>0</v>
      </c>
      <c r="M1239" s="133">
        <f>SUM(M1229:M1238)</f>
        <v>0</v>
      </c>
      <c r="N1239" s="94">
        <f>L1239+M1239</f>
        <v>0</v>
      </c>
    </row>
    <row r="1240" spans="1:14" ht="15.75" hidden="1" thickBot="1">
      <c r="A1240" s="89"/>
      <c r="B1240" s="88"/>
      <c r="C1240" s="88"/>
      <c r="D1240" s="88"/>
      <c r="E1240" s="102"/>
      <c r="F1240" s="90"/>
      <c r="G1240" s="90"/>
      <c r="H1240" s="90"/>
      <c r="I1240" s="90"/>
      <c r="J1240" s="100"/>
      <c r="K1240" s="98"/>
      <c r="L1240" s="98"/>
      <c r="M1240" s="104"/>
      <c r="N1240" s="99"/>
    </row>
    <row r="1241" spans="1:14" ht="16.5" hidden="1" thickTop="1" thickBot="1">
      <c r="A1241" s="92"/>
      <c r="B1241" s="93"/>
      <c r="C1241" s="93"/>
      <c r="D1241" s="93"/>
      <c r="E1241" s="103"/>
      <c r="F1241" s="306" t="s">
        <v>64</v>
      </c>
      <c r="G1241" s="306"/>
      <c r="H1241" s="306"/>
      <c r="I1241" s="306"/>
      <c r="J1241" s="106">
        <f>J1239</f>
        <v>0</v>
      </c>
      <c r="K1241" s="106"/>
      <c r="L1241" s="106">
        <f>L1239</f>
        <v>0</v>
      </c>
      <c r="M1241" s="134">
        <f t="shared" ref="M1241:N1241" si="230">M1239</f>
        <v>0</v>
      </c>
      <c r="N1241" s="106">
        <f t="shared" si="230"/>
        <v>0</v>
      </c>
    </row>
    <row r="1242" spans="1:14" hidden="1">
      <c r="A1242" s="85"/>
      <c r="B1242" s="86"/>
      <c r="C1242" s="86"/>
      <c r="D1242" s="86"/>
      <c r="E1242" s="87"/>
      <c r="F1242" s="307" t="s">
        <v>77</v>
      </c>
      <c r="G1242" s="308"/>
      <c r="H1242" s="308"/>
      <c r="I1242" s="308"/>
      <c r="J1242" s="105"/>
      <c r="K1242" s="114"/>
      <c r="L1242" s="114"/>
      <c r="M1242" s="132"/>
      <c r="N1242" s="115"/>
    </row>
    <row r="1243" spans="1:14" hidden="1">
      <c r="A1243" s="89"/>
      <c r="B1243" s="88"/>
      <c r="C1243" s="88"/>
      <c r="D1243" s="88"/>
      <c r="E1243" s="102"/>
      <c r="F1243" s="139" t="s">
        <v>65</v>
      </c>
      <c r="G1243" s="139"/>
      <c r="H1243" s="139"/>
      <c r="I1243" s="139"/>
      <c r="J1243" s="140"/>
      <c r="K1243" s="141"/>
      <c r="L1243" s="141"/>
      <c r="M1243" s="142"/>
      <c r="N1243" s="142"/>
    </row>
    <row r="1244" spans="1:14" hidden="1">
      <c r="A1244" s="89"/>
      <c r="B1244" s="88"/>
      <c r="C1244" s="88"/>
      <c r="D1244" s="88"/>
      <c r="E1244" s="102"/>
      <c r="F1244" s="90"/>
      <c r="G1244" s="90" t="s">
        <v>8</v>
      </c>
      <c r="H1244" s="116"/>
      <c r="I1244" s="90"/>
      <c r="J1244" s="100"/>
      <c r="K1244" s="98"/>
      <c r="L1244" s="98"/>
      <c r="M1244" s="113">
        <f>K1244+L1244</f>
        <v>0</v>
      </c>
      <c r="N1244" s="100"/>
    </row>
    <row r="1245" spans="1:14" hidden="1">
      <c r="A1245" s="89"/>
      <c r="B1245" s="88"/>
      <c r="C1245" s="88"/>
      <c r="D1245" s="88"/>
      <c r="E1245" s="102"/>
      <c r="F1245" s="90"/>
      <c r="G1245" s="90" t="s">
        <v>9</v>
      </c>
      <c r="H1245" s="90"/>
      <c r="I1245" s="90"/>
      <c r="J1245" s="100"/>
      <c r="K1245" s="98"/>
      <c r="L1245" s="98"/>
      <c r="M1245" s="113">
        <f t="shared" ref="M1245:M1248" si="231">K1245+L1245</f>
        <v>0</v>
      </c>
      <c r="N1245" s="100"/>
    </row>
    <row r="1246" spans="1:14" hidden="1">
      <c r="A1246" s="89"/>
      <c r="B1246" s="88"/>
      <c r="C1246" s="88"/>
      <c r="D1246" s="88"/>
      <c r="E1246" s="102"/>
      <c r="F1246" s="90"/>
      <c r="G1246" s="90" t="s">
        <v>10</v>
      </c>
      <c r="H1246" s="90"/>
      <c r="I1246" s="90"/>
      <c r="J1246" s="100"/>
      <c r="K1246" s="98"/>
      <c r="L1246" s="98"/>
      <c r="M1246" s="113">
        <f t="shared" si="231"/>
        <v>0</v>
      </c>
      <c r="N1246" s="100"/>
    </row>
    <row r="1247" spans="1:14" hidden="1">
      <c r="A1247" s="89"/>
      <c r="B1247" s="88"/>
      <c r="C1247" s="88"/>
      <c r="D1247" s="88"/>
      <c r="E1247" s="102"/>
      <c r="F1247" s="90"/>
      <c r="G1247" s="302" t="s">
        <v>11</v>
      </c>
      <c r="H1247" s="302"/>
      <c r="I1247" s="303"/>
      <c r="J1247" s="100"/>
      <c r="K1247" s="98"/>
      <c r="L1247" s="98"/>
      <c r="M1247" s="113">
        <f t="shared" si="231"/>
        <v>0</v>
      </c>
      <c r="N1247" s="98"/>
    </row>
    <row r="1248" spans="1:14" hidden="1">
      <c r="A1248" s="89"/>
      <c r="B1248" s="88"/>
      <c r="C1248" s="88"/>
      <c r="D1248" s="88"/>
      <c r="E1248" s="102"/>
      <c r="F1248" s="90"/>
      <c r="G1248" s="302" t="s">
        <v>12</v>
      </c>
      <c r="H1248" s="302"/>
      <c r="I1248" s="303"/>
      <c r="J1248" s="100"/>
      <c r="K1248" s="98"/>
      <c r="L1248" s="98"/>
      <c r="M1248" s="113">
        <f t="shared" si="231"/>
        <v>0</v>
      </c>
      <c r="N1248" s="98"/>
    </row>
    <row r="1249" spans="1:14" hidden="1">
      <c r="A1249" s="89"/>
      <c r="B1249" s="88"/>
      <c r="C1249" s="88"/>
      <c r="D1249" s="88"/>
      <c r="E1249" s="102"/>
      <c r="F1249" s="139" t="s">
        <v>68</v>
      </c>
      <c r="G1249" s="139"/>
      <c r="H1249" s="139"/>
      <c r="I1249" s="139"/>
      <c r="J1249" s="140"/>
      <c r="K1249" s="141"/>
      <c r="L1249" s="141"/>
      <c r="M1249" s="140"/>
      <c r="N1249" s="141"/>
    </row>
    <row r="1250" spans="1:14" hidden="1">
      <c r="A1250" s="89"/>
      <c r="B1250" s="88"/>
      <c r="C1250" s="88"/>
      <c r="D1250" s="88"/>
      <c r="E1250" s="102"/>
      <c r="F1250" s="90"/>
      <c r="G1250" s="302" t="s">
        <v>23</v>
      </c>
      <c r="H1250" s="302"/>
      <c r="I1250" s="303"/>
      <c r="J1250" s="100"/>
      <c r="K1250" s="98"/>
      <c r="L1250" s="98"/>
      <c r="M1250" s="113">
        <f t="shared" ref="M1250:M1253" si="232">K1250+L1250</f>
        <v>0</v>
      </c>
      <c r="N1250" s="98"/>
    </row>
    <row r="1251" spans="1:14" hidden="1">
      <c r="A1251" s="89"/>
      <c r="B1251" s="88"/>
      <c r="C1251" s="88"/>
      <c r="D1251" s="88"/>
      <c r="E1251" s="102"/>
      <c r="F1251" s="90"/>
      <c r="G1251" s="302" t="s">
        <v>24</v>
      </c>
      <c r="H1251" s="302"/>
      <c r="I1251" s="303"/>
      <c r="J1251" s="100"/>
      <c r="K1251" s="98"/>
      <c r="L1251" s="98"/>
      <c r="M1251" s="113">
        <f t="shared" si="232"/>
        <v>0</v>
      </c>
      <c r="N1251" s="98"/>
    </row>
    <row r="1252" spans="1:14" hidden="1">
      <c r="A1252" s="89"/>
      <c r="B1252" s="88"/>
      <c r="C1252" s="88"/>
      <c r="D1252" s="88"/>
      <c r="E1252" s="102"/>
      <c r="F1252" s="90"/>
      <c r="G1252" s="302" t="s">
        <v>25</v>
      </c>
      <c r="H1252" s="302"/>
      <c r="I1252" s="303"/>
      <c r="J1252" s="100"/>
      <c r="K1252" s="98"/>
      <c r="L1252" s="98"/>
      <c r="M1252" s="113">
        <f t="shared" si="232"/>
        <v>0</v>
      </c>
      <c r="N1252" s="98"/>
    </row>
    <row r="1253" spans="1:14" hidden="1">
      <c r="A1253" s="89"/>
      <c r="B1253" s="88"/>
      <c r="C1253" s="88"/>
      <c r="D1253" s="88"/>
      <c r="E1253" s="102"/>
      <c r="F1253" s="90"/>
      <c r="G1253" s="304" t="s">
        <v>15</v>
      </c>
      <c r="H1253" s="304"/>
      <c r="I1253" s="305"/>
      <c r="J1253" s="100"/>
      <c r="K1253" s="98"/>
      <c r="L1253" s="98"/>
      <c r="M1253" s="113">
        <f t="shared" si="232"/>
        <v>0</v>
      </c>
      <c r="N1253" s="98"/>
    </row>
    <row r="1254" spans="1:14" hidden="1">
      <c r="A1254" s="89"/>
      <c r="B1254" s="88"/>
      <c r="C1254" s="88"/>
      <c r="D1254" s="88"/>
      <c r="E1254" s="102"/>
      <c r="F1254" s="329" t="s">
        <v>66</v>
      </c>
      <c r="G1254" s="329"/>
      <c r="H1254" s="329"/>
      <c r="I1254" s="329"/>
      <c r="J1254" s="101">
        <f>SUM(J1244:J1253)</f>
        <v>0</v>
      </c>
      <c r="K1254" s="101">
        <f>SUM(K1244:K1253)</f>
        <v>0</v>
      </c>
      <c r="L1254" s="101">
        <f>SUM(L1244:L1253)</f>
        <v>0</v>
      </c>
      <c r="M1254" s="133">
        <f>SUM(M1244:M1253)</f>
        <v>0</v>
      </c>
      <c r="N1254" s="94">
        <f>L1254+M1254</f>
        <v>0</v>
      </c>
    </row>
    <row r="1255" spans="1:14" ht="15.75" hidden="1" thickBot="1">
      <c r="A1255" s="89"/>
      <c r="B1255" s="88"/>
      <c r="C1255" s="88"/>
      <c r="D1255" s="88"/>
      <c r="E1255" s="102"/>
      <c r="F1255" s="90"/>
      <c r="G1255" s="90"/>
      <c r="H1255" s="90"/>
      <c r="I1255" s="90"/>
      <c r="J1255" s="100"/>
      <c r="K1255" s="98"/>
      <c r="L1255" s="98"/>
      <c r="M1255" s="104"/>
      <c r="N1255" s="99"/>
    </row>
    <row r="1256" spans="1:14" ht="16.5" hidden="1" thickTop="1" thickBot="1">
      <c r="A1256" s="92"/>
      <c r="B1256" s="93"/>
      <c r="C1256" s="93"/>
      <c r="D1256" s="93"/>
      <c r="E1256" s="103"/>
      <c r="F1256" s="306" t="s">
        <v>64</v>
      </c>
      <c r="G1256" s="306"/>
      <c r="H1256" s="306"/>
      <c r="I1256" s="306"/>
      <c r="J1256" s="106">
        <f>J1254</f>
        <v>0</v>
      </c>
      <c r="K1256" s="106"/>
      <c r="L1256" s="106">
        <f>L1254</f>
        <v>0</v>
      </c>
      <c r="M1256" s="134">
        <f t="shared" ref="M1256:N1256" si="233">M1254</f>
        <v>0</v>
      </c>
      <c r="N1256" s="106">
        <f t="shared" si="233"/>
        <v>0</v>
      </c>
    </row>
    <row r="1257" spans="1:14" hidden="1">
      <c r="A1257" s="85"/>
      <c r="B1257" s="86"/>
      <c r="C1257" s="86"/>
      <c r="D1257" s="86"/>
      <c r="E1257" s="87"/>
      <c r="F1257" s="307" t="s">
        <v>77</v>
      </c>
      <c r="G1257" s="308"/>
      <c r="H1257" s="308"/>
      <c r="I1257" s="308"/>
      <c r="J1257" s="105"/>
      <c r="K1257" s="114"/>
      <c r="L1257" s="114"/>
      <c r="M1257" s="132"/>
      <c r="N1257" s="115"/>
    </row>
    <row r="1258" spans="1:14" hidden="1">
      <c r="A1258" s="89"/>
      <c r="B1258" s="88"/>
      <c r="C1258" s="88"/>
      <c r="D1258" s="88"/>
      <c r="E1258" s="102"/>
      <c r="F1258" s="139" t="s">
        <v>65</v>
      </c>
      <c r="G1258" s="139"/>
      <c r="H1258" s="139"/>
      <c r="I1258" s="139"/>
      <c r="J1258" s="140"/>
      <c r="K1258" s="141"/>
      <c r="L1258" s="141"/>
      <c r="M1258" s="142"/>
      <c r="N1258" s="142"/>
    </row>
    <row r="1259" spans="1:14" hidden="1">
      <c r="A1259" s="89"/>
      <c r="B1259" s="88"/>
      <c r="C1259" s="88"/>
      <c r="D1259" s="88"/>
      <c r="E1259" s="102"/>
      <c r="F1259" s="90"/>
      <c r="G1259" s="90" t="s">
        <v>8</v>
      </c>
      <c r="H1259" s="116"/>
      <c r="I1259" s="90"/>
      <c r="J1259" s="100"/>
      <c r="K1259" s="98"/>
      <c r="L1259" s="98"/>
      <c r="M1259" s="113">
        <f>K1259+L1259</f>
        <v>0</v>
      </c>
      <c r="N1259" s="100"/>
    </row>
    <row r="1260" spans="1:14" hidden="1">
      <c r="A1260" s="89"/>
      <c r="B1260" s="88"/>
      <c r="C1260" s="88"/>
      <c r="D1260" s="88"/>
      <c r="E1260" s="102"/>
      <c r="F1260" s="90"/>
      <c r="G1260" s="90" t="s">
        <v>9</v>
      </c>
      <c r="H1260" s="90"/>
      <c r="I1260" s="90"/>
      <c r="J1260" s="100"/>
      <c r="K1260" s="98"/>
      <c r="L1260" s="98"/>
      <c r="M1260" s="113">
        <f t="shared" ref="M1260:M1263" si="234">K1260+L1260</f>
        <v>0</v>
      </c>
      <c r="N1260" s="100"/>
    </row>
    <row r="1261" spans="1:14" hidden="1">
      <c r="A1261" s="89"/>
      <c r="B1261" s="88"/>
      <c r="C1261" s="88"/>
      <c r="D1261" s="88"/>
      <c r="E1261" s="102"/>
      <c r="F1261" s="90"/>
      <c r="G1261" s="90" t="s">
        <v>10</v>
      </c>
      <c r="H1261" s="90"/>
      <c r="I1261" s="90"/>
      <c r="J1261" s="100"/>
      <c r="K1261" s="98"/>
      <c r="L1261" s="98"/>
      <c r="M1261" s="113">
        <f t="shared" si="234"/>
        <v>0</v>
      </c>
      <c r="N1261" s="100"/>
    </row>
    <row r="1262" spans="1:14" hidden="1">
      <c r="A1262" s="89"/>
      <c r="B1262" s="88"/>
      <c r="C1262" s="88"/>
      <c r="D1262" s="88"/>
      <c r="E1262" s="102"/>
      <c r="F1262" s="90"/>
      <c r="G1262" s="302" t="s">
        <v>11</v>
      </c>
      <c r="H1262" s="302"/>
      <c r="I1262" s="303"/>
      <c r="J1262" s="100"/>
      <c r="K1262" s="98"/>
      <c r="L1262" s="98"/>
      <c r="M1262" s="113">
        <f t="shared" si="234"/>
        <v>0</v>
      </c>
      <c r="N1262" s="98"/>
    </row>
    <row r="1263" spans="1:14" hidden="1">
      <c r="A1263" s="89"/>
      <c r="B1263" s="88"/>
      <c r="C1263" s="88"/>
      <c r="D1263" s="88"/>
      <c r="E1263" s="102"/>
      <c r="F1263" s="90"/>
      <c r="G1263" s="302" t="s">
        <v>12</v>
      </c>
      <c r="H1263" s="302"/>
      <c r="I1263" s="303"/>
      <c r="J1263" s="100"/>
      <c r="K1263" s="98"/>
      <c r="L1263" s="98"/>
      <c r="M1263" s="113">
        <f t="shared" si="234"/>
        <v>0</v>
      </c>
      <c r="N1263" s="98"/>
    </row>
    <row r="1264" spans="1:14" hidden="1">
      <c r="A1264" s="89"/>
      <c r="B1264" s="88"/>
      <c r="C1264" s="88"/>
      <c r="D1264" s="88"/>
      <c r="E1264" s="102"/>
      <c r="F1264" s="139" t="s">
        <v>68</v>
      </c>
      <c r="G1264" s="139"/>
      <c r="H1264" s="139"/>
      <c r="I1264" s="139"/>
      <c r="J1264" s="140"/>
      <c r="K1264" s="141"/>
      <c r="L1264" s="141"/>
      <c r="M1264" s="140"/>
      <c r="N1264" s="141"/>
    </row>
    <row r="1265" spans="1:14" hidden="1">
      <c r="A1265" s="89"/>
      <c r="B1265" s="88"/>
      <c r="C1265" s="88"/>
      <c r="D1265" s="88"/>
      <c r="E1265" s="102"/>
      <c r="F1265" s="90"/>
      <c r="G1265" s="302" t="s">
        <v>23</v>
      </c>
      <c r="H1265" s="302"/>
      <c r="I1265" s="303"/>
      <c r="J1265" s="100"/>
      <c r="K1265" s="98"/>
      <c r="L1265" s="98"/>
      <c r="M1265" s="113">
        <f t="shared" ref="M1265:M1268" si="235">K1265+L1265</f>
        <v>0</v>
      </c>
      <c r="N1265" s="98"/>
    </row>
    <row r="1266" spans="1:14" hidden="1">
      <c r="A1266" s="89"/>
      <c r="B1266" s="88"/>
      <c r="C1266" s="88"/>
      <c r="D1266" s="88"/>
      <c r="E1266" s="102"/>
      <c r="F1266" s="90"/>
      <c r="G1266" s="302" t="s">
        <v>24</v>
      </c>
      <c r="H1266" s="302"/>
      <c r="I1266" s="303"/>
      <c r="J1266" s="100"/>
      <c r="K1266" s="98"/>
      <c r="L1266" s="98"/>
      <c r="M1266" s="113">
        <f t="shared" si="235"/>
        <v>0</v>
      </c>
      <c r="N1266" s="98"/>
    </row>
    <row r="1267" spans="1:14" hidden="1">
      <c r="A1267" s="89"/>
      <c r="B1267" s="88"/>
      <c r="C1267" s="88"/>
      <c r="D1267" s="88"/>
      <c r="E1267" s="102"/>
      <c r="F1267" s="90"/>
      <c r="G1267" s="302" t="s">
        <v>25</v>
      </c>
      <c r="H1267" s="302"/>
      <c r="I1267" s="303"/>
      <c r="J1267" s="100"/>
      <c r="K1267" s="98"/>
      <c r="L1267" s="98"/>
      <c r="M1267" s="113">
        <f t="shared" si="235"/>
        <v>0</v>
      </c>
      <c r="N1267" s="98"/>
    </row>
    <row r="1268" spans="1:14" hidden="1">
      <c r="A1268" s="89"/>
      <c r="B1268" s="88"/>
      <c r="C1268" s="88"/>
      <c r="D1268" s="88"/>
      <c r="E1268" s="102"/>
      <c r="F1268" s="90"/>
      <c r="G1268" s="304" t="s">
        <v>15</v>
      </c>
      <c r="H1268" s="304"/>
      <c r="I1268" s="305"/>
      <c r="J1268" s="100"/>
      <c r="K1268" s="98"/>
      <c r="L1268" s="98"/>
      <c r="M1268" s="113">
        <f t="shared" si="235"/>
        <v>0</v>
      </c>
      <c r="N1268" s="98"/>
    </row>
    <row r="1269" spans="1:14" hidden="1">
      <c r="A1269" s="89"/>
      <c r="B1269" s="88"/>
      <c r="C1269" s="88"/>
      <c r="D1269" s="88"/>
      <c r="E1269" s="102"/>
      <c r="F1269" s="329" t="s">
        <v>66</v>
      </c>
      <c r="G1269" s="329"/>
      <c r="H1269" s="329"/>
      <c r="I1269" s="329"/>
      <c r="J1269" s="101">
        <f>SUM(J1259:J1268)</f>
        <v>0</v>
      </c>
      <c r="K1269" s="101">
        <f>SUM(K1259:K1268)</f>
        <v>0</v>
      </c>
      <c r="L1269" s="101">
        <f>SUM(L1259:L1268)</f>
        <v>0</v>
      </c>
      <c r="M1269" s="133">
        <f>SUM(M1259:M1268)</f>
        <v>0</v>
      </c>
      <c r="N1269" s="94">
        <f>L1269+M1269</f>
        <v>0</v>
      </c>
    </row>
    <row r="1270" spans="1:14" ht="15.75" hidden="1" thickBot="1">
      <c r="A1270" s="89"/>
      <c r="B1270" s="88"/>
      <c r="C1270" s="88"/>
      <c r="D1270" s="88"/>
      <c r="E1270" s="102"/>
      <c r="F1270" s="90"/>
      <c r="G1270" s="90"/>
      <c r="H1270" s="90"/>
      <c r="I1270" s="90"/>
      <c r="J1270" s="100"/>
      <c r="K1270" s="98"/>
      <c r="L1270" s="98"/>
      <c r="M1270" s="104"/>
      <c r="N1270" s="99"/>
    </row>
    <row r="1271" spans="1:14" ht="16.5" hidden="1" thickTop="1" thickBot="1">
      <c r="A1271" s="92"/>
      <c r="B1271" s="93"/>
      <c r="C1271" s="93"/>
      <c r="D1271" s="93"/>
      <c r="E1271" s="103"/>
      <c r="F1271" s="306" t="s">
        <v>64</v>
      </c>
      <c r="G1271" s="306"/>
      <c r="H1271" s="306"/>
      <c r="I1271" s="306"/>
      <c r="J1271" s="106">
        <f>J1269</f>
        <v>0</v>
      </c>
      <c r="K1271" s="106"/>
      <c r="L1271" s="106">
        <f>L1269</f>
        <v>0</v>
      </c>
      <c r="M1271" s="134">
        <f t="shared" ref="M1271:N1271" si="236">M1269</f>
        <v>0</v>
      </c>
      <c r="N1271" s="106">
        <f t="shared" si="236"/>
        <v>0</v>
      </c>
    </row>
    <row r="1272" spans="1:14" hidden="1">
      <c r="A1272" s="85"/>
      <c r="B1272" s="86"/>
      <c r="C1272" s="86"/>
      <c r="D1272" s="86"/>
      <c r="E1272" s="87"/>
      <c r="F1272" s="307" t="s">
        <v>77</v>
      </c>
      <c r="G1272" s="308"/>
      <c r="H1272" s="308"/>
      <c r="I1272" s="308"/>
      <c r="J1272" s="105"/>
      <c r="K1272" s="114"/>
      <c r="L1272" s="114"/>
      <c r="M1272" s="132"/>
      <c r="N1272" s="115"/>
    </row>
    <row r="1273" spans="1:14" hidden="1">
      <c r="A1273" s="89"/>
      <c r="B1273" s="88"/>
      <c r="C1273" s="88"/>
      <c r="D1273" s="88"/>
      <c r="E1273" s="102"/>
      <c r="F1273" s="139" t="s">
        <v>65</v>
      </c>
      <c r="G1273" s="139"/>
      <c r="H1273" s="139"/>
      <c r="I1273" s="139"/>
      <c r="J1273" s="140"/>
      <c r="K1273" s="141"/>
      <c r="L1273" s="141"/>
      <c r="M1273" s="142"/>
      <c r="N1273" s="142"/>
    </row>
    <row r="1274" spans="1:14" hidden="1">
      <c r="A1274" s="89"/>
      <c r="B1274" s="88"/>
      <c r="C1274" s="88"/>
      <c r="D1274" s="88"/>
      <c r="E1274" s="102"/>
      <c r="F1274" s="90"/>
      <c r="G1274" s="90" t="s">
        <v>8</v>
      </c>
      <c r="H1274" s="116"/>
      <c r="I1274" s="90"/>
      <c r="J1274" s="100"/>
      <c r="K1274" s="98"/>
      <c r="L1274" s="98"/>
      <c r="M1274" s="113">
        <f>K1274+L1274</f>
        <v>0</v>
      </c>
      <c r="N1274" s="100"/>
    </row>
    <row r="1275" spans="1:14" hidden="1">
      <c r="A1275" s="89"/>
      <c r="B1275" s="88"/>
      <c r="C1275" s="88"/>
      <c r="D1275" s="88"/>
      <c r="E1275" s="102"/>
      <c r="F1275" s="90"/>
      <c r="G1275" s="90" t="s">
        <v>9</v>
      </c>
      <c r="H1275" s="90"/>
      <c r="I1275" s="90"/>
      <c r="J1275" s="100"/>
      <c r="K1275" s="98"/>
      <c r="L1275" s="98"/>
      <c r="M1275" s="113">
        <f t="shared" ref="M1275:M1278" si="237">K1275+L1275</f>
        <v>0</v>
      </c>
      <c r="N1275" s="100"/>
    </row>
    <row r="1276" spans="1:14" hidden="1">
      <c r="A1276" s="89"/>
      <c r="B1276" s="88"/>
      <c r="C1276" s="88"/>
      <c r="D1276" s="88"/>
      <c r="E1276" s="102"/>
      <c r="F1276" s="90"/>
      <c r="G1276" s="90" t="s">
        <v>10</v>
      </c>
      <c r="H1276" s="90"/>
      <c r="I1276" s="90"/>
      <c r="J1276" s="100"/>
      <c r="K1276" s="98"/>
      <c r="L1276" s="98"/>
      <c r="M1276" s="113">
        <f t="shared" si="237"/>
        <v>0</v>
      </c>
      <c r="N1276" s="100"/>
    </row>
    <row r="1277" spans="1:14" hidden="1">
      <c r="A1277" s="89"/>
      <c r="B1277" s="88"/>
      <c r="C1277" s="88"/>
      <c r="D1277" s="88"/>
      <c r="E1277" s="102"/>
      <c r="F1277" s="90"/>
      <c r="G1277" s="302" t="s">
        <v>11</v>
      </c>
      <c r="H1277" s="302"/>
      <c r="I1277" s="303"/>
      <c r="J1277" s="100"/>
      <c r="K1277" s="98"/>
      <c r="L1277" s="98"/>
      <c r="M1277" s="113">
        <f t="shared" si="237"/>
        <v>0</v>
      </c>
      <c r="N1277" s="98"/>
    </row>
    <row r="1278" spans="1:14" hidden="1">
      <c r="A1278" s="89"/>
      <c r="B1278" s="88"/>
      <c r="C1278" s="88"/>
      <c r="D1278" s="88"/>
      <c r="E1278" s="102"/>
      <c r="F1278" s="90"/>
      <c r="G1278" s="302" t="s">
        <v>12</v>
      </c>
      <c r="H1278" s="302"/>
      <c r="I1278" s="303"/>
      <c r="J1278" s="100"/>
      <c r="K1278" s="98"/>
      <c r="L1278" s="98"/>
      <c r="M1278" s="113">
        <f t="shared" si="237"/>
        <v>0</v>
      </c>
      <c r="N1278" s="98"/>
    </row>
    <row r="1279" spans="1:14" hidden="1">
      <c r="A1279" s="89"/>
      <c r="B1279" s="88"/>
      <c r="C1279" s="88"/>
      <c r="D1279" s="88"/>
      <c r="E1279" s="102"/>
      <c r="F1279" s="139" t="s">
        <v>68</v>
      </c>
      <c r="G1279" s="139"/>
      <c r="H1279" s="139"/>
      <c r="I1279" s="139"/>
      <c r="J1279" s="140"/>
      <c r="K1279" s="141"/>
      <c r="L1279" s="141"/>
      <c r="M1279" s="140"/>
      <c r="N1279" s="141"/>
    </row>
    <row r="1280" spans="1:14" hidden="1">
      <c r="A1280" s="89"/>
      <c r="B1280" s="88"/>
      <c r="C1280" s="88"/>
      <c r="D1280" s="88"/>
      <c r="E1280" s="102"/>
      <c r="F1280" s="90"/>
      <c r="G1280" s="302" t="s">
        <v>23</v>
      </c>
      <c r="H1280" s="302"/>
      <c r="I1280" s="303"/>
      <c r="J1280" s="100"/>
      <c r="K1280" s="98"/>
      <c r="L1280" s="98"/>
      <c r="M1280" s="113">
        <f t="shared" ref="M1280:M1283" si="238">K1280+L1280</f>
        <v>0</v>
      </c>
      <c r="N1280" s="98"/>
    </row>
    <row r="1281" spans="1:14" hidden="1">
      <c r="A1281" s="89"/>
      <c r="B1281" s="88"/>
      <c r="C1281" s="88"/>
      <c r="D1281" s="88"/>
      <c r="E1281" s="102"/>
      <c r="F1281" s="90"/>
      <c r="G1281" s="302" t="s">
        <v>24</v>
      </c>
      <c r="H1281" s="302"/>
      <c r="I1281" s="303"/>
      <c r="J1281" s="100"/>
      <c r="K1281" s="98"/>
      <c r="L1281" s="98"/>
      <c r="M1281" s="113">
        <f t="shared" si="238"/>
        <v>0</v>
      </c>
      <c r="N1281" s="98"/>
    </row>
    <row r="1282" spans="1:14" hidden="1">
      <c r="A1282" s="89"/>
      <c r="B1282" s="88"/>
      <c r="C1282" s="88"/>
      <c r="D1282" s="88"/>
      <c r="E1282" s="102"/>
      <c r="F1282" s="90"/>
      <c r="G1282" s="302" t="s">
        <v>25</v>
      </c>
      <c r="H1282" s="302"/>
      <c r="I1282" s="303"/>
      <c r="J1282" s="100"/>
      <c r="K1282" s="98"/>
      <c r="L1282" s="98"/>
      <c r="M1282" s="113">
        <f t="shared" si="238"/>
        <v>0</v>
      </c>
      <c r="N1282" s="98"/>
    </row>
    <row r="1283" spans="1:14" hidden="1">
      <c r="A1283" s="89"/>
      <c r="B1283" s="88"/>
      <c r="C1283" s="88"/>
      <c r="D1283" s="88"/>
      <c r="E1283" s="102"/>
      <c r="F1283" s="90"/>
      <c r="G1283" s="304" t="s">
        <v>15</v>
      </c>
      <c r="H1283" s="304"/>
      <c r="I1283" s="305"/>
      <c r="J1283" s="100"/>
      <c r="K1283" s="98"/>
      <c r="L1283" s="98"/>
      <c r="M1283" s="113">
        <f t="shared" si="238"/>
        <v>0</v>
      </c>
      <c r="N1283" s="98"/>
    </row>
    <row r="1284" spans="1:14" hidden="1">
      <c r="A1284" s="89"/>
      <c r="B1284" s="88"/>
      <c r="C1284" s="88"/>
      <c r="D1284" s="88"/>
      <c r="E1284" s="102"/>
      <c r="F1284" s="329" t="s">
        <v>66</v>
      </c>
      <c r="G1284" s="329"/>
      <c r="H1284" s="329"/>
      <c r="I1284" s="329"/>
      <c r="J1284" s="101">
        <f>SUM(J1274:J1283)</f>
        <v>0</v>
      </c>
      <c r="K1284" s="101">
        <f>SUM(K1274:K1283)</f>
        <v>0</v>
      </c>
      <c r="L1284" s="101">
        <f>SUM(L1274:L1283)</f>
        <v>0</v>
      </c>
      <c r="M1284" s="133">
        <f>SUM(M1274:M1283)</f>
        <v>0</v>
      </c>
      <c r="N1284" s="94">
        <f>L1284+M1284</f>
        <v>0</v>
      </c>
    </row>
    <row r="1285" spans="1:14" ht="15.75" hidden="1" thickBot="1">
      <c r="A1285" s="89"/>
      <c r="B1285" s="88"/>
      <c r="C1285" s="88"/>
      <c r="D1285" s="88"/>
      <c r="E1285" s="102"/>
      <c r="F1285" s="90"/>
      <c r="G1285" s="90"/>
      <c r="H1285" s="90"/>
      <c r="I1285" s="90"/>
      <c r="J1285" s="100"/>
      <c r="K1285" s="98"/>
      <c r="L1285" s="98"/>
      <c r="M1285" s="104"/>
      <c r="N1285" s="99"/>
    </row>
    <row r="1286" spans="1:14" ht="16.5" hidden="1" thickTop="1" thickBot="1">
      <c r="A1286" s="92"/>
      <c r="B1286" s="93"/>
      <c r="C1286" s="93"/>
      <c r="D1286" s="93"/>
      <c r="E1286" s="103"/>
      <c r="F1286" s="306" t="s">
        <v>64</v>
      </c>
      <c r="G1286" s="306"/>
      <c r="H1286" s="306"/>
      <c r="I1286" s="306"/>
      <c r="J1286" s="106">
        <f>J1284</f>
        <v>0</v>
      </c>
      <c r="K1286" s="106"/>
      <c r="L1286" s="106">
        <f>L1284</f>
        <v>0</v>
      </c>
      <c r="M1286" s="134">
        <f t="shared" ref="M1286:N1286" si="239">M1284</f>
        <v>0</v>
      </c>
      <c r="N1286" s="106">
        <f t="shared" si="239"/>
        <v>0</v>
      </c>
    </row>
    <row r="1287" spans="1:14" hidden="1">
      <c r="A1287" s="85"/>
      <c r="B1287" s="86"/>
      <c r="C1287" s="86"/>
      <c r="D1287" s="86"/>
      <c r="E1287" s="87"/>
      <c r="F1287" s="307" t="s">
        <v>77</v>
      </c>
      <c r="G1287" s="308"/>
      <c r="H1287" s="308"/>
      <c r="I1287" s="308"/>
      <c r="J1287" s="105"/>
      <c r="K1287" s="114"/>
      <c r="L1287" s="114"/>
      <c r="M1287" s="132"/>
      <c r="N1287" s="115"/>
    </row>
    <row r="1288" spans="1:14" hidden="1">
      <c r="A1288" s="89"/>
      <c r="B1288" s="88"/>
      <c r="C1288" s="88"/>
      <c r="D1288" s="88"/>
      <c r="E1288" s="102"/>
      <c r="F1288" s="139" t="s">
        <v>65</v>
      </c>
      <c r="G1288" s="139"/>
      <c r="H1288" s="139"/>
      <c r="I1288" s="139"/>
      <c r="J1288" s="140"/>
      <c r="K1288" s="141"/>
      <c r="L1288" s="141"/>
      <c r="M1288" s="142"/>
      <c r="N1288" s="142"/>
    </row>
    <row r="1289" spans="1:14" hidden="1">
      <c r="A1289" s="89"/>
      <c r="B1289" s="88"/>
      <c r="C1289" s="88"/>
      <c r="D1289" s="88"/>
      <c r="E1289" s="102"/>
      <c r="F1289" s="90"/>
      <c r="G1289" s="90" t="s">
        <v>8</v>
      </c>
      <c r="H1289" s="116"/>
      <c r="I1289" s="90"/>
      <c r="J1289" s="100"/>
      <c r="K1289" s="98"/>
      <c r="L1289" s="98"/>
      <c r="M1289" s="113">
        <f>K1289+L1289</f>
        <v>0</v>
      </c>
      <c r="N1289" s="100"/>
    </row>
    <row r="1290" spans="1:14" hidden="1">
      <c r="A1290" s="89"/>
      <c r="B1290" s="88"/>
      <c r="C1290" s="88"/>
      <c r="D1290" s="88"/>
      <c r="E1290" s="102"/>
      <c r="F1290" s="90"/>
      <c r="G1290" s="90" t="s">
        <v>9</v>
      </c>
      <c r="H1290" s="90"/>
      <c r="I1290" s="90"/>
      <c r="J1290" s="100"/>
      <c r="K1290" s="98"/>
      <c r="L1290" s="98"/>
      <c r="M1290" s="113">
        <f t="shared" ref="M1290:M1293" si="240">K1290+L1290</f>
        <v>0</v>
      </c>
      <c r="N1290" s="100"/>
    </row>
    <row r="1291" spans="1:14" hidden="1">
      <c r="A1291" s="89"/>
      <c r="B1291" s="88"/>
      <c r="C1291" s="88"/>
      <c r="D1291" s="88"/>
      <c r="E1291" s="102"/>
      <c r="F1291" s="90"/>
      <c r="G1291" s="90" t="s">
        <v>10</v>
      </c>
      <c r="H1291" s="90"/>
      <c r="I1291" s="90"/>
      <c r="J1291" s="100"/>
      <c r="K1291" s="98"/>
      <c r="L1291" s="98"/>
      <c r="M1291" s="113">
        <f t="shared" si="240"/>
        <v>0</v>
      </c>
      <c r="N1291" s="100"/>
    </row>
    <row r="1292" spans="1:14" hidden="1">
      <c r="A1292" s="89"/>
      <c r="B1292" s="88"/>
      <c r="C1292" s="88"/>
      <c r="D1292" s="88"/>
      <c r="E1292" s="102"/>
      <c r="F1292" s="90"/>
      <c r="G1292" s="302" t="s">
        <v>11</v>
      </c>
      <c r="H1292" s="302"/>
      <c r="I1292" s="303"/>
      <c r="J1292" s="100"/>
      <c r="K1292" s="98"/>
      <c r="L1292" s="98"/>
      <c r="M1292" s="113">
        <f t="shared" si="240"/>
        <v>0</v>
      </c>
      <c r="N1292" s="98"/>
    </row>
    <row r="1293" spans="1:14" hidden="1">
      <c r="A1293" s="89"/>
      <c r="B1293" s="88"/>
      <c r="C1293" s="88"/>
      <c r="D1293" s="88"/>
      <c r="E1293" s="102"/>
      <c r="F1293" s="90"/>
      <c r="G1293" s="302" t="s">
        <v>12</v>
      </c>
      <c r="H1293" s="302"/>
      <c r="I1293" s="303"/>
      <c r="J1293" s="100"/>
      <c r="K1293" s="98"/>
      <c r="L1293" s="98"/>
      <c r="M1293" s="113">
        <f t="shared" si="240"/>
        <v>0</v>
      </c>
      <c r="N1293" s="98"/>
    </row>
    <row r="1294" spans="1:14" hidden="1">
      <c r="A1294" s="89"/>
      <c r="B1294" s="88"/>
      <c r="C1294" s="88"/>
      <c r="D1294" s="88"/>
      <c r="E1294" s="102"/>
      <c r="F1294" s="139" t="s">
        <v>68</v>
      </c>
      <c r="G1294" s="139"/>
      <c r="H1294" s="139"/>
      <c r="I1294" s="139"/>
      <c r="J1294" s="140"/>
      <c r="K1294" s="141"/>
      <c r="L1294" s="141"/>
      <c r="M1294" s="140"/>
      <c r="N1294" s="141"/>
    </row>
    <row r="1295" spans="1:14" hidden="1">
      <c r="A1295" s="89"/>
      <c r="B1295" s="88"/>
      <c r="C1295" s="88"/>
      <c r="D1295" s="88"/>
      <c r="E1295" s="102"/>
      <c r="F1295" s="90"/>
      <c r="G1295" s="302" t="s">
        <v>23</v>
      </c>
      <c r="H1295" s="302"/>
      <c r="I1295" s="303"/>
      <c r="J1295" s="100"/>
      <c r="K1295" s="98"/>
      <c r="L1295" s="98"/>
      <c r="M1295" s="113">
        <f t="shared" ref="M1295:M1298" si="241">K1295+L1295</f>
        <v>0</v>
      </c>
      <c r="N1295" s="98"/>
    </row>
    <row r="1296" spans="1:14" hidden="1">
      <c r="A1296" s="89"/>
      <c r="B1296" s="88"/>
      <c r="C1296" s="88"/>
      <c r="D1296" s="88"/>
      <c r="E1296" s="102"/>
      <c r="F1296" s="90"/>
      <c r="G1296" s="302" t="s">
        <v>24</v>
      </c>
      <c r="H1296" s="302"/>
      <c r="I1296" s="303"/>
      <c r="J1296" s="100"/>
      <c r="K1296" s="98"/>
      <c r="L1296" s="98"/>
      <c r="M1296" s="113">
        <f t="shared" si="241"/>
        <v>0</v>
      </c>
      <c r="N1296" s="98"/>
    </row>
    <row r="1297" spans="1:14" hidden="1">
      <c r="A1297" s="89"/>
      <c r="B1297" s="88"/>
      <c r="C1297" s="88"/>
      <c r="D1297" s="88"/>
      <c r="E1297" s="102"/>
      <c r="F1297" s="90"/>
      <c r="G1297" s="302" t="s">
        <v>25</v>
      </c>
      <c r="H1297" s="302"/>
      <c r="I1297" s="303"/>
      <c r="J1297" s="100"/>
      <c r="K1297" s="98"/>
      <c r="L1297" s="98"/>
      <c r="M1297" s="113">
        <f t="shared" si="241"/>
        <v>0</v>
      </c>
      <c r="N1297" s="98"/>
    </row>
    <row r="1298" spans="1:14" hidden="1">
      <c r="A1298" s="89"/>
      <c r="B1298" s="88"/>
      <c r="C1298" s="88"/>
      <c r="D1298" s="88"/>
      <c r="E1298" s="102"/>
      <c r="F1298" s="90"/>
      <c r="G1298" s="304" t="s">
        <v>15</v>
      </c>
      <c r="H1298" s="304"/>
      <c r="I1298" s="305"/>
      <c r="J1298" s="100"/>
      <c r="K1298" s="98"/>
      <c r="L1298" s="98"/>
      <c r="M1298" s="113">
        <f t="shared" si="241"/>
        <v>0</v>
      </c>
      <c r="N1298" s="98"/>
    </row>
    <row r="1299" spans="1:14" hidden="1">
      <c r="A1299" s="89"/>
      <c r="B1299" s="88"/>
      <c r="C1299" s="88"/>
      <c r="D1299" s="88"/>
      <c r="E1299" s="102"/>
      <c r="F1299" s="329" t="s">
        <v>66</v>
      </c>
      <c r="G1299" s="329"/>
      <c r="H1299" s="329"/>
      <c r="I1299" s="329"/>
      <c r="J1299" s="101">
        <f>SUM(J1289:J1298)</f>
        <v>0</v>
      </c>
      <c r="K1299" s="101">
        <f>SUM(K1289:K1298)</f>
        <v>0</v>
      </c>
      <c r="L1299" s="101">
        <f>SUM(L1289:L1298)</f>
        <v>0</v>
      </c>
      <c r="M1299" s="133">
        <f>SUM(M1289:M1298)</f>
        <v>0</v>
      </c>
      <c r="N1299" s="94">
        <f>L1299+M1299</f>
        <v>0</v>
      </c>
    </row>
    <row r="1300" spans="1:14" ht="15.75" hidden="1" thickBot="1">
      <c r="A1300" s="89"/>
      <c r="B1300" s="88"/>
      <c r="C1300" s="88"/>
      <c r="D1300" s="88"/>
      <c r="E1300" s="102"/>
      <c r="F1300" s="90"/>
      <c r="G1300" s="90"/>
      <c r="H1300" s="90"/>
      <c r="I1300" s="90"/>
      <c r="J1300" s="100"/>
      <c r="K1300" s="98"/>
      <c r="L1300" s="98"/>
      <c r="M1300" s="104"/>
      <c r="N1300" s="99"/>
    </row>
    <row r="1301" spans="1:14" ht="16.5" hidden="1" thickTop="1" thickBot="1">
      <c r="A1301" s="92"/>
      <c r="B1301" s="93"/>
      <c r="C1301" s="93"/>
      <c r="D1301" s="93"/>
      <c r="E1301" s="103"/>
      <c r="F1301" s="306" t="s">
        <v>64</v>
      </c>
      <c r="G1301" s="306"/>
      <c r="H1301" s="306"/>
      <c r="I1301" s="306"/>
      <c r="J1301" s="106">
        <f>J1299</f>
        <v>0</v>
      </c>
      <c r="K1301" s="106"/>
      <c r="L1301" s="106">
        <f>L1299</f>
        <v>0</v>
      </c>
      <c r="M1301" s="134">
        <f t="shared" ref="M1301:N1301" si="242">M1299</f>
        <v>0</v>
      </c>
      <c r="N1301" s="106">
        <f t="shared" si="242"/>
        <v>0</v>
      </c>
    </row>
    <row r="1302" spans="1:14" hidden="1">
      <c r="A1302" s="85"/>
      <c r="B1302" s="86"/>
      <c r="C1302" s="86"/>
      <c r="D1302" s="86"/>
      <c r="E1302" s="87"/>
      <c r="F1302" s="307" t="s">
        <v>77</v>
      </c>
      <c r="G1302" s="308"/>
      <c r="H1302" s="308"/>
      <c r="I1302" s="308"/>
      <c r="J1302" s="105"/>
      <c r="K1302" s="114"/>
      <c r="L1302" s="114"/>
      <c r="M1302" s="132"/>
      <c r="N1302" s="115"/>
    </row>
    <row r="1303" spans="1:14" hidden="1">
      <c r="A1303" s="89"/>
      <c r="B1303" s="88"/>
      <c r="C1303" s="88"/>
      <c r="D1303" s="88"/>
      <c r="E1303" s="102"/>
      <c r="F1303" s="139" t="s">
        <v>65</v>
      </c>
      <c r="G1303" s="139"/>
      <c r="H1303" s="139"/>
      <c r="I1303" s="139"/>
      <c r="J1303" s="140"/>
      <c r="K1303" s="141"/>
      <c r="L1303" s="141"/>
      <c r="M1303" s="142"/>
      <c r="N1303" s="142"/>
    </row>
    <row r="1304" spans="1:14" hidden="1">
      <c r="A1304" s="89"/>
      <c r="B1304" s="88"/>
      <c r="C1304" s="88"/>
      <c r="D1304" s="88"/>
      <c r="E1304" s="102"/>
      <c r="F1304" s="90"/>
      <c r="G1304" s="90" t="s">
        <v>8</v>
      </c>
      <c r="H1304" s="116"/>
      <c r="I1304" s="90"/>
      <c r="J1304" s="100"/>
      <c r="K1304" s="98"/>
      <c r="L1304" s="98"/>
      <c r="M1304" s="113">
        <f>K1304+L1304</f>
        <v>0</v>
      </c>
      <c r="N1304" s="100"/>
    </row>
    <row r="1305" spans="1:14" hidden="1">
      <c r="A1305" s="89"/>
      <c r="B1305" s="88"/>
      <c r="C1305" s="88"/>
      <c r="D1305" s="88"/>
      <c r="E1305" s="102"/>
      <c r="F1305" s="90"/>
      <c r="G1305" s="90" t="s">
        <v>9</v>
      </c>
      <c r="H1305" s="90"/>
      <c r="I1305" s="90"/>
      <c r="J1305" s="100"/>
      <c r="K1305" s="98"/>
      <c r="L1305" s="98"/>
      <c r="M1305" s="113">
        <f t="shared" ref="M1305:M1308" si="243">K1305+L1305</f>
        <v>0</v>
      </c>
      <c r="N1305" s="100"/>
    </row>
    <row r="1306" spans="1:14" hidden="1">
      <c r="A1306" s="89"/>
      <c r="B1306" s="88"/>
      <c r="C1306" s="88"/>
      <c r="D1306" s="88"/>
      <c r="E1306" s="102"/>
      <c r="F1306" s="90"/>
      <c r="G1306" s="90" t="s">
        <v>10</v>
      </c>
      <c r="H1306" s="90"/>
      <c r="I1306" s="90"/>
      <c r="J1306" s="100"/>
      <c r="K1306" s="98"/>
      <c r="L1306" s="98"/>
      <c r="M1306" s="113">
        <f t="shared" si="243"/>
        <v>0</v>
      </c>
      <c r="N1306" s="100"/>
    </row>
    <row r="1307" spans="1:14" hidden="1">
      <c r="A1307" s="89"/>
      <c r="B1307" s="88"/>
      <c r="C1307" s="88"/>
      <c r="D1307" s="88"/>
      <c r="E1307" s="102"/>
      <c r="F1307" s="90"/>
      <c r="G1307" s="302" t="s">
        <v>11</v>
      </c>
      <c r="H1307" s="302"/>
      <c r="I1307" s="303"/>
      <c r="J1307" s="100"/>
      <c r="K1307" s="98"/>
      <c r="L1307" s="98"/>
      <c r="M1307" s="113">
        <f t="shared" si="243"/>
        <v>0</v>
      </c>
      <c r="N1307" s="98"/>
    </row>
    <row r="1308" spans="1:14" hidden="1">
      <c r="A1308" s="89"/>
      <c r="B1308" s="88"/>
      <c r="C1308" s="88"/>
      <c r="D1308" s="88"/>
      <c r="E1308" s="102"/>
      <c r="F1308" s="90"/>
      <c r="G1308" s="302" t="s">
        <v>12</v>
      </c>
      <c r="H1308" s="302"/>
      <c r="I1308" s="303"/>
      <c r="J1308" s="100"/>
      <c r="K1308" s="98"/>
      <c r="L1308" s="98"/>
      <c r="M1308" s="113">
        <f t="shared" si="243"/>
        <v>0</v>
      </c>
      <c r="N1308" s="98"/>
    </row>
    <row r="1309" spans="1:14" hidden="1">
      <c r="A1309" s="89"/>
      <c r="B1309" s="88"/>
      <c r="C1309" s="88"/>
      <c r="D1309" s="88"/>
      <c r="E1309" s="102"/>
      <c r="F1309" s="139" t="s">
        <v>68</v>
      </c>
      <c r="G1309" s="139"/>
      <c r="H1309" s="139"/>
      <c r="I1309" s="139"/>
      <c r="J1309" s="140"/>
      <c r="K1309" s="141"/>
      <c r="L1309" s="141"/>
      <c r="M1309" s="140"/>
      <c r="N1309" s="141"/>
    </row>
    <row r="1310" spans="1:14" hidden="1">
      <c r="A1310" s="89"/>
      <c r="B1310" s="88"/>
      <c r="C1310" s="88"/>
      <c r="D1310" s="88"/>
      <c r="E1310" s="102"/>
      <c r="F1310" s="90"/>
      <c r="G1310" s="302" t="s">
        <v>23</v>
      </c>
      <c r="H1310" s="302"/>
      <c r="I1310" s="303"/>
      <c r="J1310" s="100"/>
      <c r="K1310" s="98"/>
      <c r="L1310" s="98"/>
      <c r="M1310" s="113">
        <f t="shared" ref="M1310:M1313" si="244">K1310+L1310</f>
        <v>0</v>
      </c>
      <c r="N1310" s="98"/>
    </row>
    <row r="1311" spans="1:14" hidden="1">
      <c r="A1311" s="89"/>
      <c r="B1311" s="88"/>
      <c r="C1311" s="88"/>
      <c r="D1311" s="88"/>
      <c r="E1311" s="102"/>
      <c r="F1311" s="90"/>
      <c r="G1311" s="302" t="s">
        <v>24</v>
      </c>
      <c r="H1311" s="302"/>
      <c r="I1311" s="303"/>
      <c r="J1311" s="100"/>
      <c r="K1311" s="98"/>
      <c r="L1311" s="98"/>
      <c r="M1311" s="113">
        <f t="shared" si="244"/>
        <v>0</v>
      </c>
      <c r="N1311" s="98"/>
    </row>
    <row r="1312" spans="1:14" hidden="1">
      <c r="A1312" s="89"/>
      <c r="B1312" s="88"/>
      <c r="C1312" s="88"/>
      <c r="D1312" s="88"/>
      <c r="E1312" s="102"/>
      <c r="F1312" s="90"/>
      <c r="G1312" s="302" t="s">
        <v>25</v>
      </c>
      <c r="H1312" s="302"/>
      <c r="I1312" s="303"/>
      <c r="J1312" s="100"/>
      <c r="K1312" s="98"/>
      <c r="L1312" s="98"/>
      <c r="M1312" s="113">
        <f t="shared" si="244"/>
        <v>0</v>
      </c>
      <c r="N1312" s="98"/>
    </row>
    <row r="1313" spans="1:14" hidden="1">
      <c r="A1313" s="89"/>
      <c r="B1313" s="88"/>
      <c r="C1313" s="88"/>
      <c r="D1313" s="88"/>
      <c r="E1313" s="102"/>
      <c r="F1313" s="90"/>
      <c r="G1313" s="304" t="s">
        <v>15</v>
      </c>
      <c r="H1313" s="304"/>
      <c r="I1313" s="305"/>
      <c r="J1313" s="100"/>
      <c r="K1313" s="98"/>
      <c r="L1313" s="98"/>
      <c r="M1313" s="113">
        <f t="shared" si="244"/>
        <v>0</v>
      </c>
      <c r="N1313" s="98"/>
    </row>
    <row r="1314" spans="1:14" hidden="1">
      <c r="A1314" s="89"/>
      <c r="B1314" s="88"/>
      <c r="C1314" s="88"/>
      <c r="D1314" s="88"/>
      <c r="E1314" s="102"/>
      <c r="F1314" s="329" t="s">
        <v>66</v>
      </c>
      <c r="G1314" s="329"/>
      <c r="H1314" s="329"/>
      <c r="I1314" s="329"/>
      <c r="J1314" s="101">
        <f>SUM(J1304:J1313)</f>
        <v>0</v>
      </c>
      <c r="K1314" s="101">
        <f>SUM(K1304:K1313)</f>
        <v>0</v>
      </c>
      <c r="L1314" s="101">
        <f>SUM(L1304:L1313)</f>
        <v>0</v>
      </c>
      <c r="M1314" s="133">
        <f>SUM(M1304:M1313)</f>
        <v>0</v>
      </c>
      <c r="N1314" s="94">
        <f>L1314+M1314</f>
        <v>0</v>
      </c>
    </row>
    <row r="1315" spans="1:14" ht="15.75" hidden="1" thickBot="1">
      <c r="A1315" s="89"/>
      <c r="B1315" s="88"/>
      <c r="C1315" s="88"/>
      <c r="D1315" s="88"/>
      <c r="E1315" s="102"/>
      <c r="F1315" s="90"/>
      <c r="G1315" s="90"/>
      <c r="H1315" s="90"/>
      <c r="I1315" s="90"/>
      <c r="J1315" s="100"/>
      <c r="K1315" s="98"/>
      <c r="L1315" s="98"/>
      <c r="M1315" s="104"/>
      <c r="N1315" s="99"/>
    </row>
    <row r="1316" spans="1:14" ht="16.5" hidden="1" thickTop="1" thickBot="1">
      <c r="A1316" s="92"/>
      <c r="B1316" s="93"/>
      <c r="C1316" s="93"/>
      <c r="D1316" s="93"/>
      <c r="E1316" s="103"/>
      <c r="F1316" s="306" t="s">
        <v>64</v>
      </c>
      <c r="G1316" s="306"/>
      <c r="H1316" s="306"/>
      <c r="I1316" s="306"/>
      <c r="J1316" s="106">
        <f>J1314</f>
        <v>0</v>
      </c>
      <c r="K1316" s="106"/>
      <c r="L1316" s="106">
        <f>L1314</f>
        <v>0</v>
      </c>
      <c r="M1316" s="134">
        <f t="shared" ref="M1316:N1316" si="245">M1314</f>
        <v>0</v>
      </c>
      <c r="N1316" s="106">
        <f t="shared" si="245"/>
        <v>0</v>
      </c>
    </row>
    <row r="1317" spans="1:14" hidden="1">
      <c r="A1317" s="85"/>
      <c r="B1317" s="86"/>
      <c r="C1317" s="86"/>
      <c r="D1317" s="86"/>
      <c r="E1317" s="87"/>
      <c r="F1317" s="307" t="s">
        <v>77</v>
      </c>
      <c r="G1317" s="308"/>
      <c r="H1317" s="308"/>
      <c r="I1317" s="308"/>
      <c r="J1317" s="105"/>
      <c r="K1317" s="114"/>
      <c r="L1317" s="114"/>
      <c r="M1317" s="132"/>
      <c r="N1317" s="115"/>
    </row>
    <row r="1318" spans="1:14" hidden="1">
      <c r="A1318" s="89"/>
      <c r="B1318" s="88"/>
      <c r="C1318" s="88"/>
      <c r="D1318" s="88"/>
      <c r="E1318" s="102"/>
      <c r="F1318" s="139" t="s">
        <v>65</v>
      </c>
      <c r="G1318" s="139"/>
      <c r="H1318" s="139"/>
      <c r="I1318" s="139"/>
      <c r="J1318" s="140"/>
      <c r="K1318" s="141"/>
      <c r="L1318" s="141"/>
      <c r="M1318" s="142"/>
      <c r="N1318" s="142"/>
    </row>
    <row r="1319" spans="1:14" hidden="1">
      <c r="A1319" s="89"/>
      <c r="B1319" s="88"/>
      <c r="C1319" s="88"/>
      <c r="D1319" s="88"/>
      <c r="E1319" s="102"/>
      <c r="F1319" s="90"/>
      <c r="G1319" s="90" t="s">
        <v>8</v>
      </c>
      <c r="H1319" s="116"/>
      <c r="I1319" s="90"/>
      <c r="J1319" s="100"/>
      <c r="K1319" s="98"/>
      <c r="L1319" s="98"/>
      <c r="M1319" s="113">
        <f>K1319+L1319</f>
        <v>0</v>
      </c>
      <c r="N1319" s="100"/>
    </row>
    <row r="1320" spans="1:14" hidden="1">
      <c r="A1320" s="89"/>
      <c r="B1320" s="88"/>
      <c r="C1320" s="88"/>
      <c r="D1320" s="88"/>
      <c r="E1320" s="102"/>
      <c r="F1320" s="90"/>
      <c r="G1320" s="90" t="s">
        <v>9</v>
      </c>
      <c r="H1320" s="90"/>
      <c r="I1320" s="90"/>
      <c r="J1320" s="100"/>
      <c r="K1320" s="98"/>
      <c r="L1320" s="98"/>
      <c r="M1320" s="113">
        <f t="shared" ref="M1320:M1323" si="246">K1320+L1320</f>
        <v>0</v>
      </c>
      <c r="N1320" s="100"/>
    </row>
    <row r="1321" spans="1:14" hidden="1">
      <c r="A1321" s="89"/>
      <c r="B1321" s="88"/>
      <c r="C1321" s="88"/>
      <c r="D1321" s="88"/>
      <c r="E1321" s="102"/>
      <c r="F1321" s="90"/>
      <c r="G1321" s="90" t="s">
        <v>10</v>
      </c>
      <c r="H1321" s="90"/>
      <c r="I1321" s="90"/>
      <c r="J1321" s="100"/>
      <c r="K1321" s="98"/>
      <c r="L1321" s="98"/>
      <c r="M1321" s="113">
        <f t="shared" si="246"/>
        <v>0</v>
      </c>
      <c r="N1321" s="100"/>
    </row>
    <row r="1322" spans="1:14" hidden="1">
      <c r="A1322" s="89"/>
      <c r="B1322" s="88"/>
      <c r="C1322" s="88"/>
      <c r="D1322" s="88"/>
      <c r="E1322" s="102"/>
      <c r="F1322" s="90"/>
      <c r="G1322" s="302" t="s">
        <v>11</v>
      </c>
      <c r="H1322" s="302"/>
      <c r="I1322" s="303"/>
      <c r="J1322" s="100"/>
      <c r="K1322" s="98"/>
      <c r="L1322" s="98"/>
      <c r="M1322" s="113">
        <f t="shared" si="246"/>
        <v>0</v>
      </c>
      <c r="N1322" s="98"/>
    </row>
    <row r="1323" spans="1:14" hidden="1">
      <c r="A1323" s="89"/>
      <c r="B1323" s="88"/>
      <c r="C1323" s="88"/>
      <c r="D1323" s="88"/>
      <c r="E1323" s="102"/>
      <c r="F1323" s="90"/>
      <c r="G1323" s="302" t="s">
        <v>12</v>
      </c>
      <c r="H1323" s="302"/>
      <c r="I1323" s="303"/>
      <c r="J1323" s="100"/>
      <c r="K1323" s="98"/>
      <c r="L1323" s="98"/>
      <c r="M1323" s="113">
        <f t="shared" si="246"/>
        <v>0</v>
      </c>
      <c r="N1323" s="98"/>
    </row>
    <row r="1324" spans="1:14" hidden="1">
      <c r="A1324" s="89"/>
      <c r="B1324" s="88"/>
      <c r="C1324" s="88"/>
      <c r="D1324" s="88"/>
      <c r="E1324" s="102"/>
      <c r="F1324" s="139" t="s">
        <v>68</v>
      </c>
      <c r="G1324" s="139"/>
      <c r="H1324" s="139"/>
      <c r="I1324" s="139"/>
      <c r="J1324" s="140"/>
      <c r="K1324" s="141"/>
      <c r="L1324" s="141"/>
      <c r="M1324" s="140"/>
      <c r="N1324" s="141"/>
    </row>
    <row r="1325" spans="1:14" hidden="1">
      <c r="A1325" s="89"/>
      <c r="B1325" s="88"/>
      <c r="C1325" s="88"/>
      <c r="D1325" s="88"/>
      <c r="E1325" s="102"/>
      <c r="F1325" s="90"/>
      <c r="G1325" s="302" t="s">
        <v>23</v>
      </c>
      <c r="H1325" s="302"/>
      <c r="I1325" s="303"/>
      <c r="J1325" s="100"/>
      <c r="K1325" s="98"/>
      <c r="L1325" s="98"/>
      <c r="M1325" s="113">
        <f t="shared" ref="M1325:M1328" si="247">K1325+L1325</f>
        <v>0</v>
      </c>
      <c r="N1325" s="98"/>
    </row>
    <row r="1326" spans="1:14" hidden="1">
      <c r="A1326" s="89"/>
      <c r="B1326" s="88"/>
      <c r="C1326" s="88"/>
      <c r="D1326" s="88"/>
      <c r="E1326" s="102"/>
      <c r="F1326" s="90"/>
      <c r="G1326" s="302" t="s">
        <v>24</v>
      </c>
      <c r="H1326" s="302"/>
      <c r="I1326" s="303"/>
      <c r="J1326" s="100"/>
      <c r="K1326" s="98"/>
      <c r="L1326" s="98"/>
      <c r="M1326" s="113">
        <f t="shared" si="247"/>
        <v>0</v>
      </c>
      <c r="N1326" s="98"/>
    </row>
    <row r="1327" spans="1:14" hidden="1">
      <c r="A1327" s="89"/>
      <c r="B1327" s="88"/>
      <c r="C1327" s="88"/>
      <c r="D1327" s="88"/>
      <c r="E1327" s="102"/>
      <c r="F1327" s="90"/>
      <c r="G1327" s="302" t="s">
        <v>25</v>
      </c>
      <c r="H1327" s="302"/>
      <c r="I1327" s="303"/>
      <c r="J1327" s="100"/>
      <c r="K1327" s="98"/>
      <c r="L1327" s="98"/>
      <c r="M1327" s="113">
        <f t="shared" si="247"/>
        <v>0</v>
      </c>
      <c r="N1327" s="98"/>
    </row>
    <row r="1328" spans="1:14" hidden="1">
      <c r="A1328" s="89"/>
      <c r="B1328" s="88"/>
      <c r="C1328" s="88"/>
      <c r="D1328" s="88"/>
      <c r="E1328" s="102"/>
      <c r="F1328" s="90"/>
      <c r="G1328" s="304" t="s">
        <v>15</v>
      </c>
      <c r="H1328" s="304"/>
      <c r="I1328" s="305"/>
      <c r="J1328" s="100"/>
      <c r="K1328" s="98"/>
      <c r="L1328" s="98"/>
      <c r="M1328" s="113">
        <f t="shared" si="247"/>
        <v>0</v>
      </c>
      <c r="N1328" s="98"/>
    </row>
    <row r="1329" spans="1:14" hidden="1">
      <c r="A1329" s="89"/>
      <c r="B1329" s="88"/>
      <c r="C1329" s="88"/>
      <c r="D1329" s="88"/>
      <c r="E1329" s="102"/>
      <c r="F1329" s="329" t="s">
        <v>66</v>
      </c>
      <c r="G1329" s="329"/>
      <c r="H1329" s="329"/>
      <c r="I1329" s="329"/>
      <c r="J1329" s="101">
        <f>SUM(J1319:J1328)</f>
        <v>0</v>
      </c>
      <c r="K1329" s="101">
        <f>SUM(K1319:K1328)</f>
        <v>0</v>
      </c>
      <c r="L1329" s="101">
        <f>SUM(L1319:L1328)</f>
        <v>0</v>
      </c>
      <c r="M1329" s="133">
        <f>SUM(M1319:M1328)</f>
        <v>0</v>
      </c>
      <c r="N1329" s="94">
        <f>L1329+M1329</f>
        <v>0</v>
      </c>
    </row>
    <row r="1330" spans="1:14" ht="15.75" hidden="1" thickBot="1">
      <c r="A1330" s="89"/>
      <c r="B1330" s="88"/>
      <c r="C1330" s="88"/>
      <c r="D1330" s="88"/>
      <c r="E1330" s="102"/>
      <c r="F1330" s="90"/>
      <c r="G1330" s="90"/>
      <c r="H1330" s="90"/>
      <c r="I1330" s="90"/>
      <c r="J1330" s="100"/>
      <c r="K1330" s="98"/>
      <c r="L1330" s="98"/>
      <c r="M1330" s="104"/>
      <c r="N1330" s="99"/>
    </row>
    <row r="1331" spans="1:14" ht="16.5" hidden="1" thickTop="1" thickBot="1">
      <c r="A1331" s="92"/>
      <c r="B1331" s="93"/>
      <c r="C1331" s="93"/>
      <c r="D1331" s="93"/>
      <c r="E1331" s="103"/>
      <c r="F1331" s="306" t="s">
        <v>64</v>
      </c>
      <c r="G1331" s="306"/>
      <c r="H1331" s="306"/>
      <c r="I1331" s="306"/>
      <c r="J1331" s="106">
        <f>J1329</f>
        <v>0</v>
      </c>
      <c r="K1331" s="106"/>
      <c r="L1331" s="106">
        <f>L1329</f>
        <v>0</v>
      </c>
      <c r="M1331" s="134">
        <f t="shared" ref="M1331:N1331" si="248">M1329</f>
        <v>0</v>
      </c>
      <c r="N1331" s="106">
        <f t="shared" si="248"/>
        <v>0</v>
      </c>
    </row>
    <row r="1332" spans="1:14" ht="15.75" hidden="1" thickBot="1">
      <c r="A1332" s="90"/>
      <c r="B1332" s="90"/>
      <c r="C1332" s="90"/>
      <c r="D1332" s="90"/>
      <c r="E1332" s="90"/>
      <c r="F1332" s="154"/>
      <c r="G1332" s="154"/>
      <c r="H1332" s="154"/>
      <c r="I1332" s="154"/>
      <c r="J1332" s="96"/>
      <c r="K1332" s="96"/>
      <c r="L1332" s="96"/>
      <c r="M1332" s="135"/>
      <c r="N1332" s="96"/>
    </row>
    <row r="1333" spans="1:14" ht="15.75" hidden="1" thickBot="1">
      <c r="A1333" s="339" t="s">
        <v>113</v>
      </c>
      <c r="B1333" s="340"/>
      <c r="C1333" s="340"/>
      <c r="D1333" s="340"/>
      <c r="E1333" s="340"/>
      <c r="F1333" s="340"/>
      <c r="G1333" s="340"/>
      <c r="H1333" s="340"/>
      <c r="I1333" s="341"/>
      <c r="J1333" s="95">
        <f>J896+J911+J926+J941+J956+J971+J986+J1001+J1016+J1031+J1046+J1061+J1076+J1091+J1106+J1121+J1136+J1151+J1166+J1181+J1196+J1211+J1226+J1241+J1256+J1271+J1286+J1301+J1316+J1331</f>
        <v>0</v>
      </c>
      <c r="K1333" s="95"/>
      <c r="L1333" s="95">
        <f>L896+L911+L926+L941+L956+L971+L986+L1001+L1016+L1031+L1046+L1061+L1076+L1091+L1106+L1121+L1136+L1151+L1166+L1181+L1196+L1211+L1226+L1241+L1256+L1271+L1286+L1301+L1316+L1331</f>
        <v>0</v>
      </c>
      <c r="M1333" s="95">
        <f>M896+M911+M926+M941+M956+M971+M986+M1001+M1016+M1031+M1046+M1061+M1076+M1091+M1106+M1121+M1136+M1151+M1166+M1181+M1196+M1211+M1226+M1241+M1256+M1271+M1286+M1301+M1316+M1331</f>
        <v>0</v>
      </c>
      <c r="N1333" s="95">
        <f>N896+N911+N926+N941+N956+N971+N986+N1001+N1016+N1031+N1046+N1061+N1076+N1091+N1106+N1121+N1136+N1151+N1166+N1181+N1196+N1211+N1226+N1241+N1256+N1271+N1286+N1301+N1316+N1331</f>
        <v>0</v>
      </c>
    </row>
    <row r="1334" spans="1:14" ht="15.75" hidden="1" thickBot="1">
      <c r="N1334" s="119"/>
    </row>
    <row r="1335" spans="1:14" ht="19.5" hidden="1" thickBot="1">
      <c r="A1335" s="313" t="s">
        <v>114</v>
      </c>
      <c r="B1335" s="314"/>
      <c r="C1335" s="314"/>
      <c r="D1335" s="314"/>
      <c r="E1335" s="314"/>
      <c r="F1335" s="314"/>
      <c r="G1335" s="314"/>
      <c r="H1335" s="314"/>
      <c r="I1335" s="314"/>
      <c r="J1335" s="314"/>
      <c r="K1335" s="314"/>
      <c r="L1335" s="314"/>
      <c r="M1335" s="314"/>
      <c r="N1335" s="315"/>
    </row>
    <row r="1336" spans="1:14" ht="19.5" hidden="1" thickBot="1">
      <c r="A1336" s="46"/>
      <c r="B1336" s="46"/>
      <c r="C1336" s="46"/>
      <c r="D1336" s="46"/>
      <c r="E1336" s="46"/>
      <c r="F1336" s="46"/>
      <c r="G1336" s="46"/>
      <c r="H1336" s="46"/>
      <c r="I1336" s="46"/>
      <c r="J1336" s="46"/>
      <c r="K1336" s="46"/>
      <c r="L1336" s="46"/>
      <c r="M1336" s="46"/>
      <c r="N1336" s="46"/>
    </row>
    <row r="1337" spans="1:14" ht="15.75" hidden="1" customHeight="1" thickBot="1">
      <c r="A1337" s="320" t="s">
        <v>34</v>
      </c>
      <c r="B1337" s="320" t="s">
        <v>35</v>
      </c>
      <c r="C1337" s="320" t="s">
        <v>36</v>
      </c>
      <c r="D1337" s="320" t="s">
        <v>37</v>
      </c>
      <c r="E1337" s="320" t="s">
        <v>38</v>
      </c>
      <c r="F1337" s="324" t="s">
        <v>3</v>
      </c>
      <c r="G1337" s="325"/>
      <c r="H1337" s="325"/>
      <c r="I1337" s="325"/>
      <c r="J1337" s="322" t="s">
        <v>16</v>
      </c>
      <c r="K1337" s="322" t="s">
        <v>82</v>
      </c>
      <c r="L1337" s="318" t="s">
        <v>78</v>
      </c>
      <c r="M1337" s="316" t="s">
        <v>79</v>
      </c>
      <c r="N1337" s="318" t="s">
        <v>80</v>
      </c>
    </row>
    <row r="1338" spans="1:14" ht="39" hidden="1" thickBot="1">
      <c r="A1338" s="321"/>
      <c r="B1338" s="321"/>
      <c r="C1338" s="321"/>
      <c r="D1338" s="321"/>
      <c r="E1338" s="321"/>
      <c r="F1338" s="44" t="s">
        <v>39</v>
      </c>
      <c r="G1338" s="44" t="s">
        <v>40</v>
      </c>
      <c r="H1338" s="44" t="s">
        <v>41</v>
      </c>
      <c r="I1338" s="45" t="s">
        <v>42</v>
      </c>
      <c r="J1338" s="323"/>
      <c r="K1338" s="323"/>
      <c r="L1338" s="319"/>
      <c r="M1338" s="317"/>
      <c r="N1338" s="319"/>
    </row>
    <row r="1339" spans="1:14" s="109" customFormat="1" ht="16.5" hidden="1" thickBot="1">
      <c r="A1339" s="336"/>
      <c r="B1339" s="337"/>
      <c r="C1339" s="337"/>
      <c r="D1339" s="337"/>
      <c r="E1339" s="337"/>
      <c r="F1339" s="337"/>
      <c r="G1339" s="337"/>
      <c r="H1339" s="337"/>
      <c r="I1339" s="337"/>
      <c r="J1339" s="338"/>
      <c r="K1339" s="338"/>
      <c r="L1339" s="337"/>
      <c r="M1339" s="337"/>
      <c r="N1339" s="337"/>
    </row>
    <row r="1340" spans="1:14" hidden="1">
      <c r="A1340" s="85"/>
      <c r="B1340" s="86"/>
      <c r="C1340" s="86"/>
      <c r="D1340" s="86"/>
      <c r="E1340" s="87"/>
      <c r="F1340" s="307" t="s">
        <v>77</v>
      </c>
      <c r="G1340" s="308"/>
      <c r="H1340" s="308"/>
      <c r="I1340" s="308"/>
      <c r="J1340" s="105"/>
      <c r="K1340" s="114"/>
      <c r="L1340" s="114"/>
      <c r="M1340" s="132"/>
      <c r="N1340" s="115"/>
    </row>
    <row r="1341" spans="1:14" hidden="1">
      <c r="A1341" s="89"/>
      <c r="B1341" s="88"/>
      <c r="C1341" s="88"/>
      <c r="D1341" s="88"/>
      <c r="E1341" s="102"/>
      <c r="F1341" s="139" t="s">
        <v>65</v>
      </c>
      <c r="G1341" s="139"/>
      <c r="H1341" s="139"/>
      <c r="I1341" s="139"/>
      <c r="J1341" s="140"/>
      <c r="K1341" s="141"/>
      <c r="L1341" s="141"/>
      <c r="M1341" s="142"/>
      <c r="N1341" s="142"/>
    </row>
    <row r="1342" spans="1:14" hidden="1">
      <c r="A1342" s="89"/>
      <c r="B1342" s="88"/>
      <c r="C1342" s="88"/>
      <c r="D1342" s="88"/>
      <c r="E1342" s="102"/>
      <c r="F1342" s="90"/>
      <c r="G1342" s="90" t="s">
        <v>8</v>
      </c>
      <c r="H1342" s="116"/>
      <c r="I1342" s="90"/>
      <c r="J1342" s="100"/>
      <c r="K1342" s="98"/>
      <c r="L1342" s="98"/>
      <c r="M1342" s="113">
        <f>K1342+L1342</f>
        <v>0</v>
      </c>
      <c r="N1342" s="100"/>
    </row>
    <row r="1343" spans="1:14" hidden="1">
      <c r="A1343" s="89"/>
      <c r="B1343" s="88"/>
      <c r="C1343" s="88"/>
      <c r="D1343" s="88"/>
      <c r="E1343" s="102"/>
      <c r="F1343" s="90"/>
      <c r="G1343" s="90" t="s">
        <v>9</v>
      </c>
      <c r="H1343" s="90"/>
      <c r="I1343" s="90"/>
      <c r="J1343" s="100"/>
      <c r="K1343" s="98"/>
      <c r="L1343" s="98"/>
      <c r="M1343" s="113">
        <f t="shared" ref="M1343:M1346" si="249">K1343+L1343</f>
        <v>0</v>
      </c>
      <c r="N1343" s="100"/>
    </row>
    <row r="1344" spans="1:14" hidden="1">
      <c r="A1344" s="89"/>
      <c r="B1344" s="88"/>
      <c r="C1344" s="88"/>
      <c r="D1344" s="88"/>
      <c r="E1344" s="102"/>
      <c r="F1344" s="90"/>
      <c r="G1344" s="90" t="s">
        <v>10</v>
      </c>
      <c r="H1344" s="90"/>
      <c r="I1344" s="90"/>
      <c r="J1344" s="100"/>
      <c r="K1344" s="98"/>
      <c r="L1344" s="98"/>
      <c r="M1344" s="113">
        <f t="shared" si="249"/>
        <v>0</v>
      </c>
      <c r="N1344" s="100"/>
    </row>
    <row r="1345" spans="1:14" hidden="1">
      <c r="A1345" s="89"/>
      <c r="B1345" s="88"/>
      <c r="C1345" s="88"/>
      <c r="D1345" s="88"/>
      <c r="E1345" s="102"/>
      <c r="F1345" s="90"/>
      <c r="G1345" s="302" t="s">
        <v>11</v>
      </c>
      <c r="H1345" s="302"/>
      <c r="I1345" s="303"/>
      <c r="J1345" s="100"/>
      <c r="K1345" s="98"/>
      <c r="L1345" s="98"/>
      <c r="M1345" s="113">
        <f t="shared" si="249"/>
        <v>0</v>
      </c>
      <c r="N1345" s="98"/>
    </row>
    <row r="1346" spans="1:14" hidden="1">
      <c r="A1346" s="89"/>
      <c r="B1346" s="88"/>
      <c r="C1346" s="88"/>
      <c r="D1346" s="88"/>
      <c r="E1346" s="102"/>
      <c r="F1346" s="90"/>
      <c r="G1346" s="302" t="s">
        <v>12</v>
      </c>
      <c r="H1346" s="302"/>
      <c r="I1346" s="303"/>
      <c r="J1346" s="100"/>
      <c r="K1346" s="98"/>
      <c r="L1346" s="98"/>
      <c r="M1346" s="113">
        <f t="shared" si="249"/>
        <v>0</v>
      </c>
      <c r="N1346" s="98"/>
    </row>
    <row r="1347" spans="1:14" hidden="1">
      <c r="A1347" s="89"/>
      <c r="B1347" s="88"/>
      <c r="C1347" s="88"/>
      <c r="D1347" s="88"/>
      <c r="E1347" s="102"/>
      <c r="F1347" s="139" t="s">
        <v>68</v>
      </c>
      <c r="G1347" s="139"/>
      <c r="H1347" s="139"/>
      <c r="I1347" s="139"/>
      <c r="J1347" s="140"/>
      <c r="K1347" s="141"/>
      <c r="L1347" s="141"/>
      <c r="M1347" s="140"/>
      <c r="N1347" s="141"/>
    </row>
    <row r="1348" spans="1:14" hidden="1">
      <c r="A1348" s="89"/>
      <c r="B1348" s="88"/>
      <c r="C1348" s="88"/>
      <c r="D1348" s="88"/>
      <c r="E1348" s="102"/>
      <c r="F1348" s="90"/>
      <c r="G1348" s="302" t="s">
        <v>23</v>
      </c>
      <c r="H1348" s="302"/>
      <c r="I1348" s="303"/>
      <c r="J1348" s="100"/>
      <c r="K1348" s="98"/>
      <c r="L1348" s="98"/>
      <c r="M1348" s="113">
        <f t="shared" ref="M1348:M1351" si="250">K1348+L1348</f>
        <v>0</v>
      </c>
      <c r="N1348" s="98"/>
    </row>
    <row r="1349" spans="1:14" hidden="1">
      <c r="A1349" s="89"/>
      <c r="B1349" s="88"/>
      <c r="C1349" s="88"/>
      <c r="D1349" s="88"/>
      <c r="E1349" s="102"/>
      <c r="F1349" s="90"/>
      <c r="G1349" s="302" t="s">
        <v>24</v>
      </c>
      <c r="H1349" s="302"/>
      <c r="I1349" s="303"/>
      <c r="J1349" s="100"/>
      <c r="K1349" s="98"/>
      <c r="L1349" s="98"/>
      <c r="M1349" s="113">
        <f t="shared" si="250"/>
        <v>0</v>
      </c>
      <c r="N1349" s="98"/>
    </row>
    <row r="1350" spans="1:14" hidden="1">
      <c r="A1350" s="89"/>
      <c r="B1350" s="88"/>
      <c r="C1350" s="88"/>
      <c r="D1350" s="88"/>
      <c r="E1350" s="102"/>
      <c r="F1350" s="90"/>
      <c r="G1350" s="302" t="s">
        <v>25</v>
      </c>
      <c r="H1350" s="302"/>
      <c r="I1350" s="303"/>
      <c r="J1350" s="100"/>
      <c r="K1350" s="98"/>
      <c r="L1350" s="98"/>
      <c r="M1350" s="113">
        <f t="shared" si="250"/>
        <v>0</v>
      </c>
      <c r="N1350" s="98"/>
    </row>
    <row r="1351" spans="1:14" hidden="1">
      <c r="A1351" s="89"/>
      <c r="B1351" s="88"/>
      <c r="C1351" s="88"/>
      <c r="D1351" s="88"/>
      <c r="E1351" s="102"/>
      <c r="F1351" s="90"/>
      <c r="G1351" s="304" t="s">
        <v>15</v>
      </c>
      <c r="H1351" s="304"/>
      <c r="I1351" s="305"/>
      <c r="J1351" s="100"/>
      <c r="K1351" s="98"/>
      <c r="L1351" s="98"/>
      <c r="M1351" s="113">
        <f t="shared" si="250"/>
        <v>0</v>
      </c>
      <c r="N1351" s="98"/>
    </row>
    <row r="1352" spans="1:14" hidden="1">
      <c r="A1352" s="89"/>
      <c r="B1352" s="88"/>
      <c r="C1352" s="88"/>
      <c r="D1352" s="88"/>
      <c r="E1352" s="102"/>
      <c r="F1352" s="329" t="s">
        <v>66</v>
      </c>
      <c r="G1352" s="329"/>
      <c r="H1352" s="329"/>
      <c r="I1352" s="329"/>
      <c r="J1352" s="101">
        <f>SUM(J1342:J1351)</f>
        <v>0</v>
      </c>
      <c r="K1352" s="101">
        <f>SUM(K1342:K1351)</f>
        <v>0</v>
      </c>
      <c r="L1352" s="101">
        <f>SUM(L1342:L1351)</f>
        <v>0</v>
      </c>
      <c r="M1352" s="133">
        <f>SUM(M1342:M1351)</f>
        <v>0</v>
      </c>
      <c r="N1352" s="94">
        <f>L1352+M1352</f>
        <v>0</v>
      </c>
    </row>
    <row r="1353" spans="1:14" ht="15.75" hidden="1" thickBot="1">
      <c r="A1353" s="89"/>
      <c r="B1353" s="88"/>
      <c r="C1353" s="88"/>
      <c r="D1353" s="88"/>
      <c r="E1353" s="102"/>
      <c r="F1353" s="90"/>
      <c r="G1353" s="90"/>
      <c r="H1353" s="90"/>
      <c r="I1353" s="90"/>
      <c r="J1353" s="100"/>
      <c r="K1353" s="98"/>
      <c r="L1353" s="98"/>
      <c r="M1353" s="104"/>
      <c r="N1353" s="99"/>
    </row>
    <row r="1354" spans="1:14" ht="16.5" hidden="1" thickTop="1" thickBot="1">
      <c r="A1354" s="92"/>
      <c r="B1354" s="93"/>
      <c r="C1354" s="93"/>
      <c r="D1354" s="93"/>
      <c r="E1354" s="103"/>
      <c r="F1354" s="306" t="s">
        <v>64</v>
      </c>
      <c r="G1354" s="306"/>
      <c r="H1354" s="306"/>
      <c r="I1354" s="306"/>
      <c r="J1354" s="106">
        <f>J1352</f>
        <v>0</v>
      </c>
      <c r="K1354" s="106"/>
      <c r="L1354" s="106">
        <f>L1352</f>
        <v>0</v>
      </c>
      <c r="M1354" s="134">
        <f t="shared" ref="M1354:N1354" si="251">M1352</f>
        <v>0</v>
      </c>
      <c r="N1354" s="106">
        <f t="shared" si="251"/>
        <v>0</v>
      </c>
    </row>
    <row r="1355" spans="1:14" hidden="1">
      <c r="A1355" s="85"/>
      <c r="B1355" s="86"/>
      <c r="C1355" s="86"/>
      <c r="D1355" s="86"/>
      <c r="E1355" s="87"/>
      <c r="F1355" s="307" t="s">
        <v>77</v>
      </c>
      <c r="G1355" s="308"/>
      <c r="H1355" s="308"/>
      <c r="I1355" s="308"/>
      <c r="J1355" s="105"/>
      <c r="K1355" s="114"/>
      <c r="L1355" s="114"/>
      <c r="M1355" s="132"/>
      <c r="N1355" s="115"/>
    </row>
    <row r="1356" spans="1:14" hidden="1">
      <c r="A1356" s="89"/>
      <c r="B1356" s="88"/>
      <c r="C1356" s="88"/>
      <c r="D1356" s="88"/>
      <c r="E1356" s="102"/>
      <c r="F1356" s="139" t="s">
        <v>65</v>
      </c>
      <c r="G1356" s="139"/>
      <c r="H1356" s="139"/>
      <c r="I1356" s="139"/>
      <c r="J1356" s="140"/>
      <c r="K1356" s="141"/>
      <c r="L1356" s="141"/>
      <c r="M1356" s="142"/>
      <c r="N1356" s="142"/>
    </row>
    <row r="1357" spans="1:14" hidden="1">
      <c r="A1357" s="89"/>
      <c r="B1357" s="88"/>
      <c r="C1357" s="88"/>
      <c r="D1357" s="88"/>
      <c r="E1357" s="102"/>
      <c r="F1357" s="90"/>
      <c r="G1357" s="90" t="s">
        <v>8</v>
      </c>
      <c r="H1357" s="116"/>
      <c r="I1357" s="90"/>
      <c r="J1357" s="100"/>
      <c r="K1357" s="98"/>
      <c r="L1357" s="98"/>
      <c r="M1357" s="113">
        <f>K1357+L1357</f>
        <v>0</v>
      </c>
      <c r="N1357" s="100"/>
    </row>
    <row r="1358" spans="1:14" hidden="1">
      <c r="A1358" s="89"/>
      <c r="B1358" s="88"/>
      <c r="C1358" s="88"/>
      <c r="D1358" s="88"/>
      <c r="E1358" s="102"/>
      <c r="F1358" s="90"/>
      <c r="G1358" s="90" t="s">
        <v>9</v>
      </c>
      <c r="H1358" s="90"/>
      <c r="I1358" s="90"/>
      <c r="J1358" s="100"/>
      <c r="K1358" s="98"/>
      <c r="L1358" s="98"/>
      <c r="M1358" s="113">
        <f t="shared" ref="M1358:M1361" si="252">K1358+L1358</f>
        <v>0</v>
      </c>
      <c r="N1358" s="100"/>
    </row>
    <row r="1359" spans="1:14" hidden="1">
      <c r="A1359" s="89"/>
      <c r="B1359" s="88"/>
      <c r="C1359" s="88"/>
      <c r="D1359" s="88"/>
      <c r="E1359" s="102"/>
      <c r="F1359" s="90"/>
      <c r="G1359" s="90" t="s">
        <v>10</v>
      </c>
      <c r="H1359" s="90"/>
      <c r="I1359" s="90"/>
      <c r="J1359" s="100"/>
      <c r="K1359" s="98"/>
      <c r="L1359" s="98"/>
      <c r="M1359" s="113">
        <f t="shared" si="252"/>
        <v>0</v>
      </c>
      <c r="N1359" s="100"/>
    </row>
    <row r="1360" spans="1:14" hidden="1">
      <c r="A1360" s="89"/>
      <c r="B1360" s="88"/>
      <c r="C1360" s="88"/>
      <c r="D1360" s="88"/>
      <c r="E1360" s="102"/>
      <c r="F1360" s="90"/>
      <c r="G1360" s="302" t="s">
        <v>11</v>
      </c>
      <c r="H1360" s="302"/>
      <c r="I1360" s="303"/>
      <c r="J1360" s="100"/>
      <c r="K1360" s="98"/>
      <c r="L1360" s="98"/>
      <c r="M1360" s="113">
        <f t="shared" si="252"/>
        <v>0</v>
      </c>
      <c r="N1360" s="98"/>
    </row>
    <row r="1361" spans="1:14" hidden="1">
      <c r="A1361" s="89"/>
      <c r="B1361" s="88"/>
      <c r="C1361" s="88"/>
      <c r="D1361" s="88"/>
      <c r="E1361" s="102"/>
      <c r="F1361" s="90"/>
      <c r="G1361" s="302" t="s">
        <v>12</v>
      </c>
      <c r="H1361" s="302"/>
      <c r="I1361" s="303"/>
      <c r="J1361" s="100"/>
      <c r="K1361" s="98"/>
      <c r="L1361" s="98"/>
      <c r="M1361" s="113">
        <f t="shared" si="252"/>
        <v>0</v>
      </c>
      <c r="N1361" s="98"/>
    </row>
    <row r="1362" spans="1:14" hidden="1">
      <c r="A1362" s="89"/>
      <c r="B1362" s="88"/>
      <c r="C1362" s="88"/>
      <c r="D1362" s="88"/>
      <c r="E1362" s="102"/>
      <c r="F1362" s="139" t="s">
        <v>68</v>
      </c>
      <c r="G1362" s="139"/>
      <c r="H1362" s="139"/>
      <c r="I1362" s="139"/>
      <c r="J1362" s="140"/>
      <c r="K1362" s="141"/>
      <c r="L1362" s="141"/>
      <c r="M1362" s="140"/>
      <c r="N1362" s="141"/>
    </row>
    <row r="1363" spans="1:14" hidden="1">
      <c r="A1363" s="89"/>
      <c r="B1363" s="88"/>
      <c r="C1363" s="88"/>
      <c r="D1363" s="88"/>
      <c r="E1363" s="102"/>
      <c r="F1363" s="90"/>
      <c r="G1363" s="302" t="s">
        <v>23</v>
      </c>
      <c r="H1363" s="302"/>
      <c r="I1363" s="303"/>
      <c r="J1363" s="100"/>
      <c r="K1363" s="98"/>
      <c r="L1363" s="98"/>
      <c r="M1363" s="113">
        <f t="shared" ref="M1363:M1366" si="253">K1363+L1363</f>
        <v>0</v>
      </c>
      <c r="N1363" s="98"/>
    </row>
    <row r="1364" spans="1:14" hidden="1">
      <c r="A1364" s="89"/>
      <c r="B1364" s="88"/>
      <c r="C1364" s="88"/>
      <c r="D1364" s="88"/>
      <c r="E1364" s="102"/>
      <c r="F1364" s="90"/>
      <c r="G1364" s="302" t="s">
        <v>24</v>
      </c>
      <c r="H1364" s="302"/>
      <c r="I1364" s="303"/>
      <c r="J1364" s="100"/>
      <c r="K1364" s="98"/>
      <c r="L1364" s="98"/>
      <c r="M1364" s="113">
        <f t="shared" si="253"/>
        <v>0</v>
      </c>
      <c r="N1364" s="98"/>
    </row>
    <row r="1365" spans="1:14" hidden="1">
      <c r="A1365" s="89"/>
      <c r="B1365" s="88"/>
      <c r="C1365" s="88"/>
      <c r="D1365" s="88"/>
      <c r="E1365" s="102"/>
      <c r="F1365" s="90"/>
      <c r="G1365" s="302" t="s">
        <v>25</v>
      </c>
      <c r="H1365" s="302"/>
      <c r="I1365" s="303"/>
      <c r="J1365" s="100"/>
      <c r="K1365" s="98"/>
      <c r="L1365" s="98"/>
      <c r="M1365" s="113">
        <f t="shared" si="253"/>
        <v>0</v>
      </c>
      <c r="N1365" s="98"/>
    </row>
    <row r="1366" spans="1:14" hidden="1">
      <c r="A1366" s="89"/>
      <c r="B1366" s="88"/>
      <c r="C1366" s="88"/>
      <c r="D1366" s="88"/>
      <c r="E1366" s="102"/>
      <c r="F1366" s="90"/>
      <c r="G1366" s="304" t="s">
        <v>15</v>
      </c>
      <c r="H1366" s="304"/>
      <c r="I1366" s="305"/>
      <c r="J1366" s="100"/>
      <c r="K1366" s="98"/>
      <c r="L1366" s="98"/>
      <c r="M1366" s="113">
        <f t="shared" si="253"/>
        <v>0</v>
      </c>
      <c r="N1366" s="98"/>
    </row>
    <row r="1367" spans="1:14" hidden="1">
      <c r="A1367" s="89"/>
      <c r="B1367" s="88"/>
      <c r="C1367" s="88"/>
      <c r="D1367" s="88"/>
      <c r="E1367" s="102"/>
      <c r="F1367" s="329" t="s">
        <v>66</v>
      </c>
      <c r="G1367" s="329"/>
      <c r="H1367" s="329"/>
      <c r="I1367" s="329"/>
      <c r="J1367" s="101">
        <f>SUM(J1357:J1366)</f>
        <v>0</v>
      </c>
      <c r="K1367" s="101">
        <f>SUM(K1357:K1366)</f>
        <v>0</v>
      </c>
      <c r="L1367" s="101">
        <f>SUM(L1357:L1366)</f>
        <v>0</v>
      </c>
      <c r="M1367" s="133">
        <f>SUM(M1357:M1366)</f>
        <v>0</v>
      </c>
      <c r="N1367" s="94">
        <f>L1367+M1367</f>
        <v>0</v>
      </c>
    </row>
    <row r="1368" spans="1:14" ht="15.75" hidden="1" thickBot="1">
      <c r="A1368" s="89"/>
      <c r="B1368" s="88"/>
      <c r="C1368" s="88"/>
      <c r="D1368" s="88"/>
      <c r="E1368" s="102"/>
      <c r="F1368" s="90"/>
      <c r="G1368" s="90"/>
      <c r="H1368" s="90"/>
      <c r="I1368" s="90"/>
      <c r="J1368" s="100"/>
      <c r="K1368" s="98"/>
      <c r="L1368" s="98"/>
      <c r="M1368" s="104"/>
      <c r="N1368" s="99"/>
    </row>
    <row r="1369" spans="1:14" ht="16.5" hidden="1" thickTop="1" thickBot="1">
      <c r="A1369" s="92"/>
      <c r="B1369" s="93"/>
      <c r="C1369" s="93"/>
      <c r="D1369" s="93"/>
      <c r="E1369" s="103"/>
      <c r="F1369" s="306" t="s">
        <v>64</v>
      </c>
      <c r="G1369" s="306"/>
      <c r="H1369" s="306"/>
      <c r="I1369" s="306"/>
      <c r="J1369" s="106">
        <f>J1367</f>
        <v>0</v>
      </c>
      <c r="K1369" s="106"/>
      <c r="L1369" s="106">
        <f>L1367</f>
        <v>0</v>
      </c>
      <c r="M1369" s="134">
        <f t="shared" ref="M1369:N1369" si="254">M1367</f>
        <v>0</v>
      </c>
      <c r="N1369" s="106">
        <f t="shared" si="254"/>
        <v>0</v>
      </c>
    </row>
    <row r="1370" spans="1:14" hidden="1">
      <c r="A1370" s="85"/>
      <c r="B1370" s="86"/>
      <c r="C1370" s="86"/>
      <c r="D1370" s="86"/>
      <c r="E1370" s="87"/>
      <c r="F1370" s="307" t="s">
        <v>77</v>
      </c>
      <c r="G1370" s="308"/>
      <c r="H1370" s="308"/>
      <c r="I1370" s="308"/>
      <c r="J1370" s="105"/>
      <c r="K1370" s="114"/>
      <c r="L1370" s="114"/>
      <c r="M1370" s="132"/>
      <c r="N1370" s="115"/>
    </row>
    <row r="1371" spans="1:14" hidden="1">
      <c r="A1371" s="89"/>
      <c r="B1371" s="88"/>
      <c r="C1371" s="88"/>
      <c r="D1371" s="88"/>
      <c r="E1371" s="102"/>
      <c r="F1371" s="139" t="s">
        <v>65</v>
      </c>
      <c r="G1371" s="139"/>
      <c r="H1371" s="139"/>
      <c r="I1371" s="139"/>
      <c r="J1371" s="140"/>
      <c r="K1371" s="141"/>
      <c r="L1371" s="141"/>
      <c r="M1371" s="142"/>
      <c r="N1371" s="142"/>
    </row>
    <row r="1372" spans="1:14" hidden="1">
      <c r="A1372" s="89"/>
      <c r="B1372" s="88"/>
      <c r="C1372" s="88"/>
      <c r="D1372" s="88"/>
      <c r="E1372" s="102"/>
      <c r="F1372" s="90"/>
      <c r="G1372" s="90" t="s">
        <v>8</v>
      </c>
      <c r="H1372" s="116"/>
      <c r="I1372" s="90"/>
      <c r="J1372" s="100"/>
      <c r="K1372" s="98"/>
      <c r="L1372" s="98"/>
      <c r="M1372" s="113">
        <f>K1372+L1372</f>
        <v>0</v>
      </c>
      <c r="N1372" s="100"/>
    </row>
    <row r="1373" spans="1:14" hidden="1">
      <c r="A1373" s="89"/>
      <c r="B1373" s="88"/>
      <c r="C1373" s="88"/>
      <c r="D1373" s="88"/>
      <c r="E1373" s="102"/>
      <c r="F1373" s="90"/>
      <c r="G1373" s="90" t="s">
        <v>9</v>
      </c>
      <c r="H1373" s="90"/>
      <c r="I1373" s="90"/>
      <c r="J1373" s="100"/>
      <c r="K1373" s="98"/>
      <c r="L1373" s="98"/>
      <c r="M1373" s="113">
        <f t="shared" ref="M1373:M1376" si="255">K1373+L1373</f>
        <v>0</v>
      </c>
      <c r="N1373" s="100"/>
    </row>
    <row r="1374" spans="1:14" hidden="1">
      <c r="A1374" s="89"/>
      <c r="B1374" s="88"/>
      <c r="C1374" s="88"/>
      <c r="D1374" s="88"/>
      <c r="E1374" s="102"/>
      <c r="F1374" s="90"/>
      <c r="G1374" s="90" t="s">
        <v>10</v>
      </c>
      <c r="H1374" s="90"/>
      <c r="I1374" s="90"/>
      <c r="J1374" s="100"/>
      <c r="K1374" s="98"/>
      <c r="L1374" s="98"/>
      <c r="M1374" s="113">
        <f t="shared" si="255"/>
        <v>0</v>
      </c>
      <c r="N1374" s="100"/>
    </row>
    <row r="1375" spans="1:14" hidden="1">
      <c r="A1375" s="89"/>
      <c r="B1375" s="88"/>
      <c r="C1375" s="88"/>
      <c r="D1375" s="88"/>
      <c r="E1375" s="102"/>
      <c r="F1375" s="90"/>
      <c r="G1375" s="302" t="s">
        <v>11</v>
      </c>
      <c r="H1375" s="302"/>
      <c r="I1375" s="303"/>
      <c r="J1375" s="100"/>
      <c r="K1375" s="98"/>
      <c r="L1375" s="98"/>
      <c r="M1375" s="113">
        <f t="shared" si="255"/>
        <v>0</v>
      </c>
      <c r="N1375" s="98"/>
    </row>
    <row r="1376" spans="1:14" hidden="1">
      <c r="A1376" s="89"/>
      <c r="B1376" s="88"/>
      <c r="C1376" s="88"/>
      <c r="D1376" s="88"/>
      <c r="E1376" s="102"/>
      <c r="F1376" s="90"/>
      <c r="G1376" s="302" t="s">
        <v>12</v>
      </c>
      <c r="H1376" s="302"/>
      <c r="I1376" s="303"/>
      <c r="J1376" s="100"/>
      <c r="K1376" s="98"/>
      <c r="L1376" s="98"/>
      <c r="M1376" s="113">
        <f t="shared" si="255"/>
        <v>0</v>
      </c>
      <c r="N1376" s="98"/>
    </row>
    <row r="1377" spans="1:14" hidden="1">
      <c r="A1377" s="89"/>
      <c r="B1377" s="88"/>
      <c r="C1377" s="88"/>
      <c r="D1377" s="88"/>
      <c r="E1377" s="102"/>
      <c r="F1377" s="139" t="s">
        <v>68</v>
      </c>
      <c r="G1377" s="139"/>
      <c r="H1377" s="139"/>
      <c r="I1377" s="139"/>
      <c r="J1377" s="140"/>
      <c r="K1377" s="141"/>
      <c r="L1377" s="141"/>
      <c r="M1377" s="140"/>
      <c r="N1377" s="141"/>
    </row>
    <row r="1378" spans="1:14" hidden="1">
      <c r="A1378" s="89"/>
      <c r="B1378" s="88"/>
      <c r="C1378" s="88"/>
      <c r="D1378" s="88"/>
      <c r="E1378" s="102"/>
      <c r="F1378" s="90"/>
      <c r="G1378" s="302" t="s">
        <v>23</v>
      </c>
      <c r="H1378" s="302"/>
      <c r="I1378" s="303"/>
      <c r="J1378" s="100"/>
      <c r="K1378" s="98"/>
      <c r="L1378" s="98"/>
      <c r="M1378" s="113">
        <f t="shared" ref="M1378:M1381" si="256">K1378+L1378</f>
        <v>0</v>
      </c>
      <c r="N1378" s="98"/>
    </row>
    <row r="1379" spans="1:14" hidden="1">
      <c r="A1379" s="89"/>
      <c r="B1379" s="88"/>
      <c r="C1379" s="88"/>
      <c r="D1379" s="88"/>
      <c r="E1379" s="102"/>
      <c r="F1379" s="90"/>
      <c r="G1379" s="302" t="s">
        <v>24</v>
      </c>
      <c r="H1379" s="302"/>
      <c r="I1379" s="303"/>
      <c r="J1379" s="100"/>
      <c r="K1379" s="98"/>
      <c r="L1379" s="98"/>
      <c r="M1379" s="113">
        <f t="shared" si="256"/>
        <v>0</v>
      </c>
      <c r="N1379" s="98"/>
    </row>
    <row r="1380" spans="1:14" hidden="1">
      <c r="A1380" s="89"/>
      <c r="B1380" s="88"/>
      <c r="C1380" s="88"/>
      <c r="D1380" s="88"/>
      <c r="E1380" s="102"/>
      <c r="F1380" s="90"/>
      <c r="G1380" s="302" t="s">
        <v>25</v>
      </c>
      <c r="H1380" s="302"/>
      <c r="I1380" s="303"/>
      <c r="J1380" s="100"/>
      <c r="K1380" s="98"/>
      <c r="L1380" s="98"/>
      <c r="M1380" s="113">
        <f t="shared" si="256"/>
        <v>0</v>
      </c>
      <c r="N1380" s="98"/>
    </row>
    <row r="1381" spans="1:14" hidden="1">
      <c r="A1381" s="89"/>
      <c r="B1381" s="88"/>
      <c r="C1381" s="88"/>
      <c r="D1381" s="88"/>
      <c r="E1381" s="102"/>
      <c r="F1381" s="90"/>
      <c r="G1381" s="304" t="s">
        <v>15</v>
      </c>
      <c r="H1381" s="304"/>
      <c r="I1381" s="305"/>
      <c r="J1381" s="100"/>
      <c r="K1381" s="98"/>
      <c r="L1381" s="98"/>
      <c r="M1381" s="113">
        <f t="shared" si="256"/>
        <v>0</v>
      </c>
      <c r="N1381" s="98"/>
    </row>
    <row r="1382" spans="1:14" hidden="1">
      <c r="A1382" s="89"/>
      <c r="B1382" s="88"/>
      <c r="C1382" s="88"/>
      <c r="D1382" s="88"/>
      <c r="E1382" s="102"/>
      <c r="F1382" s="329" t="s">
        <v>66</v>
      </c>
      <c r="G1382" s="329"/>
      <c r="H1382" s="329"/>
      <c r="I1382" s="329"/>
      <c r="J1382" s="101">
        <f>SUM(J1372:J1381)</f>
        <v>0</v>
      </c>
      <c r="K1382" s="101">
        <f>SUM(K1372:K1381)</f>
        <v>0</v>
      </c>
      <c r="L1382" s="101">
        <f>SUM(L1372:L1381)</f>
        <v>0</v>
      </c>
      <c r="M1382" s="133">
        <f>SUM(M1372:M1381)</f>
        <v>0</v>
      </c>
      <c r="N1382" s="94">
        <f>L1382+M1382</f>
        <v>0</v>
      </c>
    </row>
    <row r="1383" spans="1:14" ht="15.75" hidden="1" thickBot="1">
      <c r="A1383" s="89"/>
      <c r="B1383" s="88"/>
      <c r="C1383" s="88"/>
      <c r="D1383" s="88"/>
      <c r="E1383" s="102"/>
      <c r="F1383" s="90"/>
      <c r="G1383" s="90"/>
      <c r="H1383" s="90"/>
      <c r="I1383" s="90"/>
      <c r="J1383" s="100"/>
      <c r="K1383" s="98"/>
      <c r="L1383" s="98"/>
      <c r="M1383" s="104"/>
      <c r="N1383" s="99"/>
    </row>
    <row r="1384" spans="1:14" ht="16.5" hidden="1" thickTop="1" thickBot="1">
      <c r="A1384" s="92"/>
      <c r="B1384" s="93"/>
      <c r="C1384" s="93"/>
      <c r="D1384" s="93"/>
      <c r="E1384" s="103"/>
      <c r="F1384" s="306" t="s">
        <v>64</v>
      </c>
      <c r="G1384" s="306"/>
      <c r="H1384" s="306"/>
      <c r="I1384" s="306"/>
      <c r="J1384" s="106">
        <f>J1382</f>
        <v>0</v>
      </c>
      <c r="K1384" s="106"/>
      <c r="L1384" s="106">
        <f>L1382</f>
        <v>0</v>
      </c>
      <c r="M1384" s="134">
        <f t="shared" ref="M1384:N1384" si="257">M1382</f>
        <v>0</v>
      </c>
      <c r="N1384" s="106">
        <f t="shared" si="257"/>
        <v>0</v>
      </c>
    </row>
    <row r="1385" spans="1:14" hidden="1">
      <c r="A1385" s="85"/>
      <c r="B1385" s="86"/>
      <c r="C1385" s="86"/>
      <c r="D1385" s="86"/>
      <c r="E1385" s="87"/>
      <c r="F1385" s="307" t="s">
        <v>77</v>
      </c>
      <c r="G1385" s="308"/>
      <c r="H1385" s="308"/>
      <c r="I1385" s="308"/>
      <c r="J1385" s="105"/>
      <c r="K1385" s="114"/>
      <c r="L1385" s="114"/>
      <c r="M1385" s="132"/>
      <c r="N1385" s="115"/>
    </row>
    <row r="1386" spans="1:14" hidden="1">
      <c r="A1386" s="89"/>
      <c r="B1386" s="88"/>
      <c r="C1386" s="88"/>
      <c r="D1386" s="88"/>
      <c r="E1386" s="102"/>
      <c r="F1386" s="139" t="s">
        <v>65</v>
      </c>
      <c r="G1386" s="139"/>
      <c r="H1386" s="139"/>
      <c r="I1386" s="139"/>
      <c r="J1386" s="140"/>
      <c r="K1386" s="141"/>
      <c r="L1386" s="141"/>
      <c r="M1386" s="142"/>
      <c r="N1386" s="142"/>
    </row>
    <row r="1387" spans="1:14" hidden="1">
      <c r="A1387" s="89"/>
      <c r="B1387" s="88"/>
      <c r="C1387" s="88"/>
      <c r="D1387" s="88"/>
      <c r="E1387" s="102"/>
      <c r="F1387" s="90"/>
      <c r="G1387" s="90" t="s">
        <v>8</v>
      </c>
      <c r="H1387" s="116"/>
      <c r="I1387" s="90"/>
      <c r="J1387" s="100"/>
      <c r="K1387" s="98"/>
      <c r="L1387" s="98"/>
      <c r="M1387" s="113">
        <f>K1387+L1387</f>
        <v>0</v>
      </c>
      <c r="N1387" s="100"/>
    </row>
    <row r="1388" spans="1:14" hidden="1">
      <c r="A1388" s="89"/>
      <c r="B1388" s="88"/>
      <c r="C1388" s="88"/>
      <c r="D1388" s="88"/>
      <c r="E1388" s="102"/>
      <c r="F1388" s="90"/>
      <c r="G1388" s="90" t="s">
        <v>9</v>
      </c>
      <c r="H1388" s="90"/>
      <c r="I1388" s="90"/>
      <c r="J1388" s="100"/>
      <c r="K1388" s="98"/>
      <c r="L1388" s="98"/>
      <c r="M1388" s="113">
        <f t="shared" ref="M1388:M1391" si="258">K1388+L1388</f>
        <v>0</v>
      </c>
      <c r="N1388" s="100"/>
    </row>
    <row r="1389" spans="1:14" hidden="1">
      <c r="A1389" s="89"/>
      <c r="B1389" s="88"/>
      <c r="C1389" s="88"/>
      <c r="D1389" s="88"/>
      <c r="E1389" s="102"/>
      <c r="F1389" s="90"/>
      <c r="G1389" s="90" t="s">
        <v>10</v>
      </c>
      <c r="H1389" s="90"/>
      <c r="I1389" s="90"/>
      <c r="J1389" s="100"/>
      <c r="K1389" s="98"/>
      <c r="L1389" s="98"/>
      <c r="M1389" s="113">
        <f t="shared" si="258"/>
        <v>0</v>
      </c>
      <c r="N1389" s="100"/>
    </row>
    <row r="1390" spans="1:14" hidden="1">
      <c r="A1390" s="89"/>
      <c r="B1390" s="88"/>
      <c r="C1390" s="88"/>
      <c r="D1390" s="88"/>
      <c r="E1390" s="102"/>
      <c r="F1390" s="90"/>
      <c r="G1390" s="302" t="s">
        <v>11</v>
      </c>
      <c r="H1390" s="302"/>
      <c r="I1390" s="303"/>
      <c r="J1390" s="100"/>
      <c r="K1390" s="98"/>
      <c r="L1390" s="98"/>
      <c r="M1390" s="113">
        <f t="shared" si="258"/>
        <v>0</v>
      </c>
      <c r="N1390" s="98"/>
    </row>
    <row r="1391" spans="1:14" hidden="1">
      <c r="A1391" s="89"/>
      <c r="B1391" s="88"/>
      <c r="C1391" s="88"/>
      <c r="D1391" s="88"/>
      <c r="E1391" s="102"/>
      <c r="F1391" s="90"/>
      <c r="G1391" s="302" t="s">
        <v>12</v>
      </c>
      <c r="H1391" s="302"/>
      <c r="I1391" s="303"/>
      <c r="J1391" s="100"/>
      <c r="K1391" s="98"/>
      <c r="L1391" s="98"/>
      <c r="M1391" s="113">
        <f t="shared" si="258"/>
        <v>0</v>
      </c>
      <c r="N1391" s="98"/>
    </row>
    <row r="1392" spans="1:14" hidden="1">
      <c r="A1392" s="89"/>
      <c r="B1392" s="88"/>
      <c r="C1392" s="88"/>
      <c r="D1392" s="88"/>
      <c r="E1392" s="102"/>
      <c r="F1392" s="139" t="s">
        <v>68</v>
      </c>
      <c r="G1392" s="139"/>
      <c r="H1392" s="139"/>
      <c r="I1392" s="139"/>
      <c r="J1392" s="140"/>
      <c r="K1392" s="141"/>
      <c r="L1392" s="141"/>
      <c r="M1392" s="140"/>
      <c r="N1392" s="141"/>
    </row>
    <row r="1393" spans="1:14" hidden="1">
      <c r="A1393" s="89"/>
      <c r="B1393" s="88"/>
      <c r="C1393" s="88"/>
      <c r="D1393" s="88"/>
      <c r="E1393" s="102"/>
      <c r="F1393" s="90"/>
      <c r="G1393" s="302" t="s">
        <v>23</v>
      </c>
      <c r="H1393" s="302"/>
      <c r="I1393" s="303"/>
      <c r="J1393" s="100"/>
      <c r="K1393" s="98"/>
      <c r="L1393" s="98"/>
      <c r="M1393" s="113">
        <f t="shared" ref="M1393:M1396" si="259">K1393+L1393</f>
        <v>0</v>
      </c>
      <c r="N1393" s="98"/>
    </row>
    <row r="1394" spans="1:14" hidden="1">
      <c r="A1394" s="89"/>
      <c r="B1394" s="88"/>
      <c r="C1394" s="88"/>
      <c r="D1394" s="88"/>
      <c r="E1394" s="102"/>
      <c r="F1394" s="90"/>
      <c r="G1394" s="302" t="s">
        <v>24</v>
      </c>
      <c r="H1394" s="302"/>
      <c r="I1394" s="303"/>
      <c r="J1394" s="100"/>
      <c r="K1394" s="98"/>
      <c r="L1394" s="98"/>
      <c r="M1394" s="113">
        <f t="shared" si="259"/>
        <v>0</v>
      </c>
      <c r="N1394" s="98"/>
    </row>
    <row r="1395" spans="1:14" hidden="1">
      <c r="A1395" s="89"/>
      <c r="B1395" s="88"/>
      <c r="C1395" s="88"/>
      <c r="D1395" s="88"/>
      <c r="E1395" s="102"/>
      <c r="F1395" s="90"/>
      <c r="G1395" s="302" t="s">
        <v>25</v>
      </c>
      <c r="H1395" s="302"/>
      <c r="I1395" s="303"/>
      <c r="J1395" s="100"/>
      <c r="K1395" s="98"/>
      <c r="L1395" s="98"/>
      <c r="M1395" s="113">
        <f t="shared" si="259"/>
        <v>0</v>
      </c>
      <c r="N1395" s="98"/>
    </row>
    <row r="1396" spans="1:14" hidden="1">
      <c r="A1396" s="89"/>
      <c r="B1396" s="88"/>
      <c r="C1396" s="88"/>
      <c r="D1396" s="88"/>
      <c r="E1396" s="102"/>
      <c r="F1396" s="90"/>
      <c r="G1396" s="304" t="s">
        <v>15</v>
      </c>
      <c r="H1396" s="304"/>
      <c r="I1396" s="305"/>
      <c r="J1396" s="100"/>
      <c r="K1396" s="98"/>
      <c r="L1396" s="98"/>
      <c r="M1396" s="113">
        <f t="shared" si="259"/>
        <v>0</v>
      </c>
      <c r="N1396" s="98"/>
    </row>
    <row r="1397" spans="1:14" hidden="1">
      <c r="A1397" s="89"/>
      <c r="B1397" s="88"/>
      <c r="C1397" s="88"/>
      <c r="D1397" s="88"/>
      <c r="E1397" s="102"/>
      <c r="F1397" s="329" t="s">
        <v>66</v>
      </c>
      <c r="G1397" s="329"/>
      <c r="H1397" s="329"/>
      <c r="I1397" s="329"/>
      <c r="J1397" s="101">
        <f>SUM(J1387:J1396)</f>
        <v>0</v>
      </c>
      <c r="K1397" s="101">
        <f>SUM(K1387:K1396)</f>
        <v>0</v>
      </c>
      <c r="L1397" s="101">
        <f>SUM(L1387:L1396)</f>
        <v>0</v>
      </c>
      <c r="M1397" s="133">
        <f>SUM(M1387:M1396)</f>
        <v>0</v>
      </c>
      <c r="N1397" s="94">
        <f>L1397+M1397</f>
        <v>0</v>
      </c>
    </row>
    <row r="1398" spans="1:14" ht="15.75" hidden="1" thickBot="1">
      <c r="A1398" s="89"/>
      <c r="B1398" s="88"/>
      <c r="C1398" s="88"/>
      <c r="D1398" s="88"/>
      <c r="E1398" s="102"/>
      <c r="F1398" s="90"/>
      <c r="G1398" s="90"/>
      <c r="H1398" s="90"/>
      <c r="I1398" s="90"/>
      <c r="J1398" s="100"/>
      <c r="K1398" s="98"/>
      <c r="L1398" s="98"/>
      <c r="M1398" s="104"/>
      <c r="N1398" s="99"/>
    </row>
    <row r="1399" spans="1:14" ht="16.5" hidden="1" thickTop="1" thickBot="1">
      <c r="A1399" s="92"/>
      <c r="B1399" s="93"/>
      <c r="C1399" s="93"/>
      <c r="D1399" s="93"/>
      <c r="E1399" s="103"/>
      <c r="F1399" s="306" t="s">
        <v>64</v>
      </c>
      <c r="G1399" s="306"/>
      <c r="H1399" s="306"/>
      <c r="I1399" s="306"/>
      <c r="J1399" s="106">
        <f>J1397</f>
        <v>0</v>
      </c>
      <c r="K1399" s="106"/>
      <c r="L1399" s="106">
        <f>L1397</f>
        <v>0</v>
      </c>
      <c r="M1399" s="134">
        <f t="shared" ref="M1399:N1399" si="260">M1397</f>
        <v>0</v>
      </c>
      <c r="N1399" s="106">
        <f t="shared" si="260"/>
        <v>0</v>
      </c>
    </row>
    <row r="1400" spans="1:14" hidden="1">
      <c r="A1400" s="85"/>
      <c r="B1400" s="86"/>
      <c r="C1400" s="86"/>
      <c r="D1400" s="86"/>
      <c r="E1400" s="87"/>
      <c r="F1400" s="307" t="s">
        <v>77</v>
      </c>
      <c r="G1400" s="308"/>
      <c r="H1400" s="308"/>
      <c r="I1400" s="308"/>
      <c r="J1400" s="105"/>
      <c r="K1400" s="114"/>
      <c r="L1400" s="114"/>
      <c r="M1400" s="132"/>
      <c r="N1400" s="115"/>
    </row>
    <row r="1401" spans="1:14" hidden="1">
      <c r="A1401" s="89"/>
      <c r="B1401" s="88"/>
      <c r="C1401" s="88"/>
      <c r="D1401" s="88"/>
      <c r="E1401" s="102"/>
      <c r="F1401" s="139" t="s">
        <v>65</v>
      </c>
      <c r="G1401" s="139"/>
      <c r="H1401" s="139"/>
      <c r="I1401" s="139"/>
      <c r="J1401" s="140"/>
      <c r="K1401" s="141"/>
      <c r="L1401" s="141"/>
      <c r="M1401" s="142"/>
      <c r="N1401" s="142"/>
    </row>
    <row r="1402" spans="1:14" hidden="1">
      <c r="A1402" s="89"/>
      <c r="B1402" s="88"/>
      <c r="C1402" s="88"/>
      <c r="D1402" s="88"/>
      <c r="E1402" s="102"/>
      <c r="F1402" s="90"/>
      <c r="G1402" s="90" t="s">
        <v>8</v>
      </c>
      <c r="H1402" s="116"/>
      <c r="I1402" s="90"/>
      <c r="J1402" s="100"/>
      <c r="K1402" s="98"/>
      <c r="L1402" s="98"/>
      <c r="M1402" s="113">
        <f>K1402+L1402</f>
        <v>0</v>
      </c>
      <c r="N1402" s="100"/>
    </row>
    <row r="1403" spans="1:14" hidden="1">
      <c r="A1403" s="89"/>
      <c r="B1403" s="88"/>
      <c r="C1403" s="88"/>
      <c r="D1403" s="88"/>
      <c r="E1403" s="102"/>
      <c r="F1403" s="90"/>
      <c r="G1403" s="90" t="s">
        <v>9</v>
      </c>
      <c r="H1403" s="90"/>
      <c r="I1403" s="90"/>
      <c r="J1403" s="100"/>
      <c r="K1403" s="98"/>
      <c r="L1403" s="98"/>
      <c r="M1403" s="113">
        <f t="shared" ref="M1403:M1406" si="261">K1403+L1403</f>
        <v>0</v>
      </c>
      <c r="N1403" s="100"/>
    </row>
    <row r="1404" spans="1:14" hidden="1">
      <c r="A1404" s="89"/>
      <c r="B1404" s="88"/>
      <c r="C1404" s="88"/>
      <c r="D1404" s="88"/>
      <c r="E1404" s="102"/>
      <c r="F1404" s="90"/>
      <c r="G1404" s="90" t="s">
        <v>10</v>
      </c>
      <c r="H1404" s="90"/>
      <c r="I1404" s="90"/>
      <c r="J1404" s="100"/>
      <c r="K1404" s="98"/>
      <c r="L1404" s="98"/>
      <c r="M1404" s="113">
        <f t="shared" si="261"/>
        <v>0</v>
      </c>
      <c r="N1404" s="100"/>
    </row>
    <row r="1405" spans="1:14" hidden="1">
      <c r="A1405" s="89"/>
      <c r="B1405" s="88"/>
      <c r="C1405" s="88"/>
      <c r="D1405" s="88"/>
      <c r="E1405" s="102"/>
      <c r="F1405" s="90"/>
      <c r="G1405" s="302" t="s">
        <v>11</v>
      </c>
      <c r="H1405" s="302"/>
      <c r="I1405" s="303"/>
      <c r="J1405" s="100"/>
      <c r="K1405" s="98"/>
      <c r="L1405" s="98"/>
      <c r="M1405" s="113">
        <f t="shared" si="261"/>
        <v>0</v>
      </c>
      <c r="N1405" s="98"/>
    </row>
    <row r="1406" spans="1:14" hidden="1">
      <c r="A1406" s="89"/>
      <c r="B1406" s="88"/>
      <c r="C1406" s="88"/>
      <c r="D1406" s="88"/>
      <c r="E1406" s="102"/>
      <c r="F1406" s="90"/>
      <c r="G1406" s="302" t="s">
        <v>12</v>
      </c>
      <c r="H1406" s="302"/>
      <c r="I1406" s="303"/>
      <c r="J1406" s="100"/>
      <c r="K1406" s="98"/>
      <c r="L1406" s="98"/>
      <c r="M1406" s="113">
        <f t="shared" si="261"/>
        <v>0</v>
      </c>
      <c r="N1406" s="98"/>
    </row>
    <row r="1407" spans="1:14" hidden="1">
      <c r="A1407" s="89"/>
      <c r="B1407" s="88"/>
      <c r="C1407" s="88"/>
      <c r="D1407" s="88"/>
      <c r="E1407" s="102"/>
      <c r="F1407" s="139" t="s">
        <v>68</v>
      </c>
      <c r="G1407" s="139"/>
      <c r="H1407" s="139"/>
      <c r="I1407" s="139"/>
      <c r="J1407" s="140"/>
      <c r="K1407" s="141"/>
      <c r="L1407" s="141"/>
      <c r="M1407" s="140"/>
      <c r="N1407" s="141"/>
    </row>
    <row r="1408" spans="1:14" hidden="1">
      <c r="A1408" s="89"/>
      <c r="B1408" s="88"/>
      <c r="C1408" s="88"/>
      <c r="D1408" s="88"/>
      <c r="E1408" s="102"/>
      <c r="F1408" s="90"/>
      <c r="G1408" s="302" t="s">
        <v>23</v>
      </c>
      <c r="H1408" s="302"/>
      <c r="I1408" s="303"/>
      <c r="J1408" s="100"/>
      <c r="K1408" s="98"/>
      <c r="L1408" s="98"/>
      <c r="M1408" s="113">
        <f t="shared" ref="M1408:M1411" si="262">K1408+L1408</f>
        <v>0</v>
      </c>
      <c r="N1408" s="98"/>
    </row>
    <row r="1409" spans="1:14" hidden="1">
      <c r="A1409" s="89"/>
      <c r="B1409" s="88"/>
      <c r="C1409" s="88"/>
      <c r="D1409" s="88"/>
      <c r="E1409" s="102"/>
      <c r="F1409" s="90"/>
      <c r="G1409" s="302" t="s">
        <v>24</v>
      </c>
      <c r="H1409" s="302"/>
      <c r="I1409" s="303"/>
      <c r="J1409" s="100"/>
      <c r="K1409" s="98"/>
      <c r="L1409" s="98"/>
      <c r="M1409" s="113">
        <f t="shared" si="262"/>
        <v>0</v>
      </c>
      <c r="N1409" s="98"/>
    </row>
    <row r="1410" spans="1:14" hidden="1">
      <c r="A1410" s="89"/>
      <c r="B1410" s="88"/>
      <c r="C1410" s="88"/>
      <c r="D1410" s="88"/>
      <c r="E1410" s="102"/>
      <c r="F1410" s="90"/>
      <c r="G1410" s="302" t="s">
        <v>25</v>
      </c>
      <c r="H1410" s="302"/>
      <c r="I1410" s="303"/>
      <c r="J1410" s="100"/>
      <c r="K1410" s="98"/>
      <c r="L1410" s="98"/>
      <c r="M1410" s="113">
        <f t="shared" si="262"/>
        <v>0</v>
      </c>
      <c r="N1410" s="98"/>
    </row>
    <row r="1411" spans="1:14" hidden="1">
      <c r="A1411" s="89"/>
      <c r="B1411" s="88"/>
      <c r="C1411" s="88"/>
      <c r="D1411" s="88"/>
      <c r="E1411" s="102"/>
      <c r="F1411" s="90"/>
      <c r="G1411" s="304" t="s">
        <v>15</v>
      </c>
      <c r="H1411" s="304"/>
      <c r="I1411" s="305"/>
      <c r="J1411" s="100"/>
      <c r="K1411" s="98"/>
      <c r="L1411" s="98"/>
      <c r="M1411" s="113">
        <f t="shared" si="262"/>
        <v>0</v>
      </c>
      <c r="N1411" s="98"/>
    </row>
    <row r="1412" spans="1:14" hidden="1">
      <c r="A1412" s="89"/>
      <c r="B1412" s="88"/>
      <c r="C1412" s="88"/>
      <c r="D1412" s="88"/>
      <c r="E1412" s="102"/>
      <c r="F1412" s="329" t="s">
        <v>66</v>
      </c>
      <c r="G1412" s="329"/>
      <c r="H1412" s="329"/>
      <c r="I1412" s="329"/>
      <c r="J1412" s="101">
        <f>SUM(J1402:J1411)</f>
        <v>0</v>
      </c>
      <c r="K1412" s="101">
        <f>SUM(K1402:K1411)</f>
        <v>0</v>
      </c>
      <c r="L1412" s="101">
        <f>SUM(L1402:L1411)</f>
        <v>0</v>
      </c>
      <c r="M1412" s="133">
        <f>SUM(M1402:M1411)</f>
        <v>0</v>
      </c>
      <c r="N1412" s="94">
        <f>L1412+M1412</f>
        <v>0</v>
      </c>
    </row>
    <row r="1413" spans="1:14" ht="15.75" hidden="1" thickBot="1">
      <c r="A1413" s="89"/>
      <c r="B1413" s="88"/>
      <c r="C1413" s="88"/>
      <c r="D1413" s="88"/>
      <c r="E1413" s="102"/>
      <c r="F1413" s="90"/>
      <c r="G1413" s="90"/>
      <c r="H1413" s="90"/>
      <c r="I1413" s="90"/>
      <c r="J1413" s="100"/>
      <c r="K1413" s="98"/>
      <c r="L1413" s="98"/>
      <c r="M1413" s="104"/>
      <c r="N1413" s="99"/>
    </row>
    <row r="1414" spans="1:14" ht="16.5" hidden="1" thickTop="1" thickBot="1">
      <c r="A1414" s="92"/>
      <c r="B1414" s="93"/>
      <c r="C1414" s="93"/>
      <c r="D1414" s="93"/>
      <c r="E1414" s="103"/>
      <c r="F1414" s="306" t="s">
        <v>64</v>
      </c>
      <c r="G1414" s="306"/>
      <c r="H1414" s="306"/>
      <c r="I1414" s="306"/>
      <c r="J1414" s="106">
        <f>J1412</f>
        <v>0</v>
      </c>
      <c r="K1414" s="106"/>
      <c r="L1414" s="106">
        <f>L1412</f>
        <v>0</v>
      </c>
      <c r="M1414" s="134">
        <f t="shared" ref="M1414:N1414" si="263">M1412</f>
        <v>0</v>
      </c>
      <c r="N1414" s="106">
        <f t="shared" si="263"/>
        <v>0</v>
      </c>
    </row>
    <row r="1415" spans="1:14" hidden="1">
      <c r="A1415" s="85"/>
      <c r="B1415" s="86"/>
      <c r="C1415" s="86"/>
      <c r="D1415" s="86"/>
      <c r="E1415" s="87"/>
      <c r="F1415" s="307" t="s">
        <v>77</v>
      </c>
      <c r="G1415" s="308"/>
      <c r="H1415" s="308"/>
      <c r="I1415" s="308"/>
      <c r="J1415" s="105"/>
      <c r="K1415" s="114"/>
      <c r="L1415" s="114"/>
      <c r="M1415" s="132"/>
      <c r="N1415" s="115"/>
    </row>
    <row r="1416" spans="1:14" hidden="1">
      <c r="A1416" s="89"/>
      <c r="B1416" s="88"/>
      <c r="C1416" s="88"/>
      <c r="D1416" s="88"/>
      <c r="E1416" s="102"/>
      <c r="F1416" s="139" t="s">
        <v>65</v>
      </c>
      <c r="G1416" s="139"/>
      <c r="H1416" s="139"/>
      <c r="I1416" s="139"/>
      <c r="J1416" s="140"/>
      <c r="K1416" s="141"/>
      <c r="L1416" s="141"/>
      <c r="M1416" s="142"/>
      <c r="N1416" s="142"/>
    </row>
    <row r="1417" spans="1:14" hidden="1">
      <c r="A1417" s="89"/>
      <c r="B1417" s="88"/>
      <c r="C1417" s="88"/>
      <c r="D1417" s="88"/>
      <c r="E1417" s="102"/>
      <c r="F1417" s="90"/>
      <c r="G1417" s="90" t="s">
        <v>8</v>
      </c>
      <c r="H1417" s="116"/>
      <c r="I1417" s="90"/>
      <c r="J1417" s="100"/>
      <c r="K1417" s="98"/>
      <c r="L1417" s="98"/>
      <c r="M1417" s="113">
        <f>K1417+L1417</f>
        <v>0</v>
      </c>
      <c r="N1417" s="100"/>
    </row>
    <row r="1418" spans="1:14" hidden="1">
      <c r="A1418" s="89"/>
      <c r="B1418" s="88"/>
      <c r="C1418" s="88"/>
      <c r="D1418" s="88"/>
      <c r="E1418" s="102"/>
      <c r="F1418" s="90"/>
      <c r="G1418" s="90" t="s">
        <v>9</v>
      </c>
      <c r="H1418" s="90"/>
      <c r="I1418" s="90"/>
      <c r="J1418" s="100"/>
      <c r="K1418" s="98"/>
      <c r="L1418" s="98"/>
      <c r="M1418" s="113">
        <f t="shared" ref="M1418:M1421" si="264">K1418+L1418</f>
        <v>0</v>
      </c>
      <c r="N1418" s="100"/>
    </row>
    <row r="1419" spans="1:14" hidden="1">
      <c r="A1419" s="89"/>
      <c r="B1419" s="88"/>
      <c r="C1419" s="88"/>
      <c r="D1419" s="88"/>
      <c r="E1419" s="102"/>
      <c r="F1419" s="90"/>
      <c r="G1419" s="90" t="s">
        <v>10</v>
      </c>
      <c r="H1419" s="90"/>
      <c r="I1419" s="90"/>
      <c r="J1419" s="100"/>
      <c r="K1419" s="98"/>
      <c r="L1419" s="98"/>
      <c r="M1419" s="113">
        <f t="shared" si="264"/>
        <v>0</v>
      </c>
      <c r="N1419" s="100"/>
    </row>
    <row r="1420" spans="1:14" hidden="1">
      <c r="A1420" s="89"/>
      <c r="B1420" s="88"/>
      <c r="C1420" s="88"/>
      <c r="D1420" s="88"/>
      <c r="E1420" s="102"/>
      <c r="F1420" s="90"/>
      <c r="G1420" s="302" t="s">
        <v>11</v>
      </c>
      <c r="H1420" s="302"/>
      <c r="I1420" s="303"/>
      <c r="J1420" s="100"/>
      <c r="K1420" s="98"/>
      <c r="L1420" s="98"/>
      <c r="M1420" s="113">
        <f t="shared" si="264"/>
        <v>0</v>
      </c>
      <c r="N1420" s="98"/>
    </row>
    <row r="1421" spans="1:14" hidden="1">
      <c r="A1421" s="89"/>
      <c r="B1421" s="88"/>
      <c r="C1421" s="88"/>
      <c r="D1421" s="88"/>
      <c r="E1421" s="102"/>
      <c r="F1421" s="90"/>
      <c r="G1421" s="302" t="s">
        <v>12</v>
      </c>
      <c r="H1421" s="302"/>
      <c r="I1421" s="303"/>
      <c r="J1421" s="100"/>
      <c r="K1421" s="98"/>
      <c r="L1421" s="98"/>
      <c r="M1421" s="113">
        <f t="shared" si="264"/>
        <v>0</v>
      </c>
      <c r="N1421" s="98"/>
    </row>
    <row r="1422" spans="1:14" hidden="1">
      <c r="A1422" s="89"/>
      <c r="B1422" s="88"/>
      <c r="C1422" s="88"/>
      <c r="D1422" s="88"/>
      <c r="E1422" s="102"/>
      <c r="F1422" s="139" t="s">
        <v>68</v>
      </c>
      <c r="G1422" s="139"/>
      <c r="H1422" s="139"/>
      <c r="I1422" s="139"/>
      <c r="J1422" s="140"/>
      <c r="K1422" s="141"/>
      <c r="L1422" s="141"/>
      <c r="M1422" s="140"/>
      <c r="N1422" s="141"/>
    </row>
    <row r="1423" spans="1:14" hidden="1">
      <c r="A1423" s="89"/>
      <c r="B1423" s="88"/>
      <c r="C1423" s="88"/>
      <c r="D1423" s="88"/>
      <c r="E1423" s="102"/>
      <c r="F1423" s="90"/>
      <c r="G1423" s="302" t="s">
        <v>23</v>
      </c>
      <c r="H1423" s="302"/>
      <c r="I1423" s="303"/>
      <c r="J1423" s="100"/>
      <c r="K1423" s="98"/>
      <c r="L1423" s="98"/>
      <c r="M1423" s="113">
        <f t="shared" ref="M1423:M1426" si="265">K1423+L1423</f>
        <v>0</v>
      </c>
      <c r="N1423" s="98"/>
    </row>
    <row r="1424" spans="1:14" hidden="1">
      <c r="A1424" s="89"/>
      <c r="B1424" s="88"/>
      <c r="C1424" s="88"/>
      <c r="D1424" s="88"/>
      <c r="E1424" s="102"/>
      <c r="F1424" s="90"/>
      <c r="G1424" s="302" t="s">
        <v>24</v>
      </c>
      <c r="H1424" s="302"/>
      <c r="I1424" s="303"/>
      <c r="J1424" s="100"/>
      <c r="K1424" s="98"/>
      <c r="L1424" s="98"/>
      <c r="M1424" s="113">
        <f t="shared" si="265"/>
        <v>0</v>
      </c>
      <c r="N1424" s="98"/>
    </row>
    <row r="1425" spans="1:14" hidden="1">
      <c r="A1425" s="89"/>
      <c r="B1425" s="88"/>
      <c r="C1425" s="88"/>
      <c r="D1425" s="88"/>
      <c r="E1425" s="102"/>
      <c r="F1425" s="90"/>
      <c r="G1425" s="302" t="s">
        <v>25</v>
      </c>
      <c r="H1425" s="302"/>
      <c r="I1425" s="303"/>
      <c r="J1425" s="100"/>
      <c r="K1425" s="98"/>
      <c r="L1425" s="98"/>
      <c r="M1425" s="113">
        <f t="shared" si="265"/>
        <v>0</v>
      </c>
      <c r="N1425" s="98"/>
    </row>
    <row r="1426" spans="1:14" hidden="1">
      <c r="A1426" s="89"/>
      <c r="B1426" s="88"/>
      <c r="C1426" s="88"/>
      <c r="D1426" s="88"/>
      <c r="E1426" s="102"/>
      <c r="F1426" s="90"/>
      <c r="G1426" s="304" t="s">
        <v>15</v>
      </c>
      <c r="H1426" s="304"/>
      <c r="I1426" s="305"/>
      <c r="J1426" s="100"/>
      <c r="K1426" s="98"/>
      <c r="L1426" s="98"/>
      <c r="M1426" s="113">
        <f t="shared" si="265"/>
        <v>0</v>
      </c>
      <c r="N1426" s="98"/>
    </row>
    <row r="1427" spans="1:14" hidden="1">
      <c r="A1427" s="89"/>
      <c r="B1427" s="88"/>
      <c r="C1427" s="88"/>
      <c r="D1427" s="88"/>
      <c r="E1427" s="102"/>
      <c r="F1427" s="329" t="s">
        <v>66</v>
      </c>
      <c r="G1427" s="329"/>
      <c r="H1427" s="329"/>
      <c r="I1427" s="329"/>
      <c r="J1427" s="101">
        <f>SUM(J1417:J1426)</f>
        <v>0</v>
      </c>
      <c r="K1427" s="101">
        <f>SUM(K1417:K1426)</f>
        <v>0</v>
      </c>
      <c r="L1427" s="101">
        <f>SUM(L1417:L1426)</f>
        <v>0</v>
      </c>
      <c r="M1427" s="133">
        <f>SUM(M1417:M1426)</f>
        <v>0</v>
      </c>
      <c r="N1427" s="94">
        <f>L1427+M1427</f>
        <v>0</v>
      </c>
    </row>
    <row r="1428" spans="1:14" ht="15.75" hidden="1" thickBot="1">
      <c r="A1428" s="89"/>
      <c r="B1428" s="88"/>
      <c r="C1428" s="88"/>
      <c r="D1428" s="88"/>
      <c r="E1428" s="102"/>
      <c r="F1428" s="90"/>
      <c r="G1428" s="90"/>
      <c r="H1428" s="90"/>
      <c r="I1428" s="90"/>
      <c r="J1428" s="100"/>
      <c r="K1428" s="98"/>
      <c r="L1428" s="98"/>
      <c r="M1428" s="104"/>
      <c r="N1428" s="99"/>
    </row>
    <row r="1429" spans="1:14" ht="16.5" hidden="1" thickTop="1" thickBot="1">
      <c r="A1429" s="92"/>
      <c r="B1429" s="93"/>
      <c r="C1429" s="93"/>
      <c r="D1429" s="93"/>
      <c r="E1429" s="103"/>
      <c r="F1429" s="306" t="s">
        <v>64</v>
      </c>
      <c r="G1429" s="306"/>
      <c r="H1429" s="306"/>
      <c r="I1429" s="306"/>
      <c r="J1429" s="106">
        <f>J1427</f>
        <v>0</v>
      </c>
      <c r="K1429" s="106"/>
      <c r="L1429" s="106">
        <f>L1427</f>
        <v>0</v>
      </c>
      <c r="M1429" s="134">
        <f t="shared" ref="M1429:N1429" si="266">M1427</f>
        <v>0</v>
      </c>
      <c r="N1429" s="106">
        <f t="shared" si="266"/>
        <v>0</v>
      </c>
    </row>
    <row r="1430" spans="1:14" hidden="1">
      <c r="A1430" s="85"/>
      <c r="B1430" s="86"/>
      <c r="C1430" s="86"/>
      <c r="D1430" s="86"/>
      <c r="E1430" s="87"/>
      <c r="F1430" s="307" t="s">
        <v>77</v>
      </c>
      <c r="G1430" s="308"/>
      <c r="H1430" s="308"/>
      <c r="I1430" s="308"/>
      <c r="J1430" s="105"/>
      <c r="K1430" s="114"/>
      <c r="L1430" s="114"/>
      <c r="M1430" s="132"/>
      <c r="N1430" s="115"/>
    </row>
    <row r="1431" spans="1:14" hidden="1">
      <c r="A1431" s="89"/>
      <c r="B1431" s="88"/>
      <c r="C1431" s="88"/>
      <c r="D1431" s="88"/>
      <c r="E1431" s="102"/>
      <c r="F1431" s="139" t="s">
        <v>65</v>
      </c>
      <c r="G1431" s="139"/>
      <c r="H1431" s="139"/>
      <c r="I1431" s="139"/>
      <c r="J1431" s="140"/>
      <c r="K1431" s="141"/>
      <c r="L1431" s="141"/>
      <c r="M1431" s="142"/>
      <c r="N1431" s="142"/>
    </row>
    <row r="1432" spans="1:14" hidden="1">
      <c r="A1432" s="89"/>
      <c r="B1432" s="88"/>
      <c r="C1432" s="88"/>
      <c r="D1432" s="88"/>
      <c r="E1432" s="102"/>
      <c r="F1432" s="90"/>
      <c r="G1432" s="90" t="s">
        <v>8</v>
      </c>
      <c r="H1432" s="116"/>
      <c r="I1432" s="90"/>
      <c r="J1432" s="100"/>
      <c r="K1432" s="98"/>
      <c r="L1432" s="98"/>
      <c r="M1432" s="113">
        <f>K1432+L1432</f>
        <v>0</v>
      </c>
      <c r="N1432" s="100"/>
    </row>
    <row r="1433" spans="1:14" hidden="1">
      <c r="A1433" s="89"/>
      <c r="B1433" s="88"/>
      <c r="C1433" s="88"/>
      <c r="D1433" s="88"/>
      <c r="E1433" s="102"/>
      <c r="F1433" s="90"/>
      <c r="G1433" s="90" t="s">
        <v>9</v>
      </c>
      <c r="H1433" s="90"/>
      <c r="I1433" s="90"/>
      <c r="J1433" s="100"/>
      <c r="K1433" s="98"/>
      <c r="L1433" s="98"/>
      <c r="M1433" s="113">
        <f t="shared" ref="M1433:M1436" si="267">K1433+L1433</f>
        <v>0</v>
      </c>
      <c r="N1433" s="100"/>
    </row>
    <row r="1434" spans="1:14" hidden="1">
      <c r="A1434" s="89"/>
      <c r="B1434" s="88"/>
      <c r="C1434" s="88"/>
      <c r="D1434" s="88"/>
      <c r="E1434" s="102"/>
      <c r="F1434" s="90"/>
      <c r="G1434" s="90" t="s">
        <v>10</v>
      </c>
      <c r="H1434" s="90"/>
      <c r="I1434" s="90"/>
      <c r="J1434" s="100"/>
      <c r="K1434" s="98"/>
      <c r="L1434" s="98"/>
      <c r="M1434" s="113">
        <f t="shared" si="267"/>
        <v>0</v>
      </c>
      <c r="N1434" s="100"/>
    </row>
    <row r="1435" spans="1:14" hidden="1">
      <c r="A1435" s="89"/>
      <c r="B1435" s="88"/>
      <c r="C1435" s="88"/>
      <c r="D1435" s="88"/>
      <c r="E1435" s="102"/>
      <c r="F1435" s="90"/>
      <c r="G1435" s="302" t="s">
        <v>11</v>
      </c>
      <c r="H1435" s="302"/>
      <c r="I1435" s="303"/>
      <c r="J1435" s="100"/>
      <c r="K1435" s="98"/>
      <c r="L1435" s="98"/>
      <c r="M1435" s="113">
        <f t="shared" si="267"/>
        <v>0</v>
      </c>
      <c r="N1435" s="98"/>
    </row>
    <row r="1436" spans="1:14" hidden="1">
      <c r="A1436" s="89"/>
      <c r="B1436" s="88"/>
      <c r="C1436" s="88"/>
      <c r="D1436" s="88"/>
      <c r="E1436" s="102"/>
      <c r="F1436" s="90"/>
      <c r="G1436" s="302" t="s">
        <v>12</v>
      </c>
      <c r="H1436" s="302"/>
      <c r="I1436" s="303"/>
      <c r="J1436" s="100"/>
      <c r="K1436" s="98"/>
      <c r="L1436" s="98"/>
      <c r="M1436" s="113">
        <f t="shared" si="267"/>
        <v>0</v>
      </c>
      <c r="N1436" s="98"/>
    </row>
    <row r="1437" spans="1:14" hidden="1">
      <c r="A1437" s="89"/>
      <c r="B1437" s="88"/>
      <c r="C1437" s="88"/>
      <c r="D1437" s="88"/>
      <c r="E1437" s="102"/>
      <c r="F1437" s="139" t="s">
        <v>68</v>
      </c>
      <c r="G1437" s="139"/>
      <c r="H1437" s="139"/>
      <c r="I1437" s="139"/>
      <c r="J1437" s="140"/>
      <c r="K1437" s="141"/>
      <c r="L1437" s="141"/>
      <c r="M1437" s="140"/>
      <c r="N1437" s="141"/>
    </row>
    <row r="1438" spans="1:14" hidden="1">
      <c r="A1438" s="89"/>
      <c r="B1438" s="88"/>
      <c r="C1438" s="88"/>
      <c r="D1438" s="88"/>
      <c r="E1438" s="102"/>
      <c r="F1438" s="90"/>
      <c r="G1438" s="302" t="s">
        <v>23</v>
      </c>
      <c r="H1438" s="302"/>
      <c r="I1438" s="303"/>
      <c r="J1438" s="100"/>
      <c r="K1438" s="98"/>
      <c r="L1438" s="98"/>
      <c r="M1438" s="113">
        <f t="shared" ref="M1438:M1441" si="268">K1438+L1438</f>
        <v>0</v>
      </c>
      <c r="N1438" s="98"/>
    </row>
    <row r="1439" spans="1:14" hidden="1">
      <c r="A1439" s="89"/>
      <c r="B1439" s="88"/>
      <c r="C1439" s="88"/>
      <c r="D1439" s="88"/>
      <c r="E1439" s="102"/>
      <c r="F1439" s="90"/>
      <c r="G1439" s="302" t="s">
        <v>24</v>
      </c>
      <c r="H1439" s="302"/>
      <c r="I1439" s="303"/>
      <c r="J1439" s="100"/>
      <c r="K1439" s="98"/>
      <c r="L1439" s="98"/>
      <c r="M1439" s="113">
        <f t="shared" si="268"/>
        <v>0</v>
      </c>
      <c r="N1439" s="98"/>
    </row>
    <row r="1440" spans="1:14" hidden="1">
      <c r="A1440" s="89"/>
      <c r="B1440" s="88"/>
      <c r="C1440" s="88"/>
      <c r="D1440" s="88"/>
      <c r="E1440" s="102"/>
      <c r="F1440" s="90"/>
      <c r="G1440" s="302" t="s">
        <v>25</v>
      </c>
      <c r="H1440" s="302"/>
      <c r="I1440" s="303"/>
      <c r="J1440" s="100"/>
      <c r="K1440" s="98"/>
      <c r="L1440" s="98"/>
      <c r="M1440" s="113">
        <f t="shared" si="268"/>
        <v>0</v>
      </c>
      <c r="N1440" s="98"/>
    </row>
    <row r="1441" spans="1:14" hidden="1">
      <c r="A1441" s="89"/>
      <c r="B1441" s="88"/>
      <c r="C1441" s="88"/>
      <c r="D1441" s="88"/>
      <c r="E1441" s="102"/>
      <c r="F1441" s="90"/>
      <c r="G1441" s="304" t="s">
        <v>15</v>
      </c>
      <c r="H1441" s="304"/>
      <c r="I1441" s="305"/>
      <c r="J1441" s="100"/>
      <c r="K1441" s="98"/>
      <c r="L1441" s="98"/>
      <c r="M1441" s="113">
        <f t="shared" si="268"/>
        <v>0</v>
      </c>
      <c r="N1441" s="98"/>
    </row>
    <row r="1442" spans="1:14" hidden="1">
      <c r="A1442" s="89"/>
      <c r="B1442" s="88"/>
      <c r="C1442" s="88"/>
      <c r="D1442" s="88"/>
      <c r="E1442" s="102"/>
      <c r="F1442" s="329" t="s">
        <v>66</v>
      </c>
      <c r="G1442" s="329"/>
      <c r="H1442" s="329"/>
      <c r="I1442" s="329"/>
      <c r="J1442" s="101">
        <f>SUM(J1432:J1441)</f>
        <v>0</v>
      </c>
      <c r="K1442" s="101">
        <f>SUM(K1432:K1441)</f>
        <v>0</v>
      </c>
      <c r="L1442" s="101">
        <f>SUM(L1432:L1441)</f>
        <v>0</v>
      </c>
      <c r="M1442" s="133">
        <f>SUM(M1432:M1441)</f>
        <v>0</v>
      </c>
      <c r="N1442" s="94">
        <f>L1442+M1442</f>
        <v>0</v>
      </c>
    </row>
    <row r="1443" spans="1:14" ht="15.75" hidden="1" thickBot="1">
      <c r="A1443" s="89"/>
      <c r="B1443" s="88"/>
      <c r="C1443" s="88"/>
      <c r="D1443" s="88"/>
      <c r="E1443" s="102"/>
      <c r="F1443" s="90"/>
      <c r="G1443" s="90"/>
      <c r="H1443" s="90"/>
      <c r="I1443" s="90"/>
      <c r="J1443" s="100"/>
      <c r="K1443" s="98"/>
      <c r="L1443" s="98"/>
      <c r="M1443" s="104"/>
      <c r="N1443" s="99"/>
    </row>
    <row r="1444" spans="1:14" ht="16.5" hidden="1" thickTop="1" thickBot="1">
      <c r="A1444" s="92"/>
      <c r="B1444" s="93"/>
      <c r="C1444" s="93"/>
      <c r="D1444" s="93"/>
      <c r="E1444" s="103"/>
      <c r="F1444" s="306" t="s">
        <v>64</v>
      </c>
      <c r="G1444" s="306"/>
      <c r="H1444" s="306"/>
      <c r="I1444" s="306"/>
      <c r="J1444" s="106">
        <f>J1442</f>
        <v>0</v>
      </c>
      <c r="K1444" s="106"/>
      <c r="L1444" s="106">
        <f>L1442</f>
        <v>0</v>
      </c>
      <c r="M1444" s="134">
        <f t="shared" ref="M1444:N1444" si="269">M1442</f>
        <v>0</v>
      </c>
      <c r="N1444" s="106">
        <f t="shared" si="269"/>
        <v>0</v>
      </c>
    </row>
    <row r="1445" spans="1:14" hidden="1">
      <c r="A1445" s="85"/>
      <c r="B1445" s="86"/>
      <c r="C1445" s="86"/>
      <c r="D1445" s="86"/>
      <c r="E1445" s="87"/>
      <c r="F1445" s="307" t="s">
        <v>77</v>
      </c>
      <c r="G1445" s="308"/>
      <c r="H1445" s="308"/>
      <c r="I1445" s="308"/>
      <c r="J1445" s="105"/>
      <c r="K1445" s="114"/>
      <c r="L1445" s="114"/>
      <c r="M1445" s="132"/>
      <c r="N1445" s="115"/>
    </row>
    <row r="1446" spans="1:14" hidden="1">
      <c r="A1446" s="89"/>
      <c r="B1446" s="88"/>
      <c r="C1446" s="88"/>
      <c r="D1446" s="88"/>
      <c r="E1446" s="102"/>
      <c r="F1446" s="139" t="s">
        <v>65</v>
      </c>
      <c r="G1446" s="139"/>
      <c r="H1446" s="139"/>
      <c r="I1446" s="139"/>
      <c r="J1446" s="140"/>
      <c r="K1446" s="141"/>
      <c r="L1446" s="141"/>
      <c r="M1446" s="142"/>
      <c r="N1446" s="142"/>
    </row>
    <row r="1447" spans="1:14" hidden="1">
      <c r="A1447" s="89"/>
      <c r="B1447" s="88"/>
      <c r="C1447" s="88"/>
      <c r="D1447" s="88"/>
      <c r="E1447" s="102"/>
      <c r="F1447" s="90"/>
      <c r="G1447" s="90" t="s">
        <v>8</v>
      </c>
      <c r="H1447" s="116"/>
      <c r="I1447" s="90"/>
      <c r="J1447" s="100"/>
      <c r="K1447" s="98"/>
      <c r="L1447" s="98"/>
      <c r="M1447" s="113">
        <f>K1447+L1447</f>
        <v>0</v>
      </c>
      <c r="N1447" s="100"/>
    </row>
    <row r="1448" spans="1:14" hidden="1">
      <c r="A1448" s="89"/>
      <c r="B1448" s="88"/>
      <c r="C1448" s="88"/>
      <c r="D1448" s="88"/>
      <c r="E1448" s="102"/>
      <c r="F1448" s="90"/>
      <c r="G1448" s="90" t="s">
        <v>9</v>
      </c>
      <c r="H1448" s="90"/>
      <c r="I1448" s="90"/>
      <c r="J1448" s="100"/>
      <c r="K1448" s="98"/>
      <c r="L1448" s="98"/>
      <c r="M1448" s="113">
        <f t="shared" ref="M1448:M1451" si="270">K1448+L1448</f>
        <v>0</v>
      </c>
      <c r="N1448" s="100"/>
    </row>
    <row r="1449" spans="1:14" hidden="1">
      <c r="A1449" s="89"/>
      <c r="B1449" s="88"/>
      <c r="C1449" s="88"/>
      <c r="D1449" s="88"/>
      <c r="E1449" s="102"/>
      <c r="F1449" s="90"/>
      <c r="G1449" s="90" t="s">
        <v>10</v>
      </c>
      <c r="H1449" s="90"/>
      <c r="I1449" s="90"/>
      <c r="J1449" s="100"/>
      <c r="K1449" s="98"/>
      <c r="L1449" s="98"/>
      <c r="M1449" s="113">
        <f t="shared" si="270"/>
        <v>0</v>
      </c>
      <c r="N1449" s="100"/>
    </row>
    <row r="1450" spans="1:14" hidden="1">
      <c r="A1450" s="89"/>
      <c r="B1450" s="88"/>
      <c r="C1450" s="88"/>
      <c r="D1450" s="88"/>
      <c r="E1450" s="102"/>
      <c r="F1450" s="90"/>
      <c r="G1450" s="302" t="s">
        <v>11</v>
      </c>
      <c r="H1450" s="302"/>
      <c r="I1450" s="303"/>
      <c r="J1450" s="100"/>
      <c r="K1450" s="98"/>
      <c r="L1450" s="98"/>
      <c r="M1450" s="113">
        <f t="shared" si="270"/>
        <v>0</v>
      </c>
      <c r="N1450" s="98"/>
    </row>
    <row r="1451" spans="1:14" hidden="1">
      <c r="A1451" s="89"/>
      <c r="B1451" s="88"/>
      <c r="C1451" s="88"/>
      <c r="D1451" s="88"/>
      <c r="E1451" s="102"/>
      <c r="F1451" s="90"/>
      <c r="G1451" s="302" t="s">
        <v>12</v>
      </c>
      <c r="H1451" s="302"/>
      <c r="I1451" s="303"/>
      <c r="J1451" s="100"/>
      <c r="K1451" s="98"/>
      <c r="L1451" s="98"/>
      <c r="M1451" s="113">
        <f t="shared" si="270"/>
        <v>0</v>
      </c>
      <c r="N1451" s="98"/>
    </row>
    <row r="1452" spans="1:14" hidden="1">
      <c r="A1452" s="89"/>
      <c r="B1452" s="88"/>
      <c r="C1452" s="88"/>
      <c r="D1452" s="88"/>
      <c r="E1452" s="102"/>
      <c r="F1452" s="139" t="s">
        <v>68</v>
      </c>
      <c r="G1452" s="139"/>
      <c r="H1452" s="139"/>
      <c r="I1452" s="139"/>
      <c r="J1452" s="140"/>
      <c r="K1452" s="141"/>
      <c r="L1452" s="141"/>
      <c r="M1452" s="140"/>
      <c r="N1452" s="141"/>
    </row>
    <row r="1453" spans="1:14" hidden="1">
      <c r="A1453" s="89"/>
      <c r="B1453" s="88"/>
      <c r="C1453" s="88"/>
      <c r="D1453" s="88"/>
      <c r="E1453" s="102"/>
      <c r="F1453" s="90"/>
      <c r="G1453" s="302" t="s">
        <v>23</v>
      </c>
      <c r="H1453" s="302"/>
      <c r="I1453" s="303"/>
      <c r="J1453" s="100"/>
      <c r="K1453" s="98"/>
      <c r="L1453" s="98"/>
      <c r="M1453" s="113">
        <f t="shared" ref="M1453:M1456" si="271">K1453+L1453</f>
        <v>0</v>
      </c>
      <c r="N1453" s="98"/>
    </row>
    <row r="1454" spans="1:14" hidden="1">
      <c r="A1454" s="89"/>
      <c r="B1454" s="88"/>
      <c r="C1454" s="88"/>
      <c r="D1454" s="88"/>
      <c r="E1454" s="102"/>
      <c r="F1454" s="90"/>
      <c r="G1454" s="302" t="s">
        <v>24</v>
      </c>
      <c r="H1454" s="302"/>
      <c r="I1454" s="303"/>
      <c r="J1454" s="100"/>
      <c r="K1454" s="98"/>
      <c r="L1454" s="98"/>
      <c r="M1454" s="113">
        <f t="shared" si="271"/>
        <v>0</v>
      </c>
      <c r="N1454" s="98"/>
    </row>
    <row r="1455" spans="1:14" hidden="1">
      <c r="A1455" s="89"/>
      <c r="B1455" s="88"/>
      <c r="C1455" s="88"/>
      <c r="D1455" s="88"/>
      <c r="E1455" s="102"/>
      <c r="F1455" s="90"/>
      <c r="G1455" s="302" t="s">
        <v>25</v>
      </c>
      <c r="H1455" s="302"/>
      <c r="I1455" s="303"/>
      <c r="J1455" s="100"/>
      <c r="K1455" s="98"/>
      <c r="L1455" s="98"/>
      <c r="M1455" s="113">
        <f t="shared" si="271"/>
        <v>0</v>
      </c>
      <c r="N1455" s="98"/>
    </row>
    <row r="1456" spans="1:14" hidden="1">
      <c r="A1456" s="89"/>
      <c r="B1456" s="88"/>
      <c r="C1456" s="88"/>
      <c r="D1456" s="88"/>
      <c r="E1456" s="102"/>
      <c r="F1456" s="90"/>
      <c r="G1456" s="304" t="s">
        <v>15</v>
      </c>
      <c r="H1456" s="304"/>
      <c r="I1456" s="305"/>
      <c r="J1456" s="100"/>
      <c r="K1456" s="98"/>
      <c r="L1456" s="98"/>
      <c r="M1456" s="113">
        <f t="shared" si="271"/>
        <v>0</v>
      </c>
      <c r="N1456" s="98"/>
    </row>
    <row r="1457" spans="1:14" hidden="1">
      <c r="A1457" s="89"/>
      <c r="B1457" s="88"/>
      <c r="C1457" s="88"/>
      <c r="D1457" s="88"/>
      <c r="E1457" s="102"/>
      <c r="F1457" s="329" t="s">
        <v>66</v>
      </c>
      <c r="G1457" s="329"/>
      <c r="H1457" s="329"/>
      <c r="I1457" s="329"/>
      <c r="J1457" s="101">
        <f>SUM(J1447:J1456)</f>
        <v>0</v>
      </c>
      <c r="K1457" s="101">
        <f>SUM(K1447:K1456)</f>
        <v>0</v>
      </c>
      <c r="L1457" s="101">
        <f>SUM(L1447:L1456)</f>
        <v>0</v>
      </c>
      <c r="M1457" s="133">
        <f>SUM(M1447:M1456)</f>
        <v>0</v>
      </c>
      <c r="N1457" s="94">
        <f>L1457+M1457</f>
        <v>0</v>
      </c>
    </row>
    <row r="1458" spans="1:14" ht="15.75" hidden="1" thickBot="1">
      <c r="A1458" s="89"/>
      <c r="B1458" s="88"/>
      <c r="C1458" s="88"/>
      <c r="D1458" s="88"/>
      <c r="E1458" s="102"/>
      <c r="F1458" s="90"/>
      <c r="G1458" s="90"/>
      <c r="H1458" s="90"/>
      <c r="I1458" s="90"/>
      <c r="J1458" s="100"/>
      <c r="K1458" s="98"/>
      <c r="L1458" s="98"/>
      <c r="M1458" s="104"/>
      <c r="N1458" s="99"/>
    </row>
    <row r="1459" spans="1:14" ht="16.5" hidden="1" thickTop="1" thickBot="1">
      <c r="A1459" s="92"/>
      <c r="B1459" s="93"/>
      <c r="C1459" s="93"/>
      <c r="D1459" s="93"/>
      <c r="E1459" s="103"/>
      <c r="F1459" s="306" t="s">
        <v>64</v>
      </c>
      <c r="G1459" s="306"/>
      <c r="H1459" s="306"/>
      <c r="I1459" s="306"/>
      <c r="J1459" s="106">
        <f>J1457</f>
        <v>0</v>
      </c>
      <c r="K1459" s="106"/>
      <c r="L1459" s="106">
        <f>L1457</f>
        <v>0</v>
      </c>
      <c r="M1459" s="134">
        <f t="shared" ref="M1459:N1459" si="272">M1457</f>
        <v>0</v>
      </c>
      <c r="N1459" s="106">
        <f t="shared" si="272"/>
        <v>0</v>
      </c>
    </row>
    <row r="1460" spans="1:14" hidden="1">
      <c r="A1460" s="85"/>
      <c r="B1460" s="86"/>
      <c r="C1460" s="86"/>
      <c r="D1460" s="86"/>
      <c r="E1460" s="87"/>
      <c r="F1460" s="307" t="s">
        <v>77</v>
      </c>
      <c r="G1460" s="308"/>
      <c r="H1460" s="308"/>
      <c r="I1460" s="308"/>
      <c r="J1460" s="105"/>
      <c r="K1460" s="114"/>
      <c r="L1460" s="114"/>
      <c r="M1460" s="132"/>
      <c r="N1460" s="115"/>
    </row>
    <row r="1461" spans="1:14" hidden="1">
      <c r="A1461" s="89"/>
      <c r="B1461" s="88"/>
      <c r="C1461" s="88"/>
      <c r="D1461" s="88"/>
      <c r="E1461" s="102"/>
      <c r="F1461" s="139" t="s">
        <v>65</v>
      </c>
      <c r="G1461" s="139"/>
      <c r="H1461" s="139"/>
      <c r="I1461" s="139"/>
      <c r="J1461" s="140"/>
      <c r="K1461" s="141"/>
      <c r="L1461" s="141"/>
      <c r="M1461" s="142"/>
      <c r="N1461" s="142"/>
    </row>
    <row r="1462" spans="1:14" hidden="1">
      <c r="A1462" s="89"/>
      <c r="B1462" s="88"/>
      <c r="C1462" s="88"/>
      <c r="D1462" s="88"/>
      <c r="E1462" s="102"/>
      <c r="F1462" s="90"/>
      <c r="G1462" s="90" t="s">
        <v>8</v>
      </c>
      <c r="H1462" s="116"/>
      <c r="I1462" s="90"/>
      <c r="J1462" s="100"/>
      <c r="K1462" s="98"/>
      <c r="L1462" s="98"/>
      <c r="M1462" s="113">
        <f>K1462+L1462</f>
        <v>0</v>
      </c>
      <c r="N1462" s="100"/>
    </row>
    <row r="1463" spans="1:14" hidden="1">
      <c r="A1463" s="89"/>
      <c r="B1463" s="88"/>
      <c r="C1463" s="88"/>
      <c r="D1463" s="88"/>
      <c r="E1463" s="102"/>
      <c r="F1463" s="90"/>
      <c r="G1463" s="90" t="s">
        <v>9</v>
      </c>
      <c r="H1463" s="90"/>
      <c r="I1463" s="90"/>
      <c r="J1463" s="100"/>
      <c r="K1463" s="98"/>
      <c r="L1463" s="98"/>
      <c r="M1463" s="113">
        <f t="shared" ref="M1463:M1466" si="273">K1463+L1463</f>
        <v>0</v>
      </c>
      <c r="N1463" s="100"/>
    </row>
    <row r="1464" spans="1:14" hidden="1">
      <c r="A1464" s="89"/>
      <c r="B1464" s="88"/>
      <c r="C1464" s="88"/>
      <c r="D1464" s="88"/>
      <c r="E1464" s="102"/>
      <c r="F1464" s="90"/>
      <c r="G1464" s="90" t="s">
        <v>10</v>
      </c>
      <c r="H1464" s="90"/>
      <c r="I1464" s="90"/>
      <c r="J1464" s="100"/>
      <c r="K1464" s="98"/>
      <c r="L1464" s="98"/>
      <c r="M1464" s="113">
        <f t="shared" si="273"/>
        <v>0</v>
      </c>
      <c r="N1464" s="100"/>
    </row>
    <row r="1465" spans="1:14" hidden="1">
      <c r="A1465" s="89"/>
      <c r="B1465" s="88"/>
      <c r="C1465" s="88"/>
      <c r="D1465" s="88"/>
      <c r="E1465" s="102"/>
      <c r="F1465" s="90"/>
      <c r="G1465" s="302" t="s">
        <v>11</v>
      </c>
      <c r="H1465" s="302"/>
      <c r="I1465" s="303"/>
      <c r="J1465" s="100"/>
      <c r="K1465" s="98"/>
      <c r="L1465" s="98"/>
      <c r="M1465" s="113">
        <f t="shared" si="273"/>
        <v>0</v>
      </c>
      <c r="N1465" s="98"/>
    </row>
    <row r="1466" spans="1:14" hidden="1">
      <c r="A1466" s="89"/>
      <c r="B1466" s="88"/>
      <c r="C1466" s="88"/>
      <c r="D1466" s="88"/>
      <c r="E1466" s="102"/>
      <c r="F1466" s="90"/>
      <c r="G1466" s="302" t="s">
        <v>12</v>
      </c>
      <c r="H1466" s="302"/>
      <c r="I1466" s="303"/>
      <c r="J1466" s="100"/>
      <c r="K1466" s="98"/>
      <c r="L1466" s="98"/>
      <c r="M1466" s="113">
        <f t="shared" si="273"/>
        <v>0</v>
      </c>
      <c r="N1466" s="98"/>
    </row>
    <row r="1467" spans="1:14" hidden="1">
      <c r="A1467" s="89"/>
      <c r="B1467" s="88"/>
      <c r="C1467" s="88"/>
      <c r="D1467" s="88"/>
      <c r="E1467" s="102"/>
      <c r="F1467" s="139" t="s">
        <v>68</v>
      </c>
      <c r="G1467" s="139"/>
      <c r="H1467" s="139"/>
      <c r="I1467" s="139"/>
      <c r="J1467" s="140"/>
      <c r="K1467" s="141"/>
      <c r="L1467" s="141"/>
      <c r="M1467" s="140"/>
      <c r="N1467" s="141"/>
    </row>
    <row r="1468" spans="1:14" hidden="1">
      <c r="A1468" s="89"/>
      <c r="B1468" s="88"/>
      <c r="C1468" s="88"/>
      <c r="D1468" s="88"/>
      <c r="E1468" s="102"/>
      <c r="F1468" s="90"/>
      <c r="G1468" s="302" t="s">
        <v>23</v>
      </c>
      <c r="H1468" s="302"/>
      <c r="I1468" s="303"/>
      <c r="J1468" s="100"/>
      <c r="K1468" s="98"/>
      <c r="L1468" s="98"/>
      <c r="M1468" s="113">
        <f t="shared" ref="M1468:M1471" si="274">K1468+L1468</f>
        <v>0</v>
      </c>
      <c r="N1468" s="98"/>
    </row>
    <row r="1469" spans="1:14" hidden="1">
      <c r="A1469" s="89"/>
      <c r="B1469" s="88"/>
      <c r="C1469" s="88"/>
      <c r="D1469" s="88"/>
      <c r="E1469" s="102"/>
      <c r="F1469" s="90"/>
      <c r="G1469" s="302" t="s">
        <v>24</v>
      </c>
      <c r="H1469" s="302"/>
      <c r="I1469" s="303"/>
      <c r="J1469" s="100"/>
      <c r="K1469" s="98"/>
      <c r="L1469" s="98"/>
      <c r="M1469" s="113">
        <f t="shared" si="274"/>
        <v>0</v>
      </c>
      <c r="N1469" s="98"/>
    </row>
    <row r="1470" spans="1:14" hidden="1">
      <c r="A1470" s="89"/>
      <c r="B1470" s="88"/>
      <c r="C1470" s="88"/>
      <c r="D1470" s="88"/>
      <c r="E1470" s="102"/>
      <c r="F1470" s="90"/>
      <c r="G1470" s="302" t="s">
        <v>25</v>
      </c>
      <c r="H1470" s="302"/>
      <c r="I1470" s="303"/>
      <c r="J1470" s="100"/>
      <c r="K1470" s="98"/>
      <c r="L1470" s="98"/>
      <c r="M1470" s="113">
        <f t="shared" si="274"/>
        <v>0</v>
      </c>
      <c r="N1470" s="98"/>
    </row>
    <row r="1471" spans="1:14" hidden="1">
      <c r="A1471" s="89"/>
      <c r="B1471" s="88"/>
      <c r="C1471" s="88"/>
      <c r="D1471" s="88"/>
      <c r="E1471" s="102"/>
      <c r="F1471" s="90"/>
      <c r="G1471" s="304" t="s">
        <v>15</v>
      </c>
      <c r="H1471" s="304"/>
      <c r="I1471" s="305"/>
      <c r="J1471" s="100"/>
      <c r="K1471" s="98"/>
      <c r="L1471" s="98"/>
      <c r="M1471" s="113">
        <f t="shared" si="274"/>
        <v>0</v>
      </c>
      <c r="N1471" s="98"/>
    </row>
    <row r="1472" spans="1:14" hidden="1">
      <c r="A1472" s="89"/>
      <c r="B1472" s="88"/>
      <c r="C1472" s="88"/>
      <c r="D1472" s="88"/>
      <c r="E1472" s="102"/>
      <c r="F1472" s="329" t="s">
        <v>66</v>
      </c>
      <c r="G1472" s="329"/>
      <c r="H1472" s="329"/>
      <c r="I1472" s="329"/>
      <c r="J1472" s="101">
        <f>SUM(J1462:J1471)</f>
        <v>0</v>
      </c>
      <c r="K1472" s="101">
        <f>SUM(K1462:K1471)</f>
        <v>0</v>
      </c>
      <c r="L1472" s="101">
        <f>SUM(L1462:L1471)</f>
        <v>0</v>
      </c>
      <c r="M1472" s="133">
        <f>SUM(M1462:M1471)</f>
        <v>0</v>
      </c>
      <c r="N1472" s="94">
        <f>L1472+M1472</f>
        <v>0</v>
      </c>
    </row>
    <row r="1473" spans="1:14" ht="15.75" hidden="1" thickBot="1">
      <c r="A1473" s="89"/>
      <c r="B1473" s="88"/>
      <c r="C1473" s="88"/>
      <c r="D1473" s="88"/>
      <c r="E1473" s="102"/>
      <c r="F1473" s="90"/>
      <c r="G1473" s="90"/>
      <c r="H1473" s="90"/>
      <c r="I1473" s="90"/>
      <c r="J1473" s="100"/>
      <c r="K1473" s="98"/>
      <c r="L1473" s="98"/>
      <c r="M1473" s="104"/>
      <c r="N1473" s="99"/>
    </row>
    <row r="1474" spans="1:14" ht="16.5" hidden="1" thickTop="1" thickBot="1">
      <c r="A1474" s="92"/>
      <c r="B1474" s="93"/>
      <c r="C1474" s="93"/>
      <c r="D1474" s="93"/>
      <c r="E1474" s="103"/>
      <c r="F1474" s="306" t="s">
        <v>64</v>
      </c>
      <c r="G1474" s="306"/>
      <c r="H1474" s="306"/>
      <c r="I1474" s="306"/>
      <c r="J1474" s="106">
        <f>J1472</f>
        <v>0</v>
      </c>
      <c r="K1474" s="106"/>
      <c r="L1474" s="106">
        <f>L1472</f>
        <v>0</v>
      </c>
      <c r="M1474" s="134">
        <f t="shared" ref="M1474:N1474" si="275">M1472</f>
        <v>0</v>
      </c>
      <c r="N1474" s="106">
        <f t="shared" si="275"/>
        <v>0</v>
      </c>
    </row>
    <row r="1475" spans="1:14" hidden="1">
      <c r="A1475" s="85"/>
      <c r="B1475" s="86"/>
      <c r="C1475" s="86"/>
      <c r="D1475" s="86"/>
      <c r="E1475" s="87"/>
      <c r="F1475" s="307" t="s">
        <v>77</v>
      </c>
      <c r="G1475" s="308"/>
      <c r="H1475" s="308"/>
      <c r="I1475" s="308"/>
      <c r="J1475" s="105"/>
      <c r="K1475" s="114"/>
      <c r="L1475" s="114"/>
      <c r="M1475" s="132"/>
      <c r="N1475" s="115"/>
    </row>
    <row r="1476" spans="1:14" hidden="1">
      <c r="A1476" s="89"/>
      <c r="B1476" s="88"/>
      <c r="C1476" s="88"/>
      <c r="D1476" s="88"/>
      <c r="E1476" s="102"/>
      <c r="F1476" s="139" t="s">
        <v>65</v>
      </c>
      <c r="G1476" s="139"/>
      <c r="H1476" s="139"/>
      <c r="I1476" s="139"/>
      <c r="J1476" s="140"/>
      <c r="K1476" s="141"/>
      <c r="L1476" s="141"/>
      <c r="M1476" s="142"/>
      <c r="N1476" s="142"/>
    </row>
    <row r="1477" spans="1:14" hidden="1">
      <c r="A1477" s="89"/>
      <c r="B1477" s="88"/>
      <c r="C1477" s="88"/>
      <c r="D1477" s="88"/>
      <c r="E1477" s="102"/>
      <c r="F1477" s="90"/>
      <c r="G1477" s="90" t="s">
        <v>8</v>
      </c>
      <c r="H1477" s="116"/>
      <c r="I1477" s="90"/>
      <c r="J1477" s="100"/>
      <c r="K1477" s="98"/>
      <c r="L1477" s="98"/>
      <c r="M1477" s="113">
        <f>K1477+L1477</f>
        <v>0</v>
      </c>
      <c r="N1477" s="100"/>
    </row>
    <row r="1478" spans="1:14" hidden="1">
      <c r="A1478" s="89"/>
      <c r="B1478" s="88"/>
      <c r="C1478" s="88"/>
      <c r="D1478" s="88"/>
      <c r="E1478" s="102"/>
      <c r="F1478" s="90"/>
      <c r="G1478" s="90" t="s">
        <v>9</v>
      </c>
      <c r="H1478" s="90"/>
      <c r="I1478" s="90"/>
      <c r="J1478" s="100"/>
      <c r="K1478" s="98"/>
      <c r="L1478" s="98"/>
      <c r="M1478" s="113">
        <f t="shared" ref="M1478:M1481" si="276">K1478+L1478</f>
        <v>0</v>
      </c>
      <c r="N1478" s="100"/>
    </row>
    <row r="1479" spans="1:14" hidden="1">
      <c r="A1479" s="89"/>
      <c r="B1479" s="88"/>
      <c r="C1479" s="88"/>
      <c r="D1479" s="88"/>
      <c r="E1479" s="102"/>
      <c r="F1479" s="90"/>
      <c r="G1479" s="90" t="s">
        <v>10</v>
      </c>
      <c r="H1479" s="90"/>
      <c r="I1479" s="90"/>
      <c r="J1479" s="100"/>
      <c r="K1479" s="98"/>
      <c r="L1479" s="98"/>
      <c r="M1479" s="113">
        <f t="shared" si="276"/>
        <v>0</v>
      </c>
      <c r="N1479" s="100"/>
    </row>
    <row r="1480" spans="1:14" hidden="1">
      <c r="A1480" s="89"/>
      <c r="B1480" s="88"/>
      <c r="C1480" s="88"/>
      <c r="D1480" s="88"/>
      <c r="E1480" s="102"/>
      <c r="F1480" s="90"/>
      <c r="G1480" s="302" t="s">
        <v>11</v>
      </c>
      <c r="H1480" s="302"/>
      <c r="I1480" s="303"/>
      <c r="J1480" s="100"/>
      <c r="K1480" s="98"/>
      <c r="L1480" s="98"/>
      <c r="M1480" s="113">
        <f t="shared" si="276"/>
        <v>0</v>
      </c>
      <c r="N1480" s="98"/>
    </row>
    <row r="1481" spans="1:14" hidden="1">
      <c r="A1481" s="89"/>
      <c r="B1481" s="88"/>
      <c r="C1481" s="88"/>
      <c r="D1481" s="88"/>
      <c r="E1481" s="102"/>
      <c r="F1481" s="90"/>
      <c r="G1481" s="302" t="s">
        <v>12</v>
      </c>
      <c r="H1481" s="302"/>
      <c r="I1481" s="303"/>
      <c r="J1481" s="100"/>
      <c r="K1481" s="98"/>
      <c r="L1481" s="98"/>
      <c r="M1481" s="113">
        <f t="shared" si="276"/>
        <v>0</v>
      </c>
      <c r="N1481" s="98"/>
    </row>
    <row r="1482" spans="1:14" hidden="1">
      <c r="A1482" s="89"/>
      <c r="B1482" s="88"/>
      <c r="C1482" s="88"/>
      <c r="D1482" s="88"/>
      <c r="E1482" s="102"/>
      <c r="F1482" s="139" t="s">
        <v>68</v>
      </c>
      <c r="G1482" s="139"/>
      <c r="H1482" s="139"/>
      <c r="I1482" s="139"/>
      <c r="J1482" s="140"/>
      <c r="K1482" s="141"/>
      <c r="L1482" s="141"/>
      <c r="M1482" s="140"/>
      <c r="N1482" s="141"/>
    </row>
    <row r="1483" spans="1:14" hidden="1">
      <c r="A1483" s="89"/>
      <c r="B1483" s="88"/>
      <c r="C1483" s="88"/>
      <c r="D1483" s="88"/>
      <c r="E1483" s="102"/>
      <c r="F1483" s="90"/>
      <c r="G1483" s="302" t="s">
        <v>23</v>
      </c>
      <c r="H1483" s="302"/>
      <c r="I1483" s="303"/>
      <c r="J1483" s="100"/>
      <c r="K1483" s="98"/>
      <c r="L1483" s="98"/>
      <c r="M1483" s="113">
        <f t="shared" ref="M1483:M1486" si="277">K1483+L1483</f>
        <v>0</v>
      </c>
      <c r="N1483" s="98"/>
    </row>
    <row r="1484" spans="1:14" hidden="1">
      <c r="A1484" s="89"/>
      <c r="B1484" s="88"/>
      <c r="C1484" s="88"/>
      <c r="D1484" s="88"/>
      <c r="E1484" s="102"/>
      <c r="F1484" s="90"/>
      <c r="G1484" s="302" t="s">
        <v>24</v>
      </c>
      <c r="H1484" s="302"/>
      <c r="I1484" s="303"/>
      <c r="J1484" s="100"/>
      <c r="K1484" s="98"/>
      <c r="L1484" s="98"/>
      <c r="M1484" s="113">
        <f t="shared" si="277"/>
        <v>0</v>
      </c>
      <c r="N1484" s="98"/>
    </row>
    <row r="1485" spans="1:14" hidden="1">
      <c r="A1485" s="89"/>
      <c r="B1485" s="88"/>
      <c r="C1485" s="88"/>
      <c r="D1485" s="88"/>
      <c r="E1485" s="102"/>
      <c r="F1485" s="90"/>
      <c r="G1485" s="302" t="s">
        <v>25</v>
      </c>
      <c r="H1485" s="302"/>
      <c r="I1485" s="303"/>
      <c r="J1485" s="100"/>
      <c r="K1485" s="98"/>
      <c r="L1485" s="98"/>
      <c r="M1485" s="113">
        <f t="shared" si="277"/>
        <v>0</v>
      </c>
      <c r="N1485" s="98"/>
    </row>
    <row r="1486" spans="1:14" hidden="1">
      <c r="A1486" s="89"/>
      <c r="B1486" s="88"/>
      <c r="C1486" s="88"/>
      <c r="D1486" s="88"/>
      <c r="E1486" s="102"/>
      <c r="F1486" s="90"/>
      <c r="G1486" s="304" t="s">
        <v>15</v>
      </c>
      <c r="H1486" s="304"/>
      <c r="I1486" s="305"/>
      <c r="J1486" s="100"/>
      <c r="K1486" s="98"/>
      <c r="L1486" s="98"/>
      <c r="M1486" s="113">
        <f t="shared" si="277"/>
        <v>0</v>
      </c>
      <c r="N1486" s="98"/>
    </row>
    <row r="1487" spans="1:14" hidden="1">
      <c r="A1487" s="89"/>
      <c r="B1487" s="88"/>
      <c r="C1487" s="88"/>
      <c r="D1487" s="88"/>
      <c r="E1487" s="102"/>
      <c r="F1487" s="329" t="s">
        <v>66</v>
      </c>
      <c r="G1487" s="329"/>
      <c r="H1487" s="329"/>
      <c r="I1487" s="329"/>
      <c r="J1487" s="101">
        <f>SUM(J1477:J1486)</f>
        <v>0</v>
      </c>
      <c r="K1487" s="101">
        <f>SUM(K1477:K1486)</f>
        <v>0</v>
      </c>
      <c r="L1487" s="101">
        <f>SUM(L1477:L1486)</f>
        <v>0</v>
      </c>
      <c r="M1487" s="133">
        <f>SUM(M1477:M1486)</f>
        <v>0</v>
      </c>
      <c r="N1487" s="94">
        <f>L1487+M1487</f>
        <v>0</v>
      </c>
    </row>
    <row r="1488" spans="1:14" ht="15.75" hidden="1" thickBot="1">
      <c r="A1488" s="89"/>
      <c r="B1488" s="88"/>
      <c r="C1488" s="88"/>
      <c r="D1488" s="88"/>
      <c r="E1488" s="102"/>
      <c r="F1488" s="90"/>
      <c r="G1488" s="90"/>
      <c r="H1488" s="90"/>
      <c r="I1488" s="90"/>
      <c r="J1488" s="100"/>
      <c r="K1488" s="98"/>
      <c r="L1488" s="98"/>
      <c r="M1488" s="104"/>
      <c r="N1488" s="99"/>
    </row>
    <row r="1489" spans="1:14" ht="16.5" hidden="1" thickTop="1" thickBot="1">
      <c r="A1489" s="92"/>
      <c r="B1489" s="93"/>
      <c r="C1489" s="93"/>
      <c r="D1489" s="93"/>
      <c r="E1489" s="103"/>
      <c r="F1489" s="306" t="s">
        <v>64</v>
      </c>
      <c r="G1489" s="306"/>
      <c r="H1489" s="306"/>
      <c r="I1489" s="306"/>
      <c r="J1489" s="106">
        <f>J1487</f>
        <v>0</v>
      </c>
      <c r="K1489" s="106"/>
      <c r="L1489" s="106">
        <f>L1487</f>
        <v>0</v>
      </c>
      <c r="M1489" s="134">
        <f t="shared" ref="M1489:N1489" si="278">M1487</f>
        <v>0</v>
      </c>
      <c r="N1489" s="106">
        <f t="shared" si="278"/>
        <v>0</v>
      </c>
    </row>
    <row r="1490" spans="1:14" hidden="1">
      <c r="A1490" s="85"/>
      <c r="B1490" s="86"/>
      <c r="C1490" s="86"/>
      <c r="D1490" s="86"/>
      <c r="E1490" s="87"/>
      <c r="F1490" s="307" t="s">
        <v>77</v>
      </c>
      <c r="G1490" s="308"/>
      <c r="H1490" s="308"/>
      <c r="I1490" s="308"/>
      <c r="J1490" s="105"/>
      <c r="K1490" s="114"/>
      <c r="L1490" s="114"/>
      <c r="M1490" s="132"/>
      <c r="N1490" s="115"/>
    </row>
    <row r="1491" spans="1:14" hidden="1">
      <c r="A1491" s="89"/>
      <c r="B1491" s="88"/>
      <c r="C1491" s="88"/>
      <c r="D1491" s="88"/>
      <c r="E1491" s="102"/>
      <c r="F1491" s="139" t="s">
        <v>65</v>
      </c>
      <c r="G1491" s="139"/>
      <c r="H1491" s="139"/>
      <c r="I1491" s="139"/>
      <c r="J1491" s="140"/>
      <c r="K1491" s="141"/>
      <c r="L1491" s="141"/>
      <c r="M1491" s="142"/>
      <c r="N1491" s="142"/>
    </row>
    <row r="1492" spans="1:14" hidden="1">
      <c r="A1492" s="89"/>
      <c r="B1492" s="88"/>
      <c r="C1492" s="88"/>
      <c r="D1492" s="88"/>
      <c r="E1492" s="102"/>
      <c r="F1492" s="90"/>
      <c r="G1492" s="90" t="s">
        <v>8</v>
      </c>
      <c r="H1492" s="116"/>
      <c r="I1492" s="90"/>
      <c r="J1492" s="100"/>
      <c r="K1492" s="98"/>
      <c r="L1492" s="98"/>
      <c r="M1492" s="113">
        <f>K1492+L1492</f>
        <v>0</v>
      </c>
      <c r="N1492" s="100"/>
    </row>
    <row r="1493" spans="1:14" hidden="1">
      <c r="A1493" s="89"/>
      <c r="B1493" s="88"/>
      <c r="C1493" s="88"/>
      <c r="D1493" s="88"/>
      <c r="E1493" s="102"/>
      <c r="F1493" s="90"/>
      <c r="G1493" s="90" t="s">
        <v>9</v>
      </c>
      <c r="H1493" s="90"/>
      <c r="I1493" s="90"/>
      <c r="J1493" s="100"/>
      <c r="K1493" s="98"/>
      <c r="L1493" s="98"/>
      <c r="M1493" s="113">
        <f t="shared" ref="M1493:M1496" si="279">K1493+L1493</f>
        <v>0</v>
      </c>
      <c r="N1493" s="100"/>
    </row>
    <row r="1494" spans="1:14" hidden="1">
      <c r="A1494" s="89"/>
      <c r="B1494" s="88"/>
      <c r="C1494" s="88"/>
      <c r="D1494" s="88"/>
      <c r="E1494" s="102"/>
      <c r="F1494" s="90"/>
      <c r="G1494" s="90" t="s">
        <v>10</v>
      </c>
      <c r="H1494" s="90"/>
      <c r="I1494" s="90"/>
      <c r="J1494" s="100"/>
      <c r="K1494" s="98"/>
      <c r="L1494" s="98"/>
      <c r="M1494" s="113">
        <f t="shared" si="279"/>
        <v>0</v>
      </c>
      <c r="N1494" s="100"/>
    </row>
    <row r="1495" spans="1:14" hidden="1">
      <c r="A1495" s="89"/>
      <c r="B1495" s="88"/>
      <c r="C1495" s="88"/>
      <c r="D1495" s="88"/>
      <c r="E1495" s="102"/>
      <c r="F1495" s="90"/>
      <c r="G1495" s="302" t="s">
        <v>11</v>
      </c>
      <c r="H1495" s="302"/>
      <c r="I1495" s="303"/>
      <c r="J1495" s="100"/>
      <c r="K1495" s="98"/>
      <c r="L1495" s="98"/>
      <c r="M1495" s="113">
        <f t="shared" si="279"/>
        <v>0</v>
      </c>
      <c r="N1495" s="98"/>
    </row>
    <row r="1496" spans="1:14" hidden="1">
      <c r="A1496" s="89"/>
      <c r="B1496" s="88"/>
      <c r="C1496" s="88"/>
      <c r="D1496" s="88"/>
      <c r="E1496" s="102"/>
      <c r="F1496" s="90"/>
      <c r="G1496" s="302" t="s">
        <v>12</v>
      </c>
      <c r="H1496" s="302"/>
      <c r="I1496" s="303"/>
      <c r="J1496" s="100"/>
      <c r="K1496" s="98"/>
      <c r="L1496" s="98"/>
      <c r="M1496" s="113">
        <f t="shared" si="279"/>
        <v>0</v>
      </c>
      <c r="N1496" s="98"/>
    </row>
    <row r="1497" spans="1:14" hidden="1">
      <c r="A1497" s="89"/>
      <c r="B1497" s="88"/>
      <c r="C1497" s="88"/>
      <c r="D1497" s="88"/>
      <c r="E1497" s="102"/>
      <c r="F1497" s="139" t="s">
        <v>68</v>
      </c>
      <c r="G1497" s="139"/>
      <c r="H1497" s="139"/>
      <c r="I1497" s="139"/>
      <c r="J1497" s="140"/>
      <c r="K1497" s="141"/>
      <c r="L1497" s="141"/>
      <c r="M1497" s="140"/>
      <c r="N1497" s="141"/>
    </row>
    <row r="1498" spans="1:14" hidden="1">
      <c r="A1498" s="89"/>
      <c r="B1498" s="88"/>
      <c r="C1498" s="88"/>
      <c r="D1498" s="88"/>
      <c r="E1498" s="102"/>
      <c r="F1498" s="90"/>
      <c r="G1498" s="302" t="s">
        <v>23</v>
      </c>
      <c r="H1498" s="302"/>
      <c r="I1498" s="303"/>
      <c r="J1498" s="100"/>
      <c r="K1498" s="98"/>
      <c r="L1498" s="98"/>
      <c r="M1498" s="113">
        <f t="shared" ref="M1498:M1501" si="280">K1498+L1498</f>
        <v>0</v>
      </c>
      <c r="N1498" s="98"/>
    </row>
    <row r="1499" spans="1:14" hidden="1">
      <c r="A1499" s="89"/>
      <c r="B1499" s="88"/>
      <c r="C1499" s="88"/>
      <c r="D1499" s="88"/>
      <c r="E1499" s="102"/>
      <c r="F1499" s="90"/>
      <c r="G1499" s="302" t="s">
        <v>24</v>
      </c>
      <c r="H1499" s="302"/>
      <c r="I1499" s="303"/>
      <c r="J1499" s="100"/>
      <c r="K1499" s="98"/>
      <c r="L1499" s="98"/>
      <c r="M1499" s="113">
        <f t="shared" si="280"/>
        <v>0</v>
      </c>
      <c r="N1499" s="98"/>
    </row>
    <row r="1500" spans="1:14" hidden="1">
      <c r="A1500" s="89"/>
      <c r="B1500" s="88"/>
      <c r="C1500" s="88"/>
      <c r="D1500" s="88"/>
      <c r="E1500" s="102"/>
      <c r="F1500" s="90"/>
      <c r="G1500" s="302" t="s">
        <v>25</v>
      </c>
      <c r="H1500" s="302"/>
      <c r="I1500" s="303"/>
      <c r="J1500" s="100"/>
      <c r="K1500" s="98"/>
      <c r="L1500" s="98"/>
      <c r="M1500" s="113">
        <f t="shared" si="280"/>
        <v>0</v>
      </c>
      <c r="N1500" s="98"/>
    </row>
    <row r="1501" spans="1:14" hidden="1">
      <c r="A1501" s="89"/>
      <c r="B1501" s="88"/>
      <c r="C1501" s="88"/>
      <c r="D1501" s="88"/>
      <c r="E1501" s="102"/>
      <c r="F1501" s="90"/>
      <c r="G1501" s="304" t="s">
        <v>15</v>
      </c>
      <c r="H1501" s="304"/>
      <c r="I1501" s="305"/>
      <c r="J1501" s="100"/>
      <c r="K1501" s="98"/>
      <c r="L1501" s="98"/>
      <c r="M1501" s="113">
        <f t="shared" si="280"/>
        <v>0</v>
      </c>
      <c r="N1501" s="98"/>
    </row>
    <row r="1502" spans="1:14" hidden="1">
      <c r="A1502" s="89"/>
      <c r="B1502" s="88"/>
      <c r="C1502" s="88"/>
      <c r="D1502" s="88"/>
      <c r="E1502" s="102"/>
      <c r="F1502" s="329" t="s">
        <v>66</v>
      </c>
      <c r="G1502" s="329"/>
      <c r="H1502" s="329"/>
      <c r="I1502" s="329"/>
      <c r="J1502" s="101">
        <f>SUM(J1492:J1501)</f>
        <v>0</v>
      </c>
      <c r="K1502" s="101">
        <f>SUM(K1492:K1501)</f>
        <v>0</v>
      </c>
      <c r="L1502" s="101">
        <f>SUM(L1492:L1501)</f>
        <v>0</v>
      </c>
      <c r="M1502" s="133">
        <f>SUM(M1492:M1501)</f>
        <v>0</v>
      </c>
      <c r="N1502" s="94">
        <f>L1502+M1502</f>
        <v>0</v>
      </c>
    </row>
    <row r="1503" spans="1:14" ht="15.75" hidden="1" thickBot="1">
      <c r="A1503" s="89"/>
      <c r="B1503" s="88"/>
      <c r="C1503" s="88"/>
      <c r="D1503" s="88"/>
      <c r="E1503" s="102"/>
      <c r="F1503" s="90"/>
      <c r="G1503" s="90"/>
      <c r="H1503" s="90"/>
      <c r="I1503" s="90"/>
      <c r="J1503" s="100"/>
      <c r="K1503" s="98"/>
      <c r="L1503" s="98"/>
      <c r="M1503" s="104"/>
      <c r="N1503" s="99"/>
    </row>
    <row r="1504" spans="1:14" ht="16.5" hidden="1" thickTop="1" thickBot="1">
      <c r="A1504" s="92"/>
      <c r="B1504" s="93"/>
      <c r="C1504" s="93"/>
      <c r="D1504" s="93"/>
      <c r="E1504" s="103"/>
      <c r="F1504" s="306" t="s">
        <v>64</v>
      </c>
      <c r="G1504" s="306"/>
      <c r="H1504" s="306"/>
      <c r="I1504" s="306"/>
      <c r="J1504" s="106">
        <f>J1502</f>
        <v>0</v>
      </c>
      <c r="K1504" s="106"/>
      <c r="L1504" s="106">
        <f>L1502</f>
        <v>0</v>
      </c>
      <c r="M1504" s="134">
        <f t="shared" ref="M1504:N1504" si="281">M1502</f>
        <v>0</v>
      </c>
      <c r="N1504" s="106">
        <f t="shared" si="281"/>
        <v>0</v>
      </c>
    </row>
    <row r="1505" spans="1:14" hidden="1">
      <c r="A1505" s="85"/>
      <c r="B1505" s="86"/>
      <c r="C1505" s="86"/>
      <c r="D1505" s="86"/>
      <c r="E1505" s="87"/>
      <c r="F1505" s="307" t="s">
        <v>77</v>
      </c>
      <c r="G1505" s="308"/>
      <c r="H1505" s="308"/>
      <c r="I1505" s="308"/>
      <c r="J1505" s="105"/>
      <c r="K1505" s="114"/>
      <c r="L1505" s="114"/>
      <c r="M1505" s="132"/>
      <c r="N1505" s="115"/>
    </row>
    <row r="1506" spans="1:14" hidden="1">
      <c r="A1506" s="89"/>
      <c r="B1506" s="88"/>
      <c r="C1506" s="88"/>
      <c r="D1506" s="88"/>
      <c r="E1506" s="102"/>
      <c r="F1506" s="139" t="s">
        <v>65</v>
      </c>
      <c r="G1506" s="139"/>
      <c r="H1506" s="139"/>
      <c r="I1506" s="139"/>
      <c r="J1506" s="140"/>
      <c r="K1506" s="141"/>
      <c r="L1506" s="141"/>
      <c r="M1506" s="142"/>
      <c r="N1506" s="142"/>
    </row>
    <row r="1507" spans="1:14" hidden="1">
      <c r="A1507" s="89"/>
      <c r="B1507" s="88"/>
      <c r="C1507" s="88"/>
      <c r="D1507" s="88"/>
      <c r="E1507" s="102"/>
      <c r="F1507" s="90"/>
      <c r="G1507" s="90" t="s">
        <v>8</v>
      </c>
      <c r="H1507" s="116"/>
      <c r="I1507" s="90"/>
      <c r="J1507" s="100"/>
      <c r="K1507" s="98"/>
      <c r="L1507" s="98"/>
      <c r="M1507" s="113">
        <f>K1507+L1507</f>
        <v>0</v>
      </c>
      <c r="N1507" s="100"/>
    </row>
    <row r="1508" spans="1:14" hidden="1">
      <c r="A1508" s="89"/>
      <c r="B1508" s="88"/>
      <c r="C1508" s="88"/>
      <c r="D1508" s="88"/>
      <c r="E1508" s="102"/>
      <c r="F1508" s="90"/>
      <c r="G1508" s="90" t="s">
        <v>9</v>
      </c>
      <c r="H1508" s="90"/>
      <c r="I1508" s="90"/>
      <c r="J1508" s="100"/>
      <c r="K1508" s="98"/>
      <c r="L1508" s="98"/>
      <c r="M1508" s="113">
        <f t="shared" ref="M1508:M1511" si="282">K1508+L1508</f>
        <v>0</v>
      </c>
      <c r="N1508" s="100"/>
    </row>
    <row r="1509" spans="1:14" hidden="1">
      <c r="A1509" s="89"/>
      <c r="B1509" s="88"/>
      <c r="C1509" s="88"/>
      <c r="D1509" s="88"/>
      <c r="E1509" s="102"/>
      <c r="F1509" s="90"/>
      <c r="G1509" s="90" t="s">
        <v>10</v>
      </c>
      <c r="H1509" s="90"/>
      <c r="I1509" s="90"/>
      <c r="J1509" s="100"/>
      <c r="K1509" s="98"/>
      <c r="L1509" s="98"/>
      <c r="M1509" s="113">
        <f t="shared" si="282"/>
        <v>0</v>
      </c>
      <c r="N1509" s="100"/>
    </row>
    <row r="1510" spans="1:14" hidden="1">
      <c r="A1510" s="89"/>
      <c r="B1510" s="88"/>
      <c r="C1510" s="88"/>
      <c r="D1510" s="88"/>
      <c r="E1510" s="102"/>
      <c r="F1510" s="90"/>
      <c r="G1510" s="302" t="s">
        <v>11</v>
      </c>
      <c r="H1510" s="302"/>
      <c r="I1510" s="303"/>
      <c r="J1510" s="100"/>
      <c r="K1510" s="98"/>
      <c r="L1510" s="98"/>
      <c r="M1510" s="113">
        <f t="shared" si="282"/>
        <v>0</v>
      </c>
      <c r="N1510" s="98"/>
    </row>
    <row r="1511" spans="1:14" hidden="1">
      <c r="A1511" s="89"/>
      <c r="B1511" s="88"/>
      <c r="C1511" s="88"/>
      <c r="D1511" s="88"/>
      <c r="E1511" s="102"/>
      <c r="F1511" s="90"/>
      <c r="G1511" s="302" t="s">
        <v>12</v>
      </c>
      <c r="H1511" s="302"/>
      <c r="I1511" s="303"/>
      <c r="J1511" s="100"/>
      <c r="K1511" s="98"/>
      <c r="L1511" s="98"/>
      <c r="M1511" s="113">
        <f t="shared" si="282"/>
        <v>0</v>
      </c>
      <c r="N1511" s="98"/>
    </row>
    <row r="1512" spans="1:14" hidden="1">
      <c r="A1512" s="89"/>
      <c r="B1512" s="88"/>
      <c r="C1512" s="88"/>
      <c r="D1512" s="88"/>
      <c r="E1512" s="102"/>
      <c r="F1512" s="139" t="s">
        <v>68</v>
      </c>
      <c r="G1512" s="139"/>
      <c r="H1512" s="139"/>
      <c r="I1512" s="139"/>
      <c r="J1512" s="140"/>
      <c r="K1512" s="141"/>
      <c r="L1512" s="141"/>
      <c r="M1512" s="140"/>
      <c r="N1512" s="141"/>
    </row>
    <row r="1513" spans="1:14" hidden="1">
      <c r="A1513" s="89"/>
      <c r="B1513" s="88"/>
      <c r="C1513" s="88"/>
      <c r="D1513" s="88"/>
      <c r="E1513" s="102"/>
      <c r="F1513" s="90"/>
      <c r="G1513" s="302" t="s">
        <v>23</v>
      </c>
      <c r="H1513" s="302"/>
      <c r="I1513" s="303"/>
      <c r="J1513" s="100"/>
      <c r="K1513" s="98"/>
      <c r="L1513" s="98"/>
      <c r="M1513" s="113">
        <f t="shared" ref="M1513:M1516" si="283">K1513+L1513</f>
        <v>0</v>
      </c>
      <c r="N1513" s="98"/>
    </row>
    <row r="1514" spans="1:14" hidden="1">
      <c r="A1514" s="89"/>
      <c r="B1514" s="88"/>
      <c r="C1514" s="88"/>
      <c r="D1514" s="88"/>
      <c r="E1514" s="102"/>
      <c r="F1514" s="90"/>
      <c r="G1514" s="302" t="s">
        <v>24</v>
      </c>
      <c r="H1514" s="302"/>
      <c r="I1514" s="303"/>
      <c r="J1514" s="100"/>
      <c r="K1514" s="98"/>
      <c r="L1514" s="98"/>
      <c r="M1514" s="113">
        <f t="shared" si="283"/>
        <v>0</v>
      </c>
      <c r="N1514" s="98"/>
    </row>
    <row r="1515" spans="1:14" hidden="1">
      <c r="A1515" s="89"/>
      <c r="B1515" s="88"/>
      <c r="C1515" s="88"/>
      <c r="D1515" s="88"/>
      <c r="E1515" s="102"/>
      <c r="F1515" s="90"/>
      <c r="G1515" s="302" t="s">
        <v>25</v>
      </c>
      <c r="H1515" s="302"/>
      <c r="I1515" s="303"/>
      <c r="J1515" s="100"/>
      <c r="K1515" s="98"/>
      <c r="L1515" s="98"/>
      <c r="M1515" s="113">
        <f t="shared" si="283"/>
        <v>0</v>
      </c>
      <c r="N1515" s="98"/>
    </row>
    <row r="1516" spans="1:14" hidden="1">
      <c r="A1516" s="89"/>
      <c r="B1516" s="88"/>
      <c r="C1516" s="88"/>
      <c r="D1516" s="88"/>
      <c r="E1516" s="102"/>
      <c r="F1516" s="90"/>
      <c r="G1516" s="304" t="s">
        <v>15</v>
      </c>
      <c r="H1516" s="304"/>
      <c r="I1516" s="305"/>
      <c r="J1516" s="100"/>
      <c r="K1516" s="98"/>
      <c r="L1516" s="98"/>
      <c r="M1516" s="113">
        <f t="shared" si="283"/>
        <v>0</v>
      </c>
      <c r="N1516" s="98"/>
    </row>
    <row r="1517" spans="1:14" hidden="1">
      <c r="A1517" s="89"/>
      <c r="B1517" s="88"/>
      <c r="C1517" s="88"/>
      <c r="D1517" s="88"/>
      <c r="E1517" s="102"/>
      <c r="F1517" s="329" t="s">
        <v>66</v>
      </c>
      <c r="G1517" s="329"/>
      <c r="H1517" s="329"/>
      <c r="I1517" s="329"/>
      <c r="J1517" s="101">
        <f>SUM(J1507:J1516)</f>
        <v>0</v>
      </c>
      <c r="K1517" s="101">
        <f>SUM(K1507:K1516)</f>
        <v>0</v>
      </c>
      <c r="L1517" s="101">
        <f>SUM(L1507:L1516)</f>
        <v>0</v>
      </c>
      <c r="M1517" s="133">
        <f>SUM(M1507:M1516)</f>
        <v>0</v>
      </c>
      <c r="N1517" s="94">
        <f>L1517+M1517</f>
        <v>0</v>
      </c>
    </row>
    <row r="1518" spans="1:14" ht="15.75" hidden="1" thickBot="1">
      <c r="A1518" s="89"/>
      <c r="B1518" s="88"/>
      <c r="C1518" s="88"/>
      <c r="D1518" s="88"/>
      <c r="E1518" s="102"/>
      <c r="F1518" s="90"/>
      <c r="G1518" s="90"/>
      <c r="H1518" s="90"/>
      <c r="I1518" s="90"/>
      <c r="J1518" s="100"/>
      <c r="K1518" s="98"/>
      <c r="L1518" s="98"/>
      <c r="M1518" s="104"/>
      <c r="N1518" s="99"/>
    </row>
    <row r="1519" spans="1:14" ht="16.5" hidden="1" thickTop="1" thickBot="1">
      <c r="A1519" s="92"/>
      <c r="B1519" s="93"/>
      <c r="C1519" s="93"/>
      <c r="D1519" s="93"/>
      <c r="E1519" s="103"/>
      <c r="F1519" s="306" t="s">
        <v>64</v>
      </c>
      <c r="G1519" s="306"/>
      <c r="H1519" s="306"/>
      <c r="I1519" s="306"/>
      <c r="J1519" s="106">
        <f>J1517</f>
        <v>0</v>
      </c>
      <c r="K1519" s="106"/>
      <c r="L1519" s="106">
        <f>L1517</f>
        <v>0</v>
      </c>
      <c r="M1519" s="134">
        <f t="shared" ref="M1519:N1519" si="284">M1517</f>
        <v>0</v>
      </c>
      <c r="N1519" s="106">
        <f t="shared" si="284"/>
        <v>0</v>
      </c>
    </row>
    <row r="1520" spans="1:14" hidden="1">
      <c r="A1520" s="85"/>
      <c r="B1520" s="86"/>
      <c r="C1520" s="86"/>
      <c r="D1520" s="86"/>
      <c r="E1520" s="87"/>
      <c r="F1520" s="307" t="s">
        <v>77</v>
      </c>
      <c r="G1520" s="308"/>
      <c r="H1520" s="308"/>
      <c r="I1520" s="308"/>
      <c r="J1520" s="105"/>
      <c r="K1520" s="114"/>
      <c r="L1520" s="114"/>
      <c r="M1520" s="132"/>
      <c r="N1520" s="115"/>
    </row>
    <row r="1521" spans="1:14" hidden="1">
      <c r="A1521" s="89"/>
      <c r="B1521" s="88"/>
      <c r="C1521" s="88"/>
      <c r="D1521" s="88"/>
      <c r="E1521" s="102"/>
      <c r="F1521" s="139" t="s">
        <v>65</v>
      </c>
      <c r="G1521" s="139"/>
      <c r="H1521" s="139"/>
      <c r="I1521" s="139"/>
      <c r="J1521" s="140"/>
      <c r="K1521" s="141"/>
      <c r="L1521" s="141"/>
      <c r="M1521" s="142"/>
      <c r="N1521" s="142"/>
    </row>
    <row r="1522" spans="1:14" hidden="1">
      <c r="A1522" s="89"/>
      <c r="B1522" s="88"/>
      <c r="C1522" s="88"/>
      <c r="D1522" s="88"/>
      <c r="E1522" s="102"/>
      <c r="F1522" s="90"/>
      <c r="G1522" s="90" t="s">
        <v>8</v>
      </c>
      <c r="H1522" s="116"/>
      <c r="I1522" s="90"/>
      <c r="J1522" s="100"/>
      <c r="K1522" s="98"/>
      <c r="L1522" s="98"/>
      <c r="M1522" s="113">
        <f>K1522+L1522</f>
        <v>0</v>
      </c>
      <c r="N1522" s="100"/>
    </row>
    <row r="1523" spans="1:14" hidden="1">
      <c r="A1523" s="89"/>
      <c r="B1523" s="88"/>
      <c r="C1523" s="88"/>
      <c r="D1523" s="88"/>
      <c r="E1523" s="102"/>
      <c r="F1523" s="90"/>
      <c r="G1523" s="90" t="s">
        <v>9</v>
      </c>
      <c r="H1523" s="90"/>
      <c r="I1523" s="90"/>
      <c r="J1523" s="100"/>
      <c r="K1523" s="98"/>
      <c r="L1523" s="98"/>
      <c r="M1523" s="113">
        <f t="shared" ref="M1523:M1526" si="285">K1523+L1523</f>
        <v>0</v>
      </c>
      <c r="N1523" s="100"/>
    </row>
    <row r="1524" spans="1:14" hidden="1">
      <c r="A1524" s="89"/>
      <c r="B1524" s="88"/>
      <c r="C1524" s="88"/>
      <c r="D1524" s="88"/>
      <c r="E1524" s="102"/>
      <c r="F1524" s="90"/>
      <c r="G1524" s="90" t="s">
        <v>10</v>
      </c>
      <c r="H1524" s="90"/>
      <c r="I1524" s="90"/>
      <c r="J1524" s="100"/>
      <c r="K1524" s="98"/>
      <c r="L1524" s="98"/>
      <c r="M1524" s="113">
        <f t="shared" si="285"/>
        <v>0</v>
      </c>
      <c r="N1524" s="100"/>
    </row>
    <row r="1525" spans="1:14" hidden="1">
      <c r="A1525" s="89"/>
      <c r="B1525" s="88"/>
      <c r="C1525" s="88"/>
      <c r="D1525" s="88"/>
      <c r="E1525" s="102"/>
      <c r="F1525" s="90"/>
      <c r="G1525" s="302" t="s">
        <v>11</v>
      </c>
      <c r="H1525" s="302"/>
      <c r="I1525" s="303"/>
      <c r="J1525" s="100"/>
      <c r="K1525" s="98"/>
      <c r="L1525" s="98"/>
      <c r="M1525" s="113">
        <f t="shared" si="285"/>
        <v>0</v>
      </c>
      <c r="N1525" s="98"/>
    </row>
    <row r="1526" spans="1:14" hidden="1">
      <c r="A1526" s="89"/>
      <c r="B1526" s="88"/>
      <c r="C1526" s="88"/>
      <c r="D1526" s="88"/>
      <c r="E1526" s="102"/>
      <c r="F1526" s="90"/>
      <c r="G1526" s="302" t="s">
        <v>12</v>
      </c>
      <c r="H1526" s="302"/>
      <c r="I1526" s="303"/>
      <c r="J1526" s="100"/>
      <c r="K1526" s="98"/>
      <c r="L1526" s="98"/>
      <c r="M1526" s="113">
        <f t="shared" si="285"/>
        <v>0</v>
      </c>
      <c r="N1526" s="98"/>
    </row>
    <row r="1527" spans="1:14" hidden="1">
      <c r="A1527" s="89"/>
      <c r="B1527" s="88"/>
      <c r="C1527" s="88"/>
      <c r="D1527" s="88"/>
      <c r="E1527" s="102"/>
      <c r="F1527" s="139" t="s">
        <v>68</v>
      </c>
      <c r="G1527" s="139"/>
      <c r="H1527" s="139"/>
      <c r="I1527" s="139"/>
      <c r="J1527" s="140"/>
      <c r="K1527" s="141"/>
      <c r="L1527" s="141"/>
      <c r="M1527" s="140"/>
      <c r="N1527" s="141"/>
    </row>
    <row r="1528" spans="1:14" hidden="1">
      <c r="A1528" s="89"/>
      <c r="B1528" s="88"/>
      <c r="C1528" s="88"/>
      <c r="D1528" s="88"/>
      <c r="E1528" s="102"/>
      <c r="F1528" s="90"/>
      <c r="G1528" s="302" t="s">
        <v>23</v>
      </c>
      <c r="H1528" s="302"/>
      <c r="I1528" s="303"/>
      <c r="J1528" s="100"/>
      <c r="K1528" s="98"/>
      <c r="L1528" s="98"/>
      <c r="M1528" s="113">
        <f t="shared" ref="M1528:M1531" si="286">K1528+L1528</f>
        <v>0</v>
      </c>
      <c r="N1528" s="98"/>
    </row>
    <row r="1529" spans="1:14" hidden="1">
      <c r="A1529" s="89"/>
      <c r="B1529" s="88"/>
      <c r="C1529" s="88"/>
      <c r="D1529" s="88"/>
      <c r="E1529" s="102"/>
      <c r="F1529" s="90"/>
      <c r="G1529" s="302" t="s">
        <v>24</v>
      </c>
      <c r="H1529" s="302"/>
      <c r="I1529" s="303"/>
      <c r="J1529" s="100"/>
      <c r="K1529" s="98"/>
      <c r="L1529" s="98"/>
      <c r="M1529" s="113">
        <f t="shared" si="286"/>
        <v>0</v>
      </c>
      <c r="N1529" s="98"/>
    </row>
    <row r="1530" spans="1:14" hidden="1">
      <c r="A1530" s="89"/>
      <c r="B1530" s="88"/>
      <c r="C1530" s="88"/>
      <c r="D1530" s="88"/>
      <c r="E1530" s="102"/>
      <c r="F1530" s="90"/>
      <c r="G1530" s="302" t="s">
        <v>25</v>
      </c>
      <c r="H1530" s="302"/>
      <c r="I1530" s="303"/>
      <c r="J1530" s="100"/>
      <c r="K1530" s="98"/>
      <c r="L1530" s="98"/>
      <c r="M1530" s="113">
        <f t="shared" si="286"/>
        <v>0</v>
      </c>
      <c r="N1530" s="98"/>
    </row>
    <row r="1531" spans="1:14" hidden="1">
      <c r="A1531" s="89"/>
      <c r="B1531" s="88"/>
      <c r="C1531" s="88"/>
      <c r="D1531" s="88"/>
      <c r="E1531" s="102"/>
      <c r="F1531" s="90"/>
      <c r="G1531" s="304" t="s">
        <v>15</v>
      </c>
      <c r="H1531" s="304"/>
      <c r="I1531" s="305"/>
      <c r="J1531" s="100"/>
      <c r="K1531" s="98"/>
      <c r="L1531" s="98"/>
      <c r="M1531" s="113">
        <f t="shared" si="286"/>
        <v>0</v>
      </c>
      <c r="N1531" s="98"/>
    </row>
    <row r="1532" spans="1:14" hidden="1">
      <c r="A1532" s="89"/>
      <c r="B1532" s="88"/>
      <c r="C1532" s="88"/>
      <c r="D1532" s="88"/>
      <c r="E1532" s="102"/>
      <c r="F1532" s="329" t="s">
        <v>66</v>
      </c>
      <c r="G1532" s="329"/>
      <c r="H1532" s="329"/>
      <c r="I1532" s="329"/>
      <c r="J1532" s="101">
        <f>SUM(J1522:J1531)</f>
        <v>0</v>
      </c>
      <c r="K1532" s="101">
        <f>SUM(K1522:K1531)</f>
        <v>0</v>
      </c>
      <c r="L1532" s="101">
        <f>SUM(L1522:L1531)</f>
        <v>0</v>
      </c>
      <c r="M1532" s="133">
        <f>SUM(M1522:M1531)</f>
        <v>0</v>
      </c>
      <c r="N1532" s="94">
        <f>L1532+M1532</f>
        <v>0</v>
      </c>
    </row>
    <row r="1533" spans="1:14" ht="15.75" hidden="1" thickBot="1">
      <c r="A1533" s="89"/>
      <c r="B1533" s="88"/>
      <c r="C1533" s="88"/>
      <c r="D1533" s="88"/>
      <c r="E1533" s="102"/>
      <c r="F1533" s="90"/>
      <c r="G1533" s="90"/>
      <c r="H1533" s="90"/>
      <c r="I1533" s="90"/>
      <c r="J1533" s="100"/>
      <c r="K1533" s="98"/>
      <c r="L1533" s="98"/>
      <c r="M1533" s="104"/>
      <c r="N1533" s="99"/>
    </row>
    <row r="1534" spans="1:14" ht="16.5" hidden="1" thickTop="1" thickBot="1">
      <c r="A1534" s="92"/>
      <c r="B1534" s="93"/>
      <c r="C1534" s="93"/>
      <c r="D1534" s="93"/>
      <c r="E1534" s="103"/>
      <c r="F1534" s="306" t="s">
        <v>64</v>
      </c>
      <c r="G1534" s="306"/>
      <c r="H1534" s="306"/>
      <c r="I1534" s="306"/>
      <c r="J1534" s="106">
        <f>J1532</f>
        <v>0</v>
      </c>
      <c r="K1534" s="106"/>
      <c r="L1534" s="106">
        <f>L1532</f>
        <v>0</v>
      </c>
      <c r="M1534" s="134">
        <f t="shared" ref="M1534:N1534" si="287">M1532</f>
        <v>0</v>
      </c>
      <c r="N1534" s="106">
        <f t="shared" si="287"/>
        <v>0</v>
      </c>
    </row>
    <row r="1535" spans="1:14" hidden="1">
      <c r="A1535" s="85"/>
      <c r="B1535" s="86"/>
      <c r="C1535" s="86"/>
      <c r="D1535" s="86"/>
      <c r="E1535" s="87"/>
      <c r="F1535" s="307" t="s">
        <v>77</v>
      </c>
      <c r="G1535" s="308"/>
      <c r="H1535" s="308"/>
      <c r="I1535" s="308"/>
      <c r="J1535" s="105"/>
      <c r="K1535" s="114"/>
      <c r="L1535" s="114"/>
      <c r="M1535" s="132"/>
      <c r="N1535" s="115"/>
    </row>
    <row r="1536" spans="1:14" hidden="1">
      <c r="A1536" s="89"/>
      <c r="B1536" s="88"/>
      <c r="C1536" s="88"/>
      <c r="D1536" s="88"/>
      <c r="E1536" s="102"/>
      <c r="F1536" s="139" t="s">
        <v>65</v>
      </c>
      <c r="G1536" s="139"/>
      <c r="H1536" s="139"/>
      <c r="I1536" s="139"/>
      <c r="J1536" s="140"/>
      <c r="K1536" s="141"/>
      <c r="L1536" s="141"/>
      <c r="M1536" s="142"/>
      <c r="N1536" s="142"/>
    </row>
    <row r="1537" spans="1:14" hidden="1">
      <c r="A1537" s="89"/>
      <c r="B1537" s="88"/>
      <c r="C1537" s="88"/>
      <c r="D1537" s="88"/>
      <c r="E1537" s="102"/>
      <c r="F1537" s="90"/>
      <c r="G1537" s="90" t="s">
        <v>8</v>
      </c>
      <c r="H1537" s="116"/>
      <c r="I1537" s="90"/>
      <c r="J1537" s="100"/>
      <c r="K1537" s="98"/>
      <c r="L1537" s="98"/>
      <c r="M1537" s="113">
        <f>K1537+L1537</f>
        <v>0</v>
      </c>
      <c r="N1537" s="100"/>
    </row>
    <row r="1538" spans="1:14" hidden="1">
      <c r="A1538" s="89"/>
      <c r="B1538" s="88"/>
      <c r="C1538" s="88"/>
      <c r="D1538" s="88"/>
      <c r="E1538" s="102"/>
      <c r="F1538" s="90"/>
      <c r="G1538" s="90" t="s">
        <v>9</v>
      </c>
      <c r="H1538" s="90"/>
      <c r="I1538" s="90"/>
      <c r="J1538" s="100"/>
      <c r="K1538" s="98"/>
      <c r="L1538" s="98"/>
      <c r="M1538" s="113">
        <f t="shared" ref="M1538:M1541" si="288">K1538+L1538</f>
        <v>0</v>
      </c>
      <c r="N1538" s="100"/>
    </row>
    <row r="1539" spans="1:14" hidden="1">
      <c r="A1539" s="89"/>
      <c r="B1539" s="88"/>
      <c r="C1539" s="88"/>
      <c r="D1539" s="88"/>
      <c r="E1539" s="102"/>
      <c r="F1539" s="90"/>
      <c r="G1539" s="90" t="s">
        <v>10</v>
      </c>
      <c r="H1539" s="90"/>
      <c r="I1539" s="90"/>
      <c r="J1539" s="100"/>
      <c r="K1539" s="98"/>
      <c r="L1539" s="98"/>
      <c r="M1539" s="113">
        <f t="shared" si="288"/>
        <v>0</v>
      </c>
      <c r="N1539" s="100"/>
    </row>
    <row r="1540" spans="1:14" hidden="1">
      <c r="A1540" s="89"/>
      <c r="B1540" s="88"/>
      <c r="C1540" s="88"/>
      <c r="D1540" s="88"/>
      <c r="E1540" s="102"/>
      <c r="F1540" s="90"/>
      <c r="G1540" s="302" t="s">
        <v>11</v>
      </c>
      <c r="H1540" s="302"/>
      <c r="I1540" s="303"/>
      <c r="J1540" s="100"/>
      <c r="K1540" s="98"/>
      <c r="L1540" s="98"/>
      <c r="M1540" s="113">
        <f t="shared" si="288"/>
        <v>0</v>
      </c>
      <c r="N1540" s="98"/>
    </row>
    <row r="1541" spans="1:14" hidden="1">
      <c r="A1541" s="89"/>
      <c r="B1541" s="88"/>
      <c r="C1541" s="88"/>
      <c r="D1541" s="88"/>
      <c r="E1541" s="102"/>
      <c r="F1541" s="90"/>
      <c r="G1541" s="302" t="s">
        <v>12</v>
      </c>
      <c r="H1541" s="302"/>
      <c r="I1541" s="303"/>
      <c r="J1541" s="100"/>
      <c r="K1541" s="98"/>
      <c r="L1541" s="98"/>
      <c r="M1541" s="113">
        <f t="shared" si="288"/>
        <v>0</v>
      </c>
      <c r="N1541" s="98"/>
    </row>
    <row r="1542" spans="1:14" hidden="1">
      <c r="A1542" s="89"/>
      <c r="B1542" s="88"/>
      <c r="C1542" s="88"/>
      <c r="D1542" s="88"/>
      <c r="E1542" s="102"/>
      <c r="F1542" s="139" t="s">
        <v>68</v>
      </c>
      <c r="G1542" s="139"/>
      <c r="H1542" s="139"/>
      <c r="I1542" s="139"/>
      <c r="J1542" s="140"/>
      <c r="K1542" s="141"/>
      <c r="L1542" s="141"/>
      <c r="M1542" s="140"/>
      <c r="N1542" s="141"/>
    </row>
    <row r="1543" spans="1:14" hidden="1">
      <c r="A1543" s="89"/>
      <c r="B1543" s="88"/>
      <c r="C1543" s="88"/>
      <c r="D1543" s="88"/>
      <c r="E1543" s="102"/>
      <c r="F1543" s="90"/>
      <c r="G1543" s="302" t="s">
        <v>23</v>
      </c>
      <c r="H1543" s="302"/>
      <c r="I1543" s="303"/>
      <c r="J1543" s="100"/>
      <c r="K1543" s="98"/>
      <c r="L1543" s="98"/>
      <c r="M1543" s="113">
        <f t="shared" ref="M1543:M1546" si="289">K1543+L1543</f>
        <v>0</v>
      </c>
      <c r="N1543" s="98"/>
    </row>
    <row r="1544" spans="1:14" hidden="1">
      <c r="A1544" s="89"/>
      <c r="B1544" s="88"/>
      <c r="C1544" s="88"/>
      <c r="D1544" s="88"/>
      <c r="E1544" s="102"/>
      <c r="F1544" s="90"/>
      <c r="G1544" s="302" t="s">
        <v>24</v>
      </c>
      <c r="H1544" s="302"/>
      <c r="I1544" s="303"/>
      <c r="J1544" s="100"/>
      <c r="K1544" s="98"/>
      <c r="L1544" s="98"/>
      <c r="M1544" s="113">
        <f t="shared" si="289"/>
        <v>0</v>
      </c>
      <c r="N1544" s="98"/>
    </row>
    <row r="1545" spans="1:14" hidden="1">
      <c r="A1545" s="89"/>
      <c r="B1545" s="88"/>
      <c r="C1545" s="88"/>
      <c r="D1545" s="88"/>
      <c r="E1545" s="102"/>
      <c r="F1545" s="90"/>
      <c r="G1545" s="302" t="s">
        <v>25</v>
      </c>
      <c r="H1545" s="302"/>
      <c r="I1545" s="303"/>
      <c r="J1545" s="100"/>
      <c r="K1545" s="98"/>
      <c r="L1545" s="98"/>
      <c r="M1545" s="113">
        <f t="shared" si="289"/>
        <v>0</v>
      </c>
      <c r="N1545" s="98"/>
    </row>
    <row r="1546" spans="1:14" hidden="1">
      <c r="A1546" s="89"/>
      <c r="B1546" s="88"/>
      <c r="C1546" s="88"/>
      <c r="D1546" s="88"/>
      <c r="E1546" s="102"/>
      <c r="F1546" s="90"/>
      <c r="G1546" s="304" t="s">
        <v>15</v>
      </c>
      <c r="H1546" s="304"/>
      <c r="I1546" s="305"/>
      <c r="J1546" s="100"/>
      <c r="K1546" s="98"/>
      <c r="L1546" s="98"/>
      <c r="M1546" s="113">
        <f t="shared" si="289"/>
        <v>0</v>
      </c>
      <c r="N1546" s="98"/>
    </row>
    <row r="1547" spans="1:14" hidden="1">
      <c r="A1547" s="89"/>
      <c r="B1547" s="88"/>
      <c r="C1547" s="88"/>
      <c r="D1547" s="88"/>
      <c r="E1547" s="102"/>
      <c r="F1547" s="329" t="s">
        <v>66</v>
      </c>
      <c r="G1547" s="329"/>
      <c r="H1547" s="329"/>
      <c r="I1547" s="329"/>
      <c r="J1547" s="101">
        <f>SUM(J1537:J1546)</f>
        <v>0</v>
      </c>
      <c r="K1547" s="101">
        <f>SUM(K1537:K1546)</f>
        <v>0</v>
      </c>
      <c r="L1547" s="101">
        <f>SUM(L1537:L1546)</f>
        <v>0</v>
      </c>
      <c r="M1547" s="133">
        <f>SUM(M1537:M1546)</f>
        <v>0</v>
      </c>
      <c r="N1547" s="94">
        <f>L1547+M1547</f>
        <v>0</v>
      </c>
    </row>
    <row r="1548" spans="1:14" ht="15.75" hidden="1" thickBot="1">
      <c r="A1548" s="89"/>
      <c r="B1548" s="88"/>
      <c r="C1548" s="88"/>
      <c r="D1548" s="88"/>
      <c r="E1548" s="102"/>
      <c r="F1548" s="90"/>
      <c r="G1548" s="90"/>
      <c r="H1548" s="90"/>
      <c r="I1548" s="90"/>
      <c r="J1548" s="100"/>
      <c r="K1548" s="98"/>
      <c r="L1548" s="98"/>
      <c r="M1548" s="104"/>
      <c r="N1548" s="99"/>
    </row>
    <row r="1549" spans="1:14" ht="16.5" hidden="1" thickTop="1" thickBot="1">
      <c r="A1549" s="92"/>
      <c r="B1549" s="93"/>
      <c r="C1549" s="93"/>
      <c r="D1549" s="93"/>
      <c r="E1549" s="103"/>
      <c r="F1549" s="306" t="s">
        <v>64</v>
      </c>
      <c r="G1549" s="306"/>
      <c r="H1549" s="306"/>
      <c r="I1549" s="306"/>
      <c r="J1549" s="106">
        <f>J1547</f>
        <v>0</v>
      </c>
      <c r="K1549" s="106"/>
      <c r="L1549" s="106">
        <f>L1547</f>
        <v>0</v>
      </c>
      <c r="M1549" s="134">
        <f t="shared" ref="M1549:N1549" si="290">M1547</f>
        <v>0</v>
      </c>
      <c r="N1549" s="106">
        <f t="shared" si="290"/>
        <v>0</v>
      </c>
    </row>
    <row r="1550" spans="1:14" hidden="1">
      <c r="A1550" s="85"/>
      <c r="B1550" s="86"/>
      <c r="C1550" s="86"/>
      <c r="D1550" s="86"/>
      <c r="E1550" s="87"/>
      <c r="F1550" s="307" t="s">
        <v>77</v>
      </c>
      <c r="G1550" s="308"/>
      <c r="H1550" s="308"/>
      <c r="I1550" s="308"/>
      <c r="J1550" s="105"/>
      <c r="K1550" s="114"/>
      <c r="L1550" s="114"/>
      <c r="M1550" s="132"/>
      <c r="N1550" s="115"/>
    </row>
    <row r="1551" spans="1:14" hidden="1">
      <c r="A1551" s="89"/>
      <c r="B1551" s="88"/>
      <c r="C1551" s="88"/>
      <c r="D1551" s="88"/>
      <c r="E1551" s="102"/>
      <c r="F1551" s="139" t="s">
        <v>65</v>
      </c>
      <c r="G1551" s="139"/>
      <c r="H1551" s="139"/>
      <c r="I1551" s="139"/>
      <c r="J1551" s="140"/>
      <c r="K1551" s="141"/>
      <c r="L1551" s="141"/>
      <c r="M1551" s="142"/>
      <c r="N1551" s="142"/>
    </row>
    <row r="1552" spans="1:14" hidden="1">
      <c r="A1552" s="89"/>
      <c r="B1552" s="88"/>
      <c r="C1552" s="88"/>
      <c r="D1552" s="88"/>
      <c r="E1552" s="102"/>
      <c r="F1552" s="90"/>
      <c r="G1552" s="90" t="s">
        <v>8</v>
      </c>
      <c r="H1552" s="116"/>
      <c r="I1552" s="90"/>
      <c r="J1552" s="100"/>
      <c r="K1552" s="98"/>
      <c r="L1552" s="98"/>
      <c r="M1552" s="113">
        <f>K1552+L1552</f>
        <v>0</v>
      </c>
      <c r="N1552" s="100"/>
    </row>
    <row r="1553" spans="1:14" hidden="1">
      <c r="A1553" s="89"/>
      <c r="B1553" s="88"/>
      <c r="C1553" s="88"/>
      <c r="D1553" s="88"/>
      <c r="E1553" s="102"/>
      <c r="F1553" s="90"/>
      <c r="G1553" s="90" t="s">
        <v>9</v>
      </c>
      <c r="H1553" s="90"/>
      <c r="I1553" s="90"/>
      <c r="J1553" s="100"/>
      <c r="K1553" s="98"/>
      <c r="L1553" s="98"/>
      <c r="M1553" s="113">
        <f t="shared" ref="M1553:M1556" si="291">K1553+L1553</f>
        <v>0</v>
      </c>
      <c r="N1553" s="100"/>
    </row>
    <row r="1554" spans="1:14" hidden="1">
      <c r="A1554" s="89"/>
      <c r="B1554" s="88"/>
      <c r="C1554" s="88"/>
      <c r="D1554" s="88"/>
      <c r="E1554" s="102"/>
      <c r="F1554" s="90"/>
      <c r="G1554" s="90" t="s">
        <v>10</v>
      </c>
      <c r="H1554" s="90"/>
      <c r="I1554" s="90"/>
      <c r="J1554" s="100"/>
      <c r="K1554" s="98"/>
      <c r="L1554" s="98"/>
      <c r="M1554" s="113">
        <f t="shared" si="291"/>
        <v>0</v>
      </c>
      <c r="N1554" s="100"/>
    </row>
    <row r="1555" spans="1:14" hidden="1">
      <c r="A1555" s="89"/>
      <c r="B1555" s="88"/>
      <c r="C1555" s="88"/>
      <c r="D1555" s="88"/>
      <c r="E1555" s="102"/>
      <c r="F1555" s="90"/>
      <c r="G1555" s="302" t="s">
        <v>11</v>
      </c>
      <c r="H1555" s="302"/>
      <c r="I1555" s="303"/>
      <c r="J1555" s="100"/>
      <c r="K1555" s="98"/>
      <c r="L1555" s="98"/>
      <c r="M1555" s="113">
        <f t="shared" si="291"/>
        <v>0</v>
      </c>
      <c r="N1555" s="98"/>
    </row>
    <row r="1556" spans="1:14" hidden="1">
      <c r="A1556" s="89"/>
      <c r="B1556" s="88"/>
      <c r="C1556" s="88"/>
      <c r="D1556" s="88"/>
      <c r="E1556" s="102"/>
      <c r="F1556" s="90"/>
      <c r="G1556" s="302" t="s">
        <v>12</v>
      </c>
      <c r="H1556" s="302"/>
      <c r="I1556" s="303"/>
      <c r="J1556" s="100"/>
      <c r="K1556" s="98"/>
      <c r="L1556" s="98"/>
      <c r="M1556" s="113">
        <f t="shared" si="291"/>
        <v>0</v>
      </c>
      <c r="N1556" s="98"/>
    </row>
    <row r="1557" spans="1:14" hidden="1">
      <c r="A1557" s="89"/>
      <c r="B1557" s="88"/>
      <c r="C1557" s="88"/>
      <c r="D1557" s="88"/>
      <c r="E1557" s="102"/>
      <c r="F1557" s="139" t="s">
        <v>68</v>
      </c>
      <c r="G1557" s="139"/>
      <c r="H1557" s="139"/>
      <c r="I1557" s="139"/>
      <c r="J1557" s="140"/>
      <c r="K1557" s="141"/>
      <c r="L1557" s="141"/>
      <c r="M1557" s="140"/>
      <c r="N1557" s="141"/>
    </row>
    <row r="1558" spans="1:14" hidden="1">
      <c r="A1558" s="89"/>
      <c r="B1558" s="88"/>
      <c r="C1558" s="88"/>
      <c r="D1558" s="88"/>
      <c r="E1558" s="102"/>
      <c r="F1558" s="90"/>
      <c r="G1558" s="302" t="s">
        <v>23</v>
      </c>
      <c r="H1558" s="302"/>
      <c r="I1558" s="303"/>
      <c r="J1558" s="100"/>
      <c r="K1558" s="98"/>
      <c r="L1558" s="98"/>
      <c r="M1558" s="113">
        <f t="shared" ref="M1558:M1561" si="292">K1558+L1558</f>
        <v>0</v>
      </c>
      <c r="N1558" s="98"/>
    </row>
    <row r="1559" spans="1:14" hidden="1">
      <c r="A1559" s="89"/>
      <c r="B1559" s="88"/>
      <c r="C1559" s="88"/>
      <c r="D1559" s="88"/>
      <c r="E1559" s="102"/>
      <c r="F1559" s="90"/>
      <c r="G1559" s="302" t="s">
        <v>24</v>
      </c>
      <c r="H1559" s="302"/>
      <c r="I1559" s="303"/>
      <c r="J1559" s="100"/>
      <c r="K1559" s="98"/>
      <c r="L1559" s="98"/>
      <c r="M1559" s="113">
        <f t="shared" si="292"/>
        <v>0</v>
      </c>
      <c r="N1559" s="98"/>
    </row>
    <row r="1560" spans="1:14" hidden="1">
      <c r="A1560" s="89"/>
      <c r="B1560" s="88"/>
      <c r="C1560" s="88"/>
      <c r="D1560" s="88"/>
      <c r="E1560" s="102"/>
      <c r="F1560" s="90"/>
      <c r="G1560" s="302" t="s">
        <v>25</v>
      </c>
      <c r="H1560" s="302"/>
      <c r="I1560" s="303"/>
      <c r="J1560" s="100"/>
      <c r="K1560" s="98"/>
      <c r="L1560" s="98"/>
      <c r="M1560" s="113">
        <f t="shared" si="292"/>
        <v>0</v>
      </c>
      <c r="N1560" s="98"/>
    </row>
    <row r="1561" spans="1:14" hidden="1">
      <c r="A1561" s="89"/>
      <c r="B1561" s="88"/>
      <c r="C1561" s="88"/>
      <c r="D1561" s="88"/>
      <c r="E1561" s="102"/>
      <c r="F1561" s="90"/>
      <c r="G1561" s="304" t="s">
        <v>15</v>
      </c>
      <c r="H1561" s="304"/>
      <c r="I1561" s="305"/>
      <c r="J1561" s="100"/>
      <c r="K1561" s="98"/>
      <c r="L1561" s="98"/>
      <c r="M1561" s="113">
        <f t="shared" si="292"/>
        <v>0</v>
      </c>
      <c r="N1561" s="98"/>
    </row>
    <row r="1562" spans="1:14" hidden="1">
      <c r="A1562" s="89"/>
      <c r="B1562" s="88"/>
      <c r="C1562" s="88"/>
      <c r="D1562" s="88"/>
      <c r="E1562" s="102"/>
      <c r="F1562" s="329" t="s">
        <v>66</v>
      </c>
      <c r="G1562" s="329"/>
      <c r="H1562" s="329"/>
      <c r="I1562" s="329"/>
      <c r="J1562" s="101">
        <f>SUM(J1552:J1561)</f>
        <v>0</v>
      </c>
      <c r="K1562" s="101">
        <f>SUM(K1552:K1561)</f>
        <v>0</v>
      </c>
      <c r="L1562" s="101">
        <f>SUM(L1552:L1561)</f>
        <v>0</v>
      </c>
      <c r="M1562" s="133">
        <f>SUM(M1552:M1561)</f>
        <v>0</v>
      </c>
      <c r="N1562" s="94">
        <f>L1562+M1562</f>
        <v>0</v>
      </c>
    </row>
    <row r="1563" spans="1:14" ht="15.75" hidden="1" thickBot="1">
      <c r="A1563" s="89"/>
      <c r="B1563" s="88"/>
      <c r="C1563" s="88"/>
      <c r="D1563" s="88"/>
      <c r="E1563" s="102"/>
      <c r="F1563" s="90"/>
      <c r="G1563" s="90"/>
      <c r="H1563" s="90"/>
      <c r="I1563" s="90"/>
      <c r="J1563" s="100"/>
      <c r="K1563" s="98"/>
      <c r="L1563" s="98"/>
      <c r="M1563" s="104"/>
      <c r="N1563" s="99"/>
    </row>
    <row r="1564" spans="1:14" ht="16.5" hidden="1" thickTop="1" thickBot="1">
      <c r="A1564" s="92"/>
      <c r="B1564" s="93"/>
      <c r="C1564" s="93"/>
      <c r="D1564" s="93"/>
      <c r="E1564" s="103"/>
      <c r="F1564" s="306" t="s">
        <v>64</v>
      </c>
      <c r="G1564" s="306"/>
      <c r="H1564" s="306"/>
      <c r="I1564" s="306"/>
      <c r="J1564" s="106">
        <f>J1562</f>
        <v>0</v>
      </c>
      <c r="K1564" s="106"/>
      <c r="L1564" s="106">
        <f>L1562</f>
        <v>0</v>
      </c>
      <c r="M1564" s="134">
        <f t="shared" ref="M1564:N1564" si="293">M1562</f>
        <v>0</v>
      </c>
      <c r="N1564" s="106">
        <f t="shared" si="293"/>
        <v>0</v>
      </c>
    </row>
    <row r="1565" spans="1:14" hidden="1">
      <c r="A1565" s="85"/>
      <c r="B1565" s="86"/>
      <c r="C1565" s="86"/>
      <c r="D1565" s="86"/>
      <c r="E1565" s="87"/>
      <c r="F1565" s="307" t="s">
        <v>77</v>
      </c>
      <c r="G1565" s="308"/>
      <c r="H1565" s="308"/>
      <c r="I1565" s="308"/>
      <c r="J1565" s="105"/>
      <c r="K1565" s="114"/>
      <c r="L1565" s="114"/>
      <c r="M1565" s="132"/>
      <c r="N1565" s="115"/>
    </row>
    <row r="1566" spans="1:14" hidden="1">
      <c r="A1566" s="89"/>
      <c r="B1566" s="88"/>
      <c r="C1566" s="88"/>
      <c r="D1566" s="88"/>
      <c r="E1566" s="102"/>
      <c r="F1566" s="139" t="s">
        <v>65</v>
      </c>
      <c r="G1566" s="139"/>
      <c r="H1566" s="139"/>
      <c r="I1566" s="139"/>
      <c r="J1566" s="140"/>
      <c r="K1566" s="141"/>
      <c r="L1566" s="141"/>
      <c r="M1566" s="142"/>
      <c r="N1566" s="142"/>
    </row>
    <row r="1567" spans="1:14" hidden="1">
      <c r="A1567" s="89"/>
      <c r="B1567" s="88"/>
      <c r="C1567" s="88"/>
      <c r="D1567" s="88"/>
      <c r="E1567" s="102"/>
      <c r="F1567" s="90"/>
      <c r="G1567" s="90" t="s">
        <v>8</v>
      </c>
      <c r="H1567" s="116"/>
      <c r="I1567" s="90"/>
      <c r="J1567" s="100"/>
      <c r="K1567" s="98"/>
      <c r="L1567" s="98"/>
      <c r="M1567" s="113">
        <f>K1567+L1567</f>
        <v>0</v>
      </c>
      <c r="N1567" s="100"/>
    </row>
    <row r="1568" spans="1:14" hidden="1">
      <c r="A1568" s="89"/>
      <c r="B1568" s="88"/>
      <c r="C1568" s="88"/>
      <c r="D1568" s="88"/>
      <c r="E1568" s="102"/>
      <c r="F1568" s="90"/>
      <c r="G1568" s="90" t="s">
        <v>9</v>
      </c>
      <c r="H1568" s="90"/>
      <c r="I1568" s="90"/>
      <c r="J1568" s="100"/>
      <c r="K1568" s="98"/>
      <c r="L1568" s="98"/>
      <c r="M1568" s="113">
        <f t="shared" ref="M1568:M1571" si="294">K1568+L1568</f>
        <v>0</v>
      </c>
      <c r="N1568" s="100"/>
    </row>
    <row r="1569" spans="1:14" hidden="1">
      <c r="A1569" s="89"/>
      <c r="B1569" s="88"/>
      <c r="C1569" s="88"/>
      <c r="D1569" s="88"/>
      <c r="E1569" s="102"/>
      <c r="F1569" s="90"/>
      <c r="G1569" s="90" t="s">
        <v>10</v>
      </c>
      <c r="H1569" s="90"/>
      <c r="I1569" s="90"/>
      <c r="J1569" s="100"/>
      <c r="K1569" s="98"/>
      <c r="L1569" s="98"/>
      <c r="M1569" s="113">
        <f t="shared" si="294"/>
        <v>0</v>
      </c>
      <c r="N1569" s="100"/>
    </row>
    <row r="1570" spans="1:14" hidden="1">
      <c r="A1570" s="89"/>
      <c r="B1570" s="88"/>
      <c r="C1570" s="88"/>
      <c r="D1570" s="88"/>
      <c r="E1570" s="102"/>
      <c r="F1570" s="90"/>
      <c r="G1570" s="302" t="s">
        <v>11</v>
      </c>
      <c r="H1570" s="302"/>
      <c r="I1570" s="303"/>
      <c r="J1570" s="100"/>
      <c r="K1570" s="98"/>
      <c r="L1570" s="98"/>
      <c r="M1570" s="113">
        <f t="shared" si="294"/>
        <v>0</v>
      </c>
      <c r="N1570" s="98"/>
    </row>
    <row r="1571" spans="1:14" hidden="1">
      <c r="A1571" s="89"/>
      <c r="B1571" s="88"/>
      <c r="C1571" s="88"/>
      <c r="D1571" s="88"/>
      <c r="E1571" s="102"/>
      <c r="F1571" s="90"/>
      <c r="G1571" s="302" t="s">
        <v>12</v>
      </c>
      <c r="H1571" s="302"/>
      <c r="I1571" s="303"/>
      <c r="J1571" s="100"/>
      <c r="K1571" s="98"/>
      <c r="L1571" s="98"/>
      <c r="M1571" s="113">
        <f t="shared" si="294"/>
        <v>0</v>
      </c>
      <c r="N1571" s="98"/>
    </row>
    <row r="1572" spans="1:14" hidden="1">
      <c r="A1572" s="89"/>
      <c r="B1572" s="88"/>
      <c r="C1572" s="88"/>
      <c r="D1572" s="88"/>
      <c r="E1572" s="102"/>
      <c r="F1572" s="139" t="s">
        <v>68</v>
      </c>
      <c r="G1572" s="139"/>
      <c r="H1572" s="139"/>
      <c r="I1572" s="139"/>
      <c r="J1572" s="140"/>
      <c r="K1572" s="141"/>
      <c r="L1572" s="141"/>
      <c r="M1572" s="140"/>
      <c r="N1572" s="141"/>
    </row>
    <row r="1573" spans="1:14" hidden="1">
      <c r="A1573" s="89"/>
      <c r="B1573" s="88"/>
      <c r="C1573" s="88"/>
      <c r="D1573" s="88"/>
      <c r="E1573" s="102"/>
      <c r="F1573" s="90"/>
      <c r="G1573" s="302" t="s">
        <v>23</v>
      </c>
      <c r="H1573" s="302"/>
      <c r="I1573" s="303"/>
      <c r="J1573" s="100"/>
      <c r="K1573" s="98"/>
      <c r="L1573" s="98"/>
      <c r="M1573" s="113">
        <f t="shared" ref="M1573:M1576" si="295">K1573+L1573</f>
        <v>0</v>
      </c>
      <c r="N1573" s="98"/>
    </row>
    <row r="1574" spans="1:14" hidden="1">
      <c r="A1574" s="89"/>
      <c r="B1574" s="88"/>
      <c r="C1574" s="88"/>
      <c r="D1574" s="88"/>
      <c r="E1574" s="102"/>
      <c r="F1574" s="90"/>
      <c r="G1574" s="302" t="s">
        <v>24</v>
      </c>
      <c r="H1574" s="302"/>
      <c r="I1574" s="303"/>
      <c r="J1574" s="100"/>
      <c r="K1574" s="98"/>
      <c r="L1574" s="98"/>
      <c r="M1574" s="113">
        <f t="shared" si="295"/>
        <v>0</v>
      </c>
      <c r="N1574" s="98"/>
    </row>
    <row r="1575" spans="1:14" hidden="1">
      <c r="A1575" s="89"/>
      <c r="B1575" s="88"/>
      <c r="C1575" s="88"/>
      <c r="D1575" s="88"/>
      <c r="E1575" s="102"/>
      <c r="F1575" s="90"/>
      <c r="G1575" s="302" t="s">
        <v>25</v>
      </c>
      <c r="H1575" s="302"/>
      <c r="I1575" s="303"/>
      <c r="J1575" s="100"/>
      <c r="K1575" s="98"/>
      <c r="L1575" s="98"/>
      <c r="M1575" s="113">
        <f t="shared" si="295"/>
        <v>0</v>
      </c>
      <c r="N1575" s="98"/>
    </row>
    <row r="1576" spans="1:14" hidden="1">
      <c r="A1576" s="89"/>
      <c r="B1576" s="88"/>
      <c r="C1576" s="88"/>
      <c r="D1576" s="88"/>
      <c r="E1576" s="102"/>
      <c r="F1576" s="90"/>
      <c r="G1576" s="304" t="s">
        <v>15</v>
      </c>
      <c r="H1576" s="304"/>
      <c r="I1576" s="305"/>
      <c r="J1576" s="100"/>
      <c r="K1576" s="98"/>
      <c r="L1576" s="98"/>
      <c r="M1576" s="113">
        <f t="shared" si="295"/>
        <v>0</v>
      </c>
      <c r="N1576" s="98"/>
    </row>
    <row r="1577" spans="1:14" hidden="1">
      <c r="A1577" s="89"/>
      <c r="B1577" s="88"/>
      <c r="C1577" s="88"/>
      <c r="D1577" s="88"/>
      <c r="E1577" s="102"/>
      <c r="F1577" s="329" t="s">
        <v>66</v>
      </c>
      <c r="G1577" s="329"/>
      <c r="H1577" s="329"/>
      <c r="I1577" s="329"/>
      <c r="J1577" s="101">
        <f>SUM(J1567:J1576)</f>
        <v>0</v>
      </c>
      <c r="K1577" s="101">
        <f>SUM(K1567:K1576)</f>
        <v>0</v>
      </c>
      <c r="L1577" s="101">
        <f>SUM(L1567:L1576)</f>
        <v>0</v>
      </c>
      <c r="M1577" s="133">
        <f>SUM(M1567:M1576)</f>
        <v>0</v>
      </c>
      <c r="N1577" s="94">
        <f>L1577+M1577</f>
        <v>0</v>
      </c>
    </row>
    <row r="1578" spans="1:14" ht="15.75" hidden="1" thickBot="1">
      <c r="A1578" s="89"/>
      <c r="B1578" s="88"/>
      <c r="C1578" s="88"/>
      <c r="D1578" s="88"/>
      <c r="E1578" s="102"/>
      <c r="F1578" s="90"/>
      <c r="G1578" s="90"/>
      <c r="H1578" s="90"/>
      <c r="I1578" s="90"/>
      <c r="J1578" s="100"/>
      <c r="K1578" s="98"/>
      <c r="L1578" s="98"/>
      <c r="M1578" s="104"/>
      <c r="N1578" s="99"/>
    </row>
    <row r="1579" spans="1:14" ht="16.5" hidden="1" thickTop="1" thickBot="1">
      <c r="A1579" s="92"/>
      <c r="B1579" s="93"/>
      <c r="C1579" s="93"/>
      <c r="D1579" s="93"/>
      <c r="E1579" s="103"/>
      <c r="F1579" s="306" t="s">
        <v>64</v>
      </c>
      <c r="G1579" s="306"/>
      <c r="H1579" s="306"/>
      <c r="I1579" s="306"/>
      <c r="J1579" s="106">
        <f>J1577</f>
        <v>0</v>
      </c>
      <c r="K1579" s="106"/>
      <c r="L1579" s="106">
        <f>L1577</f>
        <v>0</v>
      </c>
      <c r="M1579" s="134">
        <f t="shared" ref="M1579:N1579" si="296">M1577</f>
        <v>0</v>
      </c>
      <c r="N1579" s="106">
        <f t="shared" si="296"/>
        <v>0</v>
      </c>
    </row>
    <row r="1580" spans="1:14" hidden="1">
      <c r="A1580" s="85"/>
      <c r="B1580" s="86"/>
      <c r="C1580" s="86"/>
      <c r="D1580" s="86"/>
      <c r="E1580" s="87"/>
      <c r="F1580" s="307" t="s">
        <v>77</v>
      </c>
      <c r="G1580" s="308"/>
      <c r="H1580" s="308"/>
      <c r="I1580" s="308"/>
      <c r="J1580" s="105"/>
      <c r="K1580" s="114"/>
      <c r="L1580" s="114"/>
      <c r="M1580" s="132"/>
      <c r="N1580" s="115"/>
    </row>
    <row r="1581" spans="1:14" hidden="1">
      <c r="A1581" s="89"/>
      <c r="B1581" s="88"/>
      <c r="C1581" s="88"/>
      <c r="D1581" s="88"/>
      <c r="E1581" s="102"/>
      <c r="F1581" s="139" t="s">
        <v>65</v>
      </c>
      <c r="G1581" s="139"/>
      <c r="H1581" s="139"/>
      <c r="I1581" s="139"/>
      <c r="J1581" s="140"/>
      <c r="K1581" s="141"/>
      <c r="L1581" s="141"/>
      <c r="M1581" s="142"/>
      <c r="N1581" s="142"/>
    </row>
    <row r="1582" spans="1:14" hidden="1">
      <c r="A1582" s="89"/>
      <c r="B1582" s="88"/>
      <c r="C1582" s="88"/>
      <c r="D1582" s="88"/>
      <c r="E1582" s="102"/>
      <c r="F1582" s="90"/>
      <c r="G1582" s="90" t="s">
        <v>8</v>
      </c>
      <c r="H1582" s="116"/>
      <c r="I1582" s="90"/>
      <c r="J1582" s="100"/>
      <c r="K1582" s="98"/>
      <c r="L1582" s="98"/>
      <c r="M1582" s="113">
        <f>K1582+L1582</f>
        <v>0</v>
      </c>
      <c r="N1582" s="100"/>
    </row>
    <row r="1583" spans="1:14" hidden="1">
      <c r="A1583" s="89"/>
      <c r="B1583" s="88"/>
      <c r="C1583" s="88"/>
      <c r="D1583" s="88"/>
      <c r="E1583" s="102"/>
      <c r="F1583" s="90"/>
      <c r="G1583" s="90" t="s">
        <v>9</v>
      </c>
      <c r="H1583" s="90"/>
      <c r="I1583" s="90"/>
      <c r="J1583" s="100"/>
      <c r="K1583" s="98"/>
      <c r="L1583" s="98"/>
      <c r="M1583" s="113">
        <f t="shared" ref="M1583:M1586" si="297">K1583+L1583</f>
        <v>0</v>
      </c>
      <c r="N1583" s="100"/>
    </row>
    <row r="1584" spans="1:14" hidden="1">
      <c r="A1584" s="89"/>
      <c r="B1584" s="88"/>
      <c r="C1584" s="88"/>
      <c r="D1584" s="88"/>
      <c r="E1584" s="102"/>
      <c r="F1584" s="90"/>
      <c r="G1584" s="90" t="s">
        <v>10</v>
      </c>
      <c r="H1584" s="90"/>
      <c r="I1584" s="90"/>
      <c r="J1584" s="100"/>
      <c r="K1584" s="98"/>
      <c r="L1584" s="98"/>
      <c r="M1584" s="113">
        <f t="shared" si="297"/>
        <v>0</v>
      </c>
      <c r="N1584" s="100"/>
    </row>
    <row r="1585" spans="1:14" hidden="1">
      <c r="A1585" s="89"/>
      <c r="B1585" s="88"/>
      <c r="C1585" s="88"/>
      <c r="D1585" s="88"/>
      <c r="E1585" s="102"/>
      <c r="F1585" s="90"/>
      <c r="G1585" s="302" t="s">
        <v>11</v>
      </c>
      <c r="H1585" s="302"/>
      <c r="I1585" s="303"/>
      <c r="J1585" s="100"/>
      <c r="K1585" s="98"/>
      <c r="L1585" s="98"/>
      <c r="M1585" s="113">
        <f t="shared" si="297"/>
        <v>0</v>
      </c>
      <c r="N1585" s="98"/>
    </row>
    <row r="1586" spans="1:14" hidden="1">
      <c r="A1586" s="89"/>
      <c r="B1586" s="88"/>
      <c r="C1586" s="88"/>
      <c r="D1586" s="88"/>
      <c r="E1586" s="102"/>
      <c r="F1586" s="90"/>
      <c r="G1586" s="302" t="s">
        <v>12</v>
      </c>
      <c r="H1586" s="302"/>
      <c r="I1586" s="303"/>
      <c r="J1586" s="100"/>
      <c r="K1586" s="98"/>
      <c r="L1586" s="98"/>
      <c r="M1586" s="113">
        <f t="shared" si="297"/>
        <v>0</v>
      </c>
      <c r="N1586" s="98"/>
    </row>
    <row r="1587" spans="1:14" hidden="1">
      <c r="A1587" s="89"/>
      <c r="B1587" s="88"/>
      <c r="C1587" s="88"/>
      <c r="D1587" s="88"/>
      <c r="E1587" s="102"/>
      <c r="F1587" s="139" t="s">
        <v>68</v>
      </c>
      <c r="G1587" s="139"/>
      <c r="H1587" s="139"/>
      <c r="I1587" s="139"/>
      <c r="J1587" s="140"/>
      <c r="K1587" s="141"/>
      <c r="L1587" s="141"/>
      <c r="M1587" s="140"/>
      <c r="N1587" s="141"/>
    </row>
    <row r="1588" spans="1:14" hidden="1">
      <c r="A1588" s="89"/>
      <c r="B1588" s="88"/>
      <c r="C1588" s="88"/>
      <c r="D1588" s="88"/>
      <c r="E1588" s="102"/>
      <c r="F1588" s="90"/>
      <c r="G1588" s="302" t="s">
        <v>23</v>
      </c>
      <c r="H1588" s="302"/>
      <c r="I1588" s="303"/>
      <c r="J1588" s="100"/>
      <c r="K1588" s="98"/>
      <c r="L1588" s="98"/>
      <c r="M1588" s="113">
        <f t="shared" ref="M1588:M1591" si="298">K1588+L1588</f>
        <v>0</v>
      </c>
      <c r="N1588" s="98"/>
    </row>
    <row r="1589" spans="1:14" hidden="1">
      <c r="A1589" s="89"/>
      <c r="B1589" s="88"/>
      <c r="C1589" s="88"/>
      <c r="D1589" s="88"/>
      <c r="E1589" s="102"/>
      <c r="F1589" s="90"/>
      <c r="G1589" s="302" t="s">
        <v>24</v>
      </c>
      <c r="H1589" s="302"/>
      <c r="I1589" s="303"/>
      <c r="J1589" s="100"/>
      <c r="K1589" s="98"/>
      <c r="L1589" s="98"/>
      <c r="M1589" s="113">
        <f t="shared" si="298"/>
        <v>0</v>
      </c>
      <c r="N1589" s="98"/>
    </row>
    <row r="1590" spans="1:14" hidden="1">
      <c r="A1590" s="89"/>
      <c r="B1590" s="88"/>
      <c r="C1590" s="88"/>
      <c r="D1590" s="88"/>
      <c r="E1590" s="102"/>
      <c r="F1590" s="90"/>
      <c r="G1590" s="302" t="s">
        <v>25</v>
      </c>
      <c r="H1590" s="302"/>
      <c r="I1590" s="303"/>
      <c r="J1590" s="100"/>
      <c r="K1590" s="98"/>
      <c r="L1590" s="98"/>
      <c r="M1590" s="113">
        <f t="shared" si="298"/>
        <v>0</v>
      </c>
      <c r="N1590" s="98"/>
    </row>
    <row r="1591" spans="1:14" hidden="1">
      <c r="A1591" s="89"/>
      <c r="B1591" s="88"/>
      <c r="C1591" s="88"/>
      <c r="D1591" s="88"/>
      <c r="E1591" s="102"/>
      <c r="F1591" s="90"/>
      <c r="G1591" s="304" t="s">
        <v>15</v>
      </c>
      <c r="H1591" s="304"/>
      <c r="I1591" s="305"/>
      <c r="J1591" s="100"/>
      <c r="K1591" s="98"/>
      <c r="L1591" s="98"/>
      <c r="M1591" s="113">
        <f t="shared" si="298"/>
        <v>0</v>
      </c>
      <c r="N1591" s="98"/>
    </row>
    <row r="1592" spans="1:14" hidden="1">
      <c r="A1592" s="89"/>
      <c r="B1592" s="88"/>
      <c r="C1592" s="88"/>
      <c r="D1592" s="88"/>
      <c r="E1592" s="102"/>
      <c r="F1592" s="329" t="s">
        <v>66</v>
      </c>
      <c r="G1592" s="329"/>
      <c r="H1592" s="329"/>
      <c r="I1592" s="329"/>
      <c r="J1592" s="101">
        <f>SUM(J1582:J1591)</f>
        <v>0</v>
      </c>
      <c r="K1592" s="101">
        <f>SUM(K1582:K1591)</f>
        <v>0</v>
      </c>
      <c r="L1592" s="101">
        <f>SUM(L1582:L1591)</f>
        <v>0</v>
      </c>
      <c r="M1592" s="133">
        <f>SUM(M1582:M1591)</f>
        <v>0</v>
      </c>
      <c r="N1592" s="94">
        <f>L1592+M1592</f>
        <v>0</v>
      </c>
    </row>
    <row r="1593" spans="1:14" ht="15.75" hidden="1" thickBot="1">
      <c r="A1593" s="89"/>
      <c r="B1593" s="88"/>
      <c r="C1593" s="88"/>
      <c r="D1593" s="88"/>
      <c r="E1593" s="102"/>
      <c r="F1593" s="90"/>
      <c r="G1593" s="90"/>
      <c r="H1593" s="90"/>
      <c r="I1593" s="90"/>
      <c r="J1593" s="100"/>
      <c r="K1593" s="98"/>
      <c r="L1593" s="98"/>
      <c r="M1593" s="104"/>
      <c r="N1593" s="99"/>
    </row>
    <row r="1594" spans="1:14" ht="16.5" hidden="1" thickTop="1" thickBot="1">
      <c r="A1594" s="92"/>
      <c r="B1594" s="93"/>
      <c r="C1594" s="93"/>
      <c r="D1594" s="93"/>
      <c r="E1594" s="103"/>
      <c r="F1594" s="306" t="s">
        <v>64</v>
      </c>
      <c r="G1594" s="306"/>
      <c r="H1594" s="306"/>
      <c r="I1594" s="306"/>
      <c r="J1594" s="106">
        <f>J1592</f>
        <v>0</v>
      </c>
      <c r="K1594" s="106"/>
      <c r="L1594" s="106">
        <f>L1592</f>
        <v>0</v>
      </c>
      <c r="M1594" s="134">
        <f t="shared" ref="M1594:N1594" si="299">M1592</f>
        <v>0</v>
      </c>
      <c r="N1594" s="106">
        <f t="shared" si="299"/>
        <v>0</v>
      </c>
    </row>
    <row r="1595" spans="1:14" hidden="1">
      <c r="A1595" s="85"/>
      <c r="B1595" s="86"/>
      <c r="C1595" s="86"/>
      <c r="D1595" s="86"/>
      <c r="E1595" s="87"/>
      <c r="F1595" s="307" t="s">
        <v>77</v>
      </c>
      <c r="G1595" s="308"/>
      <c r="H1595" s="308"/>
      <c r="I1595" s="308"/>
      <c r="J1595" s="105"/>
      <c r="K1595" s="114"/>
      <c r="L1595" s="114"/>
      <c r="M1595" s="132"/>
      <c r="N1595" s="115"/>
    </row>
    <row r="1596" spans="1:14" hidden="1">
      <c r="A1596" s="89"/>
      <c r="B1596" s="88"/>
      <c r="C1596" s="88"/>
      <c r="D1596" s="88"/>
      <c r="E1596" s="102"/>
      <c r="F1596" s="139" t="s">
        <v>65</v>
      </c>
      <c r="G1596" s="139"/>
      <c r="H1596" s="139"/>
      <c r="I1596" s="139"/>
      <c r="J1596" s="140"/>
      <c r="K1596" s="141"/>
      <c r="L1596" s="141"/>
      <c r="M1596" s="142"/>
      <c r="N1596" s="142"/>
    </row>
    <row r="1597" spans="1:14" hidden="1">
      <c r="A1597" s="89"/>
      <c r="B1597" s="88"/>
      <c r="C1597" s="88"/>
      <c r="D1597" s="88"/>
      <c r="E1597" s="102"/>
      <c r="F1597" s="90"/>
      <c r="G1597" s="90" t="s">
        <v>8</v>
      </c>
      <c r="H1597" s="116"/>
      <c r="I1597" s="90"/>
      <c r="J1597" s="100"/>
      <c r="K1597" s="98"/>
      <c r="L1597" s="98"/>
      <c r="M1597" s="113">
        <f>K1597+L1597</f>
        <v>0</v>
      </c>
      <c r="N1597" s="100"/>
    </row>
    <row r="1598" spans="1:14" hidden="1">
      <c r="A1598" s="89"/>
      <c r="B1598" s="88"/>
      <c r="C1598" s="88"/>
      <c r="D1598" s="88"/>
      <c r="E1598" s="102"/>
      <c r="F1598" s="90"/>
      <c r="G1598" s="90" t="s">
        <v>9</v>
      </c>
      <c r="H1598" s="90"/>
      <c r="I1598" s="90"/>
      <c r="J1598" s="100"/>
      <c r="K1598" s="98"/>
      <c r="L1598" s="98"/>
      <c r="M1598" s="113">
        <f t="shared" ref="M1598:M1601" si="300">K1598+L1598</f>
        <v>0</v>
      </c>
      <c r="N1598" s="100"/>
    </row>
    <row r="1599" spans="1:14" hidden="1">
      <c r="A1599" s="89"/>
      <c r="B1599" s="88"/>
      <c r="C1599" s="88"/>
      <c r="D1599" s="88"/>
      <c r="E1599" s="102"/>
      <c r="F1599" s="90"/>
      <c r="G1599" s="90" t="s">
        <v>10</v>
      </c>
      <c r="H1599" s="90"/>
      <c r="I1599" s="90"/>
      <c r="J1599" s="100"/>
      <c r="K1599" s="98"/>
      <c r="L1599" s="98"/>
      <c r="M1599" s="113">
        <f t="shared" si="300"/>
        <v>0</v>
      </c>
      <c r="N1599" s="100"/>
    </row>
    <row r="1600" spans="1:14" hidden="1">
      <c r="A1600" s="89"/>
      <c r="B1600" s="88"/>
      <c r="C1600" s="88"/>
      <c r="D1600" s="88"/>
      <c r="E1600" s="102"/>
      <c r="F1600" s="90"/>
      <c r="G1600" s="302" t="s">
        <v>11</v>
      </c>
      <c r="H1600" s="302"/>
      <c r="I1600" s="303"/>
      <c r="J1600" s="100"/>
      <c r="K1600" s="98"/>
      <c r="L1600" s="98"/>
      <c r="M1600" s="113">
        <f t="shared" si="300"/>
        <v>0</v>
      </c>
      <c r="N1600" s="98"/>
    </row>
    <row r="1601" spans="1:14" hidden="1">
      <c r="A1601" s="89"/>
      <c r="B1601" s="88"/>
      <c r="C1601" s="88"/>
      <c r="D1601" s="88"/>
      <c r="E1601" s="102"/>
      <c r="F1601" s="90"/>
      <c r="G1601" s="302" t="s">
        <v>12</v>
      </c>
      <c r="H1601" s="302"/>
      <c r="I1601" s="303"/>
      <c r="J1601" s="100"/>
      <c r="K1601" s="98"/>
      <c r="L1601" s="98"/>
      <c r="M1601" s="113">
        <f t="shared" si="300"/>
        <v>0</v>
      </c>
      <c r="N1601" s="98"/>
    </row>
    <row r="1602" spans="1:14" hidden="1">
      <c r="A1602" s="89"/>
      <c r="B1602" s="88"/>
      <c r="C1602" s="88"/>
      <c r="D1602" s="88"/>
      <c r="E1602" s="102"/>
      <c r="F1602" s="139" t="s">
        <v>68</v>
      </c>
      <c r="G1602" s="139"/>
      <c r="H1602" s="139"/>
      <c r="I1602" s="139"/>
      <c r="J1602" s="140"/>
      <c r="K1602" s="141"/>
      <c r="L1602" s="141"/>
      <c r="M1602" s="140"/>
      <c r="N1602" s="141"/>
    </row>
    <row r="1603" spans="1:14" hidden="1">
      <c r="A1603" s="89"/>
      <c r="B1603" s="88"/>
      <c r="C1603" s="88"/>
      <c r="D1603" s="88"/>
      <c r="E1603" s="102"/>
      <c r="F1603" s="90"/>
      <c r="G1603" s="302" t="s">
        <v>23</v>
      </c>
      <c r="H1603" s="302"/>
      <c r="I1603" s="303"/>
      <c r="J1603" s="100"/>
      <c r="K1603" s="98"/>
      <c r="L1603" s="98"/>
      <c r="M1603" s="113">
        <f t="shared" ref="M1603:M1606" si="301">K1603+L1603</f>
        <v>0</v>
      </c>
      <c r="N1603" s="98"/>
    </row>
    <row r="1604" spans="1:14" hidden="1">
      <c r="A1604" s="89"/>
      <c r="B1604" s="88"/>
      <c r="C1604" s="88"/>
      <c r="D1604" s="88"/>
      <c r="E1604" s="102"/>
      <c r="F1604" s="90"/>
      <c r="G1604" s="302" t="s">
        <v>24</v>
      </c>
      <c r="H1604" s="302"/>
      <c r="I1604" s="303"/>
      <c r="J1604" s="100"/>
      <c r="K1604" s="98"/>
      <c r="L1604" s="98"/>
      <c r="M1604" s="113">
        <f t="shared" si="301"/>
        <v>0</v>
      </c>
      <c r="N1604" s="98"/>
    </row>
    <row r="1605" spans="1:14" hidden="1">
      <c r="A1605" s="89"/>
      <c r="B1605" s="88"/>
      <c r="C1605" s="88"/>
      <c r="D1605" s="88"/>
      <c r="E1605" s="102"/>
      <c r="F1605" s="90"/>
      <c r="G1605" s="302" t="s">
        <v>25</v>
      </c>
      <c r="H1605" s="302"/>
      <c r="I1605" s="303"/>
      <c r="J1605" s="100"/>
      <c r="K1605" s="98"/>
      <c r="L1605" s="98"/>
      <c r="M1605" s="113">
        <f t="shared" si="301"/>
        <v>0</v>
      </c>
      <c r="N1605" s="98"/>
    </row>
    <row r="1606" spans="1:14" hidden="1">
      <c r="A1606" s="89"/>
      <c r="B1606" s="88"/>
      <c r="C1606" s="88"/>
      <c r="D1606" s="88"/>
      <c r="E1606" s="102"/>
      <c r="F1606" s="90"/>
      <c r="G1606" s="304" t="s">
        <v>15</v>
      </c>
      <c r="H1606" s="304"/>
      <c r="I1606" s="305"/>
      <c r="J1606" s="100"/>
      <c r="K1606" s="98"/>
      <c r="L1606" s="98"/>
      <c r="M1606" s="113">
        <f t="shared" si="301"/>
        <v>0</v>
      </c>
      <c r="N1606" s="98"/>
    </row>
    <row r="1607" spans="1:14" hidden="1">
      <c r="A1607" s="89"/>
      <c r="B1607" s="88"/>
      <c r="C1607" s="88"/>
      <c r="D1607" s="88"/>
      <c r="E1607" s="102"/>
      <c r="F1607" s="329" t="s">
        <v>66</v>
      </c>
      <c r="G1607" s="329"/>
      <c r="H1607" s="329"/>
      <c r="I1607" s="329"/>
      <c r="J1607" s="101">
        <f>SUM(J1597:J1606)</f>
        <v>0</v>
      </c>
      <c r="K1607" s="101">
        <f>SUM(K1597:K1606)</f>
        <v>0</v>
      </c>
      <c r="L1607" s="101">
        <f>SUM(L1597:L1606)</f>
        <v>0</v>
      </c>
      <c r="M1607" s="133">
        <f>SUM(M1597:M1606)</f>
        <v>0</v>
      </c>
      <c r="N1607" s="94">
        <f>L1607+M1607</f>
        <v>0</v>
      </c>
    </row>
    <row r="1608" spans="1:14" ht="15.75" hidden="1" thickBot="1">
      <c r="A1608" s="89"/>
      <c r="B1608" s="88"/>
      <c r="C1608" s="88"/>
      <c r="D1608" s="88"/>
      <c r="E1608" s="102"/>
      <c r="F1608" s="90"/>
      <c r="G1608" s="90"/>
      <c r="H1608" s="90"/>
      <c r="I1608" s="90"/>
      <c r="J1608" s="100"/>
      <c r="K1608" s="98"/>
      <c r="L1608" s="98"/>
      <c r="M1608" s="104"/>
      <c r="N1608" s="99"/>
    </row>
    <row r="1609" spans="1:14" ht="16.5" hidden="1" thickTop="1" thickBot="1">
      <c r="A1609" s="92"/>
      <c r="B1609" s="93"/>
      <c r="C1609" s="93"/>
      <c r="D1609" s="93"/>
      <c r="E1609" s="103"/>
      <c r="F1609" s="306" t="s">
        <v>64</v>
      </c>
      <c r="G1609" s="306"/>
      <c r="H1609" s="306"/>
      <c r="I1609" s="306"/>
      <c r="J1609" s="106">
        <f>J1607</f>
        <v>0</v>
      </c>
      <c r="K1609" s="106"/>
      <c r="L1609" s="106">
        <f>L1607</f>
        <v>0</v>
      </c>
      <c r="M1609" s="134">
        <f t="shared" ref="M1609:N1609" si="302">M1607</f>
        <v>0</v>
      </c>
      <c r="N1609" s="106">
        <f t="shared" si="302"/>
        <v>0</v>
      </c>
    </row>
    <row r="1610" spans="1:14" hidden="1">
      <c r="A1610" s="85"/>
      <c r="B1610" s="86"/>
      <c r="C1610" s="86"/>
      <c r="D1610" s="86"/>
      <c r="E1610" s="87"/>
      <c r="F1610" s="307" t="s">
        <v>77</v>
      </c>
      <c r="G1610" s="308"/>
      <c r="H1610" s="308"/>
      <c r="I1610" s="308"/>
      <c r="J1610" s="105"/>
      <c r="K1610" s="114"/>
      <c r="L1610" s="114"/>
      <c r="M1610" s="132"/>
      <c r="N1610" s="115"/>
    </row>
    <row r="1611" spans="1:14" hidden="1">
      <c r="A1611" s="89"/>
      <c r="B1611" s="88"/>
      <c r="C1611" s="88"/>
      <c r="D1611" s="88"/>
      <c r="E1611" s="102"/>
      <c r="F1611" s="139" t="s">
        <v>65</v>
      </c>
      <c r="G1611" s="139"/>
      <c r="H1611" s="139"/>
      <c r="I1611" s="139"/>
      <c r="J1611" s="140"/>
      <c r="K1611" s="141"/>
      <c r="L1611" s="141"/>
      <c r="M1611" s="142"/>
      <c r="N1611" s="142"/>
    </row>
    <row r="1612" spans="1:14" hidden="1">
      <c r="A1612" s="89"/>
      <c r="B1612" s="88"/>
      <c r="C1612" s="88"/>
      <c r="D1612" s="88"/>
      <c r="E1612" s="102"/>
      <c r="F1612" s="90"/>
      <c r="G1612" s="90" t="s">
        <v>8</v>
      </c>
      <c r="H1612" s="116"/>
      <c r="I1612" s="90"/>
      <c r="J1612" s="100"/>
      <c r="K1612" s="98"/>
      <c r="L1612" s="98"/>
      <c r="M1612" s="113">
        <f>K1612+L1612</f>
        <v>0</v>
      </c>
      <c r="N1612" s="100"/>
    </row>
    <row r="1613" spans="1:14" hidden="1">
      <c r="A1613" s="89"/>
      <c r="B1613" s="88"/>
      <c r="C1613" s="88"/>
      <c r="D1613" s="88"/>
      <c r="E1613" s="102"/>
      <c r="F1613" s="90"/>
      <c r="G1613" s="90" t="s">
        <v>9</v>
      </c>
      <c r="H1613" s="90"/>
      <c r="I1613" s="90"/>
      <c r="J1613" s="100"/>
      <c r="K1613" s="98"/>
      <c r="L1613" s="98"/>
      <c r="M1613" s="113">
        <f t="shared" ref="M1613:M1616" si="303">K1613+L1613</f>
        <v>0</v>
      </c>
      <c r="N1613" s="100"/>
    </row>
    <row r="1614" spans="1:14" hidden="1">
      <c r="A1614" s="89"/>
      <c r="B1614" s="88"/>
      <c r="C1614" s="88"/>
      <c r="D1614" s="88"/>
      <c r="E1614" s="102"/>
      <c r="F1614" s="90"/>
      <c r="G1614" s="90" t="s">
        <v>10</v>
      </c>
      <c r="H1614" s="90"/>
      <c r="I1614" s="90"/>
      <c r="J1614" s="100"/>
      <c r="K1614" s="98"/>
      <c r="L1614" s="98"/>
      <c r="M1614" s="113">
        <f t="shared" si="303"/>
        <v>0</v>
      </c>
      <c r="N1614" s="100"/>
    </row>
    <row r="1615" spans="1:14" hidden="1">
      <c r="A1615" s="89"/>
      <c r="B1615" s="88"/>
      <c r="C1615" s="88"/>
      <c r="D1615" s="88"/>
      <c r="E1615" s="102"/>
      <c r="F1615" s="90"/>
      <c r="G1615" s="302" t="s">
        <v>11</v>
      </c>
      <c r="H1615" s="302"/>
      <c r="I1615" s="303"/>
      <c r="J1615" s="100"/>
      <c r="K1615" s="98"/>
      <c r="L1615" s="98"/>
      <c r="M1615" s="113">
        <f t="shared" si="303"/>
        <v>0</v>
      </c>
      <c r="N1615" s="98"/>
    </row>
    <row r="1616" spans="1:14" hidden="1">
      <c r="A1616" s="89"/>
      <c r="B1616" s="88"/>
      <c r="C1616" s="88"/>
      <c r="D1616" s="88"/>
      <c r="E1616" s="102"/>
      <c r="F1616" s="90"/>
      <c r="G1616" s="302" t="s">
        <v>12</v>
      </c>
      <c r="H1616" s="302"/>
      <c r="I1616" s="303"/>
      <c r="J1616" s="100"/>
      <c r="K1616" s="98"/>
      <c r="L1616" s="98"/>
      <c r="M1616" s="113">
        <f t="shared" si="303"/>
        <v>0</v>
      </c>
      <c r="N1616" s="98"/>
    </row>
    <row r="1617" spans="1:14" hidden="1">
      <c r="A1617" s="89"/>
      <c r="B1617" s="88"/>
      <c r="C1617" s="88"/>
      <c r="D1617" s="88"/>
      <c r="E1617" s="102"/>
      <c r="F1617" s="139" t="s">
        <v>68</v>
      </c>
      <c r="G1617" s="139"/>
      <c r="H1617" s="139"/>
      <c r="I1617" s="139"/>
      <c r="J1617" s="140"/>
      <c r="K1617" s="141"/>
      <c r="L1617" s="141"/>
      <c r="M1617" s="140"/>
      <c r="N1617" s="141"/>
    </row>
    <row r="1618" spans="1:14" hidden="1">
      <c r="A1618" s="89"/>
      <c r="B1618" s="88"/>
      <c r="C1618" s="88"/>
      <c r="D1618" s="88"/>
      <c r="E1618" s="102"/>
      <c r="F1618" s="90"/>
      <c r="G1618" s="302" t="s">
        <v>23</v>
      </c>
      <c r="H1618" s="302"/>
      <c r="I1618" s="303"/>
      <c r="J1618" s="100"/>
      <c r="K1618" s="98"/>
      <c r="L1618" s="98"/>
      <c r="M1618" s="113">
        <f t="shared" ref="M1618:M1621" si="304">K1618+L1618</f>
        <v>0</v>
      </c>
      <c r="N1618" s="98"/>
    </row>
    <row r="1619" spans="1:14" hidden="1">
      <c r="A1619" s="89"/>
      <c r="B1619" s="88"/>
      <c r="C1619" s="88"/>
      <c r="D1619" s="88"/>
      <c r="E1619" s="102"/>
      <c r="F1619" s="90"/>
      <c r="G1619" s="302" t="s">
        <v>24</v>
      </c>
      <c r="H1619" s="302"/>
      <c r="I1619" s="303"/>
      <c r="J1619" s="100"/>
      <c r="K1619" s="98"/>
      <c r="L1619" s="98"/>
      <c r="M1619" s="113">
        <f t="shared" si="304"/>
        <v>0</v>
      </c>
      <c r="N1619" s="98"/>
    </row>
    <row r="1620" spans="1:14" hidden="1">
      <c r="A1620" s="89"/>
      <c r="B1620" s="88"/>
      <c r="C1620" s="88"/>
      <c r="D1620" s="88"/>
      <c r="E1620" s="102"/>
      <c r="F1620" s="90"/>
      <c r="G1620" s="302" t="s">
        <v>25</v>
      </c>
      <c r="H1620" s="302"/>
      <c r="I1620" s="303"/>
      <c r="J1620" s="100"/>
      <c r="K1620" s="98"/>
      <c r="L1620" s="98"/>
      <c r="M1620" s="113">
        <f t="shared" si="304"/>
        <v>0</v>
      </c>
      <c r="N1620" s="98"/>
    </row>
    <row r="1621" spans="1:14" hidden="1">
      <c r="A1621" s="89"/>
      <c r="B1621" s="88"/>
      <c r="C1621" s="88"/>
      <c r="D1621" s="88"/>
      <c r="E1621" s="102"/>
      <c r="F1621" s="90"/>
      <c r="G1621" s="304" t="s">
        <v>15</v>
      </c>
      <c r="H1621" s="304"/>
      <c r="I1621" s="305"/>
      <c r="J1621" s="100"/>
      <c r="K1621" s="98"/>
      <c r="L1621" s="98"/>
      <c r="M1621" s="113">
        <f t="shared" si="304"/>
        <v>0</v>
      </c>
      <c r="N1621" s="98"/>
    </row>
    <row r="1622" spans="1:14" hidden="1">
      <c r="A1622" s="89"/>
      <c r="B1622" s="88"/>
      <c r="C1622" s="88"/>
      <c r="D1622" s="88"/>
      <c r="E1622" s="102"/>
      <c r="F1622" s="329" t="s">
        <v>66</v>
      </c>
      <c r="G1622" s="329"/>
      <c r="H1622" s="329"/>
      <c r="I1622" s="329"/>
      <c r="J1622" s="101">
        <f>SUM(J1612:J1621)</f>
        <v>0</v>
      </c>
      <c r="K1622" s="101">
        <f>SUM(K1612:K1621)</f>
        <v>0</v>
      </c>
      <c r="L1622" s="101">
        <f>SUM(L1612:L1621)</f>
        <v>0</v>
      </c>
      <c r="M1622" s="133">
        <f>SUM(M1612:M1621)</f>
        <v>0</v>
      </c>
      <c r="N1622" s="94">
        <f>L1622+M1622</f>
        <v>0</v>
      </c>
    </row>
    <row r="1623" spans="1:14" ht="15.75" hidden="1" thickBot="1">
      <c r="A1623" s="89"/>
      <c r="B1623" s="88"/>
      <c r="C1623" s="88"/>
      <c r="D1623" s="88"/>
      <c r="E1623" s="102"/>
      <c r="F1623" s="90"/>
      <c r="G1623" s="90"/>
      <c r="H1623" s="90"/>
      <c r="I1623" s="90"/>
      <c r="J1623" s="100"/>
      <c r="K1623" s="98"/>
      <c r="L1623" s="98"/>
      <c r="M1623" s="104"/>
      <c r="N1623" s="99"/>
    </row>
    <row r="1624" spans="1:14" ht="16.5" hidden="1" thickTop="1" thickBot="1">
      <c r="A1624" s="92"/>
      <c r="B1624" s="93"/>
      <c r="C1624" s="93"/>
      <c r="D1624" s="93"/>
      <c r="E1624" s="103"/>
      <c r="F1624" s="306" t="s">
        <v>64</v>
      </c>
      <c r="G1624" s="306"/>
      <c r="H1624" s="306"/>
      <c r="I1624" s="306"/>
      <c r="J1624" s="106">
        <f>J1622</f>
        <v>0</v>
      </c>
      <c r="K1624" s="106"/>
      <c r="L1624" s="106">
        <f>L1622</f>
        <v>0</v>
      </c>
      <c r="M1624" s="134">
        <f t="shared" ref="M1624:N1624" si="305">M1622</f>
        <v>0</v>
      </c>
      <c r="N1624" s="106">
        <f t="shared" si="305"/>
        <v>0</v>
      </c>
    </row>
    <row r="1625" spans="1:14" hidden="1">
      <c r="A1625" s="85"/>
      <c r="B1625" s="86"/>
      <c r="C1625" s="86"/>
      <c r="D1625" s="86"/>
      <c r="E1625" s="87"/>
      <c r="F1625" s="307" t="s">
        <v>77</v>
      </c>
      <c r="G1625" s="308"/>
      <c r="H1625" s="308"/>
      <c r="I1625" s="308"/>
      <c r="J1625" s="105"/>
      <c r="K1625" s="114"/>
      <c r="L1625" s="114"/>
      <c r="M1625" s="132"/>
      <c r="N1625" s="115"/>
    </row>
    <row r="1626" spans="1:14" hidden="1">
      <c r="A1626" s="89"/>
      <c r="B1626" s="88"/>
      <c r="C1626" s="88"/>
      <c r="D1626" s="88"/>
      <c r="E1626" s="102"/>
      <c r="F1626" s="139" t="s">
        <v>65</v>
      </c>
      <c r="G1626" s="139"/>
      <c r="H1626" s="139"/>
      <c r="I1626" s="139"/>
      <c r="J1626" s="140"/>
      <c r="K1626" s="141"/>
      <c r="L1626" s="141"/>
      <c r="M1626" s="142"/>
      <c r="N1626" s="142"/>
    </row>
    <row r="1627" spans="1:14" hidden="1">
      <c r="A1627" s="89"/>
      <c r="B1627" s="88"/>
      <c r="C1627" s="88"/>
      <c r="D1627" s="88"/>
      <c r="E1627" s="102"/>
      <c r="F1627" s="90"/>
      <c r="G1627" s="90" t="s">
        <v>8</v>
      </c>
      <c r="H1627" s="116"/>
      <c r="I1627" s="90"/>
      <c r="J1627" s="100"/>
      <c r="K1627" s="98"/>
      <c r="L1627" s="98"/>
      <c r="M1627" s="113">
        <f>K1627+L1627</f>
        <v>0</v>
      </c>
      <c r="N1627" s="100"/>
    </row>
    <row r="1628" spans="1:14" hidden="1">
      <c r="A1628" s="89"/>
      <c r="B1628" s="88"/>
      <c r="C1628" s="88"/>
      <c r="D1628" s="88"/>
      <c r="E1628" s="102"/>
      <c r="F1628" s="90"/>
      <c r="G1628" s="90" t="s">
        <v>9</v>
      </c>
      <c r="H1628" s="90"/>
      <c r="I1628" s="90"/>
      <c r="J1628" s="100"/>
      <c r="K1628" s="98"/>
      <c r="L1628" s="98"/>
      <c r="M1628" s="113">
        <f t="shared" ref="M1628:M1631" si="306">K1628+L1628</f>
        <v>0</v>
      </c>
      <c r="N1628" s="100"/>
    </row>
    <row r="1629" spans="1:14" hidden="1">
      <c r="A1629" s="89"/>
      <c r="B1629" s="88"/>
      <c r="C1629" s="88"/>
      <c r="D1629" s="88"/>
      <c r="E1629" s="102"/>
      <c r="F1629" s="90"/>
      <c r="G1629" s="90" t="s">
        <v>10</v>
      </c>
      <c r="H1629" s="90"/>
      <c r="I1629" s="90"/>
      <c r="J1629" s="100"/>
      <c r="K1629" s="98"/>
      <c r="L1629" s="98"/>
      <c r="M1629" s="113">
        <f t="shared" si="306"/>
        <v>0</v>
      </c>
      <c r="N1629" s="100"/>
    </row>
    <row r="1630" spans="1:14" hidden="1">
      <c r="A1630" s="89"/>
      <c r="B1630" s="88"/>
      <c r="C1630" s="88"/>
      <c r="D1630" s="88"/>
      <c r="E1630" s="102"/>
      <c r="F1630" s="90"/>
      <c r="G1630" s="302" t="s">
        <v>11</v>
      </c>
      <c r="H1630" s="302"/>
      <c r="I1630" s="303"/>
      <c r="J1630" s="100"/>
      <c r="K1630" s="98"/>
      <c r="L1630" s="98"/>
      <c r="M1630" s="113">
        <f t="shared" si="306"/>
        <v>0</v>
      </c>
      <c r="N1630" s="98"/>
    </row>
    <row r="1631" spans="1:14" hidden="1">
      <c r="A1631" s="89"/>
      <c r="B1631" s="88"/>
      <c r="C1631" s="88"/>
      <c r="D1631" s="88"/>
      <c r="E1631" s="102"/>
      <c r="F1631" s="90"/>
      <c r="G1631" s="302" t="s">
        <v>12</v>
      </c>
      <c r="H1631" s="302"/>
      <c r="I1631" s="303"/>
      <c r="J1631" s="100"/>
      <c r="K1631" s="98"/>
      <c r="L1631" s="98"/>
      <c r="M1631" s="113">
        <f t="shared" si="306"/>
        <v>0</v>
      </c>
      <c r="N1631" s="98"/>
    </row>
    <row r="1632" spans="1:14" hidden="1">
      <c r="A1632" s="89"/>
      <c r="B1632" s="88"/>
      <c r="C1632" s="88"/>
      <c r="D1632" s="88"/>
      <c r="E1632" s="102"/>
      <c r="F1632" s="139" t="s">
        <v>68</v>
      </c>
      <c r="G1632" s="139"/>
      <c r="H1632" s="139"/>
      <c r="I1632" s="139"/>
      <c r="J1632" s="140"/>
      <c r="K1632" s="141"/>
      <c r="L1632" s="141"/>
      <c r="M1632" s="140"/>
      <c r="N1632" s="141"/>
    </row>
    <row r="1633" spans="1:14" hidden="1">
      <c r="A1633" s="89"/>
      <c r="B1633" s="88"/>
      <c r="C1633" s="88"/>
      <c r="D1633" s="88"/>
      <c r="E1633" s="102"/>
      <c r="F1633" s="90"/>
      <c r="G1633" s="302" t="s">
        <v>23</v>
      </c>
      <c r="H1633" s="302"/>
      <c r="I1633" s="303"/>
      <c r="J1633" s="100"/>
      <c r="K1633" s="98"/>
      <c r="L1633" s="98"/>
      <c r="M1633" s="113">
        <f t="shared" ref="M1633:M1636" si="307">K1633+L1633</f>
        <v>0</v>
      </c>
      <c r="N1633" s="98"/>
    </row>
    <row r="1634" spans="1:14" hidden="1">
      <c r="A1634" s="89"/>
      <c r="B1634" s="88"/>
      <c r="C1634" s="88"/>
      <c r="D1634" s="88"/>
      <c r="E1634" s="102"/>
      <c r="F1634" s="90"/>
      <c r="G1634" s="302" t="s">
        <v>24</v>
      </c>
      <c r="H1634" s="302"/>
      <c r="I1634" s="303"/>
      <c r="J1634" s="100"/>
      <c r="K1634" s="98"/>
      <c r="L1634" s="98"/>
      <c r="M1634" s="113">
        <f t="shared" si="307"/>
        <v>0</v>
      </c>
      <c r="N1634" s="98"/>
    </row>
    <row r="1635" spans="1:14" hidden="1">
      <c r="A1635" s="89"/>
      <c r="B1635" s="88"/>
      <c r="C1635" s="88"/>
      <c r="D1635" s="88"/>
      <c r="E1635" s="102"/>
      <c r="F1635" s="90"/>
      <c r="G1635" s="302" t="s">
        <v>25</v>
      </c>
      <c r="H1635" s="302"/>
      <c r="I1635" s="303"/>
      <c r="J1635" s="100"/>
      <c r="K1635" s="98"/>
      <c r="L1635" s="98"/>
      <c r="M1635" s="113">
        <f t="shared" si="307"/>
        <v>0</v>
      </c>
      <c r="N1635" s="98"/>
    </row>
    <row r="1636" spans="1:14" hidden="1">
      <c r="A1636" s="89"/>
      <c r="B1636" s="88"/>
      <c r="C1636" s="88"/>
      <c r="D1636" s="88"/>
      <c r="E1636" s="102"/>
      <c r="F1636" s="90"/>
      <c r="G1636" s="304" t="s">
        <v>15</v>
      </c>
      <c r="H1636" s="304"/>
      <c r="I1636" s="305"/>
      <c r="J1636" s="100"/>
      <c r="K1636" s="98"/>
      <c r="L1636" s="98"/>
      <c r="M1636" s="113">
        <f t="shared" si="307"/>
        <v>0</v>
      </c>
      <c r="N1636" s="98"/>
    </row>
    <row r="1637" spans="1:14" hidden="1">
      <c r="A1637" s="89"/>
      <c r="B1637" s="88"/>
      <c r="C1637" s="88"/>
      <c r="D1637" s="88"/>
      <c r="E1637" s="102"/>
      <c r="F1637" s="329" t="s">
        <v>66</v>
      </c>
      <c r="G1637" s="329"/>
      <c r="H1637" s="329"/>
      <c r="I1637" s="329"/>
      <c r="J1637" s="101">
        <f>SUM(J1627:J1636)</f>
        <v>0</v>
      </c>
      <c r="K1637" s="101">
        <f>SUM(K1627:K1636)</f>
        <v>0</v>
      </c>
      <c r="L1637" s="101">
        <f>SUM(L1627:L1636)</f>
        <v>0</v>
      </c>
      <c r="M1637" s="133">
        <f>SUM(M1627:M1636)</f>
        <v>0</v>
      </c>
      <c r="N1637" s="94">
        <f>L1637+M1637</f>
        <v>0</v>
      </c>
    </row>
    <row r="1638" spans="1:14" ht="15.75" hidden="1" thickBot="1">
      <c r="A1638" s="89"/>
      <c r="B1638" s="88"/>
      <c r="C1638" s="88"/>
      <c r="D1638" s="88"/>
      <c r="E1638" s="102"/>
      <c r="F1638" s="90"/>
      <c r="G1638" s="90"/>
      <c r="H1638" s="90"/>
      <c r="I1638" s="90"/>
      <c r="J1638" s="100"/>
      <c r="K1638" s="98"/>
      <c r="L1638" s="98"/>
      <c r="M1638" s="104"/>
      <c r="N1638" s="99"/>
    </row>
    <row r="1639" spans="1:14" ht="16.5" hidden="1" thickTop="1" thickBot="1">
      <c r="A1639" s="92"/>
      <c r="B1639" s="93"/>
      <c r="C1639" s="93"/>
      <c r="D1639" s="93"/>
      <c r="E1639" s="103"/>
      <c r="F1639" s="306" t="s">
        <v>64</v>
      </c>
      <c r="G1639" s="306"/>
      <c r="H1639" s="306"/>
      <c r="I1639" s="306"/>
      <c r="J1639" s="106">
        <f>J1637</f>
        <v>0</v>
      </c>
      <c r="K1639" s="106"/>
      <c r="L1639" s="106">
        <f>L1637</f>
        <v>0</v>
      </c>
      <c r="M1639" s="134">
        <f t="shared" ref="M1639:N1639" si="308">M1637</f>
        <v>0</v>
      </c>
      <c r="N1639" s="106">
        <f t="shared" si="308"/>
        <v>0</v>
      </c>
    </row>
    <row r="1640" spans="1:14" hidden="1">
      <c r="A1640" s="85"/>
      <c r="B1640" s="86"/>
      <c r="C1640" s="86"/>
      <c r="D1640" s="86"/>
      <c r="E1640" s="87"/>
      <c r="F1640" s="307" t="s">
        <v>77</v>
      </c>
      <c r="G1640" s="308"/>
      <c r="H1640" s="308"/>
      <c r="I1640" s="308"/>
      <c r="J1640" s="105"/>
      <c r="K1640" s="114"/>
      <c r="L1640" s="114"/>
      <c r="M1640" s="132"/>
      <c r="N1640" s="115"/>
    </row>
    <row r="1641" spans="1:14" hidden="1">
      <c r="A1641" s="89"/>
      <c r="B1641" s="88"/>
      <c r="C1641" s="88"/>
      <c r="D1641" s="88"/>
      <c r="E1641" s="102"/>
      <c r="F1641" s="139" t="s">
        <v>65</v>
      </c>
      <c r="G1641" s="139"/>
      <c r="H1641" s="139"/>
      <c r="I1641" s="139"/>
      <c r="J1641" s="140"/>
      <c r="K1641" s="141"/>
      <c r="L1641" s="141"/>
      <c r="M1641" s="142"/>
      <c r="N1641" s="142"/>
    </row>
    <row r="1642" spans="1:14" hidden="1">
      <c r="A1642" s="89"/>
      <c r="B1642" s="88"/>
      <c r="C1642" s="88"/>
      <c r="D1642" s="88"/>
      <c r="E1642" s="102"/>
      <c r="F1642" s="90"/>
      <c r="G1642" s="90" t="s">
        <v>8</v>
      </c>
      <c r="H1642" s="116"/>
      <c r="I1642" s="90"/>
      <c r="J1642" s="100"/>
      <c r="K1642" s="98"/>
      <c r="L1642" s="98"/>
      <c r="M1642" s="113">
        <f>K1642+L1642</f>
        <v>0</v>
      </c>
      <c r="N1642" s="100"/>
    </row>
    <row r="1643" spans="1:14" hidden="1">
      <c r="A1643" s="89"/>
      <c r="B1643" s="88"/>
      <c r="C1643" s="88"/>
      <c r="D1643" s="88"/>
      <c r="E1643" s="102"/>
      <c r="F1643" s="90"/>
      <c r="G1643" s="90" t="s">
        <v>9</v>
      </c>
      <c r="H1643" s="90"/>
      <c r="I1643" s="90"/>
      <c r="J1643" s="100"/>
      <c r="K1643" s="98"/>
      <c r="L1643" s="98"/>
      <c r="M1643" s="113">
        <f t="shared" ref="M1643:M1646" si="309">K1643+L1643</f>
        <v>0</v>
      </c>
      <c r="N1643" s="100"/>
    </row>
    <row r="1644" spans="1:14" hidden="1">
      <c r="A1644" s="89"/>
      <c r="B1644" s="88"/>
      <c r="C1644" s="88"/>
      <c r="D1644" s="88"/>
      <c r="E1644" s="102"/>
      <c r="F1644" s="90"/>
      <c r="G1644" s="90" t="s">
        <v>10</v>
      </c>
      <c r="H1644" s="90"/>
      <c r="I1644" s="90"/>
      <c r="J1644" s="100"/>
      <c r="K1644" s="98"/>
      <c r="L1644" s="98"/>
      <c r="M1644" s="113">
        <f t="shared" si="309"/>
        <v>0</v>
      </c>
      <c r="N1644" s="100"/>
    </row>
    <row r="1645" spans="1:14" hidden="1">
      <c r="A1645" s="89"/>
      <c r="B1645" s="88"/>
      <c r="C1645" s="88"/>
      <c r="D1645" s="88"/>
      <c r="E1645" s="102"/>
      <c r="F1645" s="90"/>
      <c r="G1645" s="302" t="s">
        <v>11</v>
      </c>
      <c r="H1645" s="302"/>
      <c r="I1645" s="303"/>
      <c r="J1645" s="100"/>
      <c r="K1645" s="98"/>
      <c r="L1645" s="98"/>
      <c r="M1645" s="113">
        <f t="shared" si="309"/>
        <v>0</v>
      </c>
      <c r="N1645" s="98"/>
    </row>
    <row r="1646" spans="1:14" hidden="1">
      <c r="A1646" s="89"/>
      <c r="B1646" s="88"/>
      <c r="C1646" s="88"/>
      <c r="D1646" s="88"/>
      <c r="E1646" s="102"/>
      <c r="F1646" s="90"/>
      <c r="G1646" s="302" t="s">
        <v>12</v>
      </c>
      <c r="H1646" s="302"/>
      <c r="I1646" s="303"/>
      <c r="J1646" s="100"/>
      <c r="K1646" s="98"/>
      <c r="L1646" s="98"/>
      <c r="M1646" s="113">
        <f t="shared" si="309"/>
        <v>0</v>
      </c>
      <c r="N1646" s="98"/>
    </row>
    <row r="1647" spans="1:14" hidden="1">
      <c r="A1647" s="89"/>
      <c r="B1647" s="88"/>
      <c r="C1647" s="88"/>
      <c r="D1647" s="88"/>
      <c r="E1647" s="102"/>
      <c r="F1647" s="139" t="s">
        <v>68</v>
      </c>
      <c r="G1647" s="139"/>
      <c r="H1647" s="139"/>
      <c r="I1647" s="139"/>
      <c r="J1647" s="140"/>
      <c r="K1647" s="141"/>
      <c r="L1647" s="141"/>
      <c r="M1647" s="140"/>
      <c r="N1647" s="141"/>
    </row>
    <row r="1648" spans="1:14" hidden="1">
      <c r="A1648" s="89"/>
      <c r="B1648" s="88"/>
      <c r="C1648" s="88"/>
      <c r="D1648" s="88"/>
      <c r="E1648" s="102"/>
      <c r="F1648" s="90"/>
      <c r="G1648" s="302" t="s">
        <v>23</v>
      </c>
      <c r="H1648" s="302"/>
      <c r="I1648" s="303"/>
      <c r="J1648" s="100"/>
      <c r="K1648" s="98"/>
      <c r="L1648" s="98"/>
      <c r="M1648" s="113">
        <f t="shared" ref="M1648:M1651" si="310">K1648+L1648</f>
        <v>0</v>
      </c>
      <c r="N1648" s="98"/>
    </row>
    <row r="1649" spans="1:14" hidden="1">
      <c r="A1649" s="89"/>
      <c r="B1649" s="88"/>
      <c r="C1649" s="88"/>
      <c r="D1649" s="88"/>
      <c r="E1649" s="102"/>
      <c r="F1649" s="90"/>
      <c r="G1649" s="302" t="s">
        <v>24</v>
      </c>
      <c r="H1649" s="302"/>
      <c r="I1649" s="303"/>
      <c r="J1649" s="100"/>
      <c r="K1649" s="98"/>
      <c r="L1649" s="98"/>
      <c r="M1649" s="113">
        <f t="shared" si="310"/>
        <v>0</v>
      </c>
      <c r="N1649" s="98"/>
    </row>
    <row r="1650" spans="1:14" hidden="1">
      <c r="A1650" s="89"/>
      <c r="B1650" s="88"/>
      <c r="C1650" s="88"/>
      <c r="D1650" s="88"/>
      <c r="E1650" s="102"/>
      <c r="F1650" s="90"/>
      <c r="G1650" s="302" t="s">
        <v>25</v>
      </c>
      <c r="H1650" s="302"/>
      <c r="I1650" s="303"/>
      <c r="J1650" s="100"/>
      <c r="K1650" s="98"/>
      <c r="L1650" s="98"/>
      <c r="M1650" s="113">
        <f t="shared" si="310"/>
        <v>0</v>
      </c>
      <c r="N1650" s="98"/>
    </row>
    <row r="1651" spans="1:14" hidden="1">
      <c r="A1651" s="89"/>
      <c r="B1651" s="88"/>
      <c r="C1651" s="88"/>
      <c r="D1651" s="88"/>
      <c r="E1651" s="102"/>
      <c r="F1651" s="90"/>
      <c r="G1651" s="304" t="s">
        <v>15</v>
      </c>
      <c r="H1651" s="304"/>
      <c r="I1651" s="305"/>
      <c r="J1651" s="100"/>
      <c r="K1651" s="98"/>
      <c r="L1651" s="98"/>
      <c r="M1651" s="113">
        <f t="shared" si="310"/>
        <v>0</v>
      </c>
      <c r="N1651" s="98"/>
    </row>
    <row r="1652" spans="1:14" hidden="1">
      <c r="A1652" s="89"/>
      <c r="B1652" s="88"/>
      <c r="C1652" s="88"/>
      <c r="D1652" s="88"/>
      <c r="E1652" s="102"/>
      <c r="F1652" s="329" t="s">
        <v>66</v>
      </c>
      <c r="G1652" s="329"/>
      <c r="H1652" s="329"/>
      <c r="I1652" s="329"/>
      <c r="J1652" s="101">
        <f>SUM(J1642:J1651)</f>
        <v>0</v>
      </c>
      <c r="K1652" s="101">
        <f>SUM(K1642:K1651)</f>
        <v>0</v>
      </c>
      <c r="L1652" s="101">
        <f>SUM(L1642:L1651)</f>
        <v>0</v>
      </c>
      <c r="M1652" s="133">
        <f>SUM(M1642:M1651)</f>
        <v>0</v>
      </c>
      <c r="N1652" s="94">
        <f>L1652+M1652</f>
        <v>0</v>
      </c>
    </row>
    <row r="1653" spans="1:14" ht="15.75" hidden="1" thickBot="1">
      <c r="A1653" s="89"/>
      <c r="B1653" s="88"/>
      <c r="C1653" s="88"/>
      <c r="D1653" s="88"/>
      <c r="E1653" s="102"/>
      <c r="F1653" s="90"/>
      <c r="G1653" s="90"/>
      <c r="H1653" s="90"/>
      <c r="I1653" s="90"/>
      <c r="J1653" s="100"/>
      <c r="K1653" s="98"/>
      <c r="L1653" s="98"/>
      <c r="M1653" s="104"/>
      <c r="N1653" s="99"/>
    </row>
    <row r="1654" spans="1:14" ht="16.5" hidden="1" thickTop="1" thickBot="1">
      <c r="A1654" s="92"/>
      <c r="B1654" s="93"/>
      <c r="C1654" s="93"/>
      <c r="D1654" s="93"/>
      <c r="E1654" s="103"/>
      <c r="F1654" s="306" t="s">
        <v>64</v>
      </c>
      <c r="G1654" s="306"/>
      <c r="H1654" s="306"/>
      <c r="I1654" s="306"/>
      <c r="J1654" s="106">
        <f>J1652</f>
        <v>0</v>
      </c>
      <c r="K1654" s="106"/>
      <c r="L1654" s="106">
        <f>L1652</f>
        <v>0</v>
      </c>
      <c r="M1654" s="134">
        <f t="shared" ref="M1654:N1654" si="311">M1652</f>
        <v>0</v>
      </c>
      <c r="N1654" s="106">
        <f t="shared" si="311"/>
        <v>0</v>
      </c>
    </row>
    <row r="1655" spans="1:14" hidden="1">
      <c r="A1655" s="85"/>
      <c r="B1655" s="86"/>
      <c r="C1655" s="86"/>
      <c r="D1655" s="86"/>
      <c r="E1655" s="87"/>
      <c r="F1655" s="307" t="s">
        <v>77</v>
      </c>
      <c r="G1655" s="308"/>
      <c r="H1655" s="308"/>
      <c r="I1655" s="308"/>
      <c r="J1655" s="105"/>
      <c r="K1655" s="114"/>
      <c r="L1655" s="114"/>
      <c r="M1655" s="132"/>
      <c r="N1655" s="115"/>
    </row>
    <row r="1656" spans="1:14" hidden="1">
      <c r="A1656" s="89"/>
      <c r="B1656" s="88"/>
      <c r="C1656" s="88"/>
      <c r="D1656" s="88"/>
      <c r="E1656" s="102"/>
      <c r="F1656" s="139" t="s">
        <v>65</v>
      </c>
      <c r="G1656" s="139"/>
      <c r="H1656" s="139"/>
      <c r="I1656" s="139"/>
      <c r="J1656" s="140"/>
      <c r="K1656" s="141"/>
      <c r="L1656" s="141"/>
      <c r="M1656" s="142"/>
      <c r="N1656" s="142"/>
    </row>
    <row r="1657" spans="1:14" hidden="1">
      <c r="A1657" s="89"/>
      <c r="B1657" s="88"/>
      <c r="C1657" s="88"/>
      <c r="D1657" s="88"/>
      <c r="E1657" s="102"/>
      <c r="F1657" s="90"/>
      <c r="G1657" s="90" t="s">
        <v>8</v>
      </c>
      <c r="H1657" s="116"/>
      <c r="I1657" s="90"/>
      <c r="J1657" s="100"/>
      <c r="K1657" s="98"/>
      <c r="L1657" s="98"/>
      <c r="M1657" s="113">
        <f>K1657+L1657</f>
        <v>0</v>
      </c>
      <c r="N1657" s="100"/>
    </row>
    <row r="1658" spans="1:14" hidden="1">
      <c r="A1658" s="89"/>
      <c r="B1658" s="88"/>
      <c r="C1658" s="88"/>
      <c r="D1658" s="88"/>
      <c r="E1658" s="102"/>
      <c r="F1658" s="90"/>
      <c r="G1658" s="90" t="s">
        <v>9</v>
      </c>
      <c r="H1658" s="90"/>
      <c r="I1658" s="90"/>
      <c r="J1658" s="100"/>
      <c r="K1658" s="98"/>
      <c r="L1658" s="98"/>
      <c r="M1658" s="113">
        <f t="shared" ref="M1658:M1661" si="312">K1658+L1658</f>
        <v>0</v>
      </c>
      <c r="N1658" s="100"/>
    </row>
    <row r="1659" spans="1:14" hidden="1">
      <c r="A1659" s="89"/>
      <c r="B1659" s="88"/>
      <c r="C1659" s="88"/>
      <c r="D1659" s="88"/>
      <c r="E1659" s="102"/>
      <c r="F1659" s="90"/>
      <c r="G1659" s="90" t="s">
        <v>10</v>
      </c>
      <c r="H1659" s="90"/>
      <c r="I1659" s="90"/>
      <c r="J1659" s="100"/>
      <c r="K1659" s="98"/>
      <c r="L1659" s="98"/>
      <c r="M1659" s="113">
        <f t="shared" si="312"/>
        <v>0</v>
      </c>
      <c r="N1659" s="100"/>
    </row>
    <row r="1660" spans="1:14" hidden="1">
      <c r="A1660" s="89"/>
      <c r="B1660" s="88"/>
      <c r="C1660" s="88"/>
      <c r="D1660" s="88"/>
      <c r="E1660" s="102"/>
      <c r="F1660" s="90"/>
      <c r="G1660" s="302" t="s">
        <v>11</v>
      </c>
      <c r="H1660" s="302"/>
      <c r="I1660" s="303"/>
      <c r="J1660" s="100"/>
      <c r="K1660" s="98"/>
      <c r="L1660" s="98"/>
      <c r="M1660" s="113">
        <f t="shared" si="312"/>
        <v>0</v>
      </c>
      <c r="N1660" s="98"/>
    </row>
    <row r="1661" spans="1:14" hidden="1">
      <c r="A1661" s="89"/>
      <c r="B1661" s="88"/>
      <c r="C1661" s="88"/>
      <c r="D1661" s="88"/>
      <c r="E1661" s="102"/>
      <c r="F1661" s="90"/>
      <c r="G1661" s="302" t="s">
        <v>12</v>
      </c>
      <c r="H1661" s="302"/>
      <c r="I1661" s="303"/>
      <c r="J1661" s="100"/>
      <c r="K1661" s="98"/>
      <c r="L1661" s="98"/>
      <c r="M1661" s="113">
        <f t="shared" si="312"/>
        <v>0</v>
      </c>
      <c r="N1661" s="98"/>
    </row>
    <row r="1662" spans="1:14" hidden="1">
      <c r="A1662" s="89"/>
      <c r="B1662" s="88"/>
      <c r="C1662" s="88"/>
      <c r="D1662" s="88"/>
      <c r="E1662" s="102"/>
      <c r="F1662" s="139" t="s">
        <v>68</v>
      </c>
      <c r="G1662" s="139"/>
      <c r="H1662" s="139"/>
      <c r="I1662" s="139"/>
      <c r="J1662" s="140"/>
      <c r="K1662" s="141"/>
      <c r="L1662" s="141"/>
      <c r="M1662" s="140"/>
      <c r="N1662" s="141"/>
    </row>
    <row r="1663" spans="1:14" hidden="1">
      <c r="A1663" s="89"/>
      <c r="B1663" s="88"/>
      <c r="C1663" s="88"/>
      <c r="D1663" s="88"/>
      <c r="E1663" s="102"/>
      <c r="F1663" s="90"/>
      <c r="G1663" s="302" t="s">
        <v>23</v>
      </c>
      <c r="H1663" s="302"/>
      <c r="I1663" s="303"/>
      <c r="J1663" s="100"/>
      <c r="K1663" s="98"/>
      <c r="L1663" s="98"/>
      <c r="M1663" s="113">
        <f t="shared" ref="M1663:M1666" si="313">K1663+L1663</f>
        <v>0</v>
      </c>
      <c r="N1663" s="98"/>
    </row>
    <row r="1664" spans="1:14" hidden="1">
      <c r="A1664" s="89"/>
      <c r="B1664" s="88"/>
      <c r="C1664" s="88"/>
      <c r="D1664" s="88"/>
      <c r="E1664" s="102"/>
      <c r="F1664" s="90"/>
      <c r="G1664" s="302" t="s">
        <v>24</v>
      </c>
      <c r="H1664" s="302"/>
      <c r="I1664" s="303"/>
      <c r="J1664" s="100"/>
      <c r="K1664" s="98"/>
      <c r="L1664" s="98"/>
      <c r="M1664" s="113">
        <f t="shared" si="313"/>
        <v>0</v>
      </c>
      <c r="N1664" s="98"/>
    </row>
    <row r="1665" spans="1:14" hidden="1">
      <c r="A1665" s="89"/>
      <c r="B1665" s="88"/>
      <c r="C1665" s="88"/>
      <c r="D1665" s="88"/>
      <c r="E1665" s="102"/>
      <c r="F1665" s="90"/>
      <c r="G1665" s="302" t="s">
        <v>25</v>
      </c>
      <c r="H1665" s="302"/>
      <c r="I1665" s="303"/>
      <c r="J1665" s="100"/>
      <c r="K1665" s="98"/>
      <c r="L1665" s="98"/>
      <c r="M1665" s="113">
        <f t="shared" si="313"/>
        <v>0</v>
      </c>
      <c r="N1665" s="98"/>
    </row>
    <row r="1666" spans="1:14" hidden="1">
      <c r="A1666" s="89"/>
      <c r="B1666" s="88"/>
      <c r="C1666" s="88"/>
      <c r="D1666" s="88"/>
      <c r="E1666" s="102"/>
      <c r="F1666" s="90"/>
      <c r="G1666" s="304" t="s">
        <v>15</v>
      </c>
      <c r="H1666" s="304"/>
      <c r="I1666" s="305"/>
      <c r="J1666" s="100"/>
      <c r="K1666" s="98"/>
      <c r="L1666" s="98"/>
      <c r="M1666" s="113">
        <f t="shared" si="313"/>
        <v>0</v>
      </c>
      <c r="N1666" s="98"/>
    </row>
    <row r="1667" spans="1:14" hidden="1">
      <c r="A1667" s="89"/>
      <c r="B1667" s="88"/>
      <c r="C1667" s="88"/>
      <c r="D1667" s="88"/>
      <c r="E1667" s="102"/>
      <c r="F1667" s="329" t="s">
        <v>66</v>
      </c>
      <c r="G1667" s="329"/>
      <c r="H1667" s="329"/>
      <c r="I1667" s="329"/>
      <c r="J1667" s="101">
        <f>SUM(J1657:J1666)</f>
        <v>0</v>
      </c>
      <c r="K1667" s="101">
        <f>SUM(K1657:K1666)</f>
        <v>0</v>
      </c>
      <c r="L1667" s="101">
        <f>SUM(L1657:L1666)</f>
        <v>0</v>
      </c>
      <c r="M1667" s="133">
        <f>SUM(M1657:M1666)</f>
        <v>0</v>
      </c>
      <c r="N1667" s="94">
        <f>L1667+M1667</f>
        <v>0</v>
      </c>
    </row>
    <row r="1668" spans="1:14" ht="15.75" hidden="1" thickBot="1">
      <c r="A1668" s="89"/>
      <c r="B1668" s="88"/>
      <c r="C1668" s="88"/>
      <c r="D1668" s="88"/>
      <c r="E1668" s="102"/>
      <c r="F1668" s="90"/>
      <c r="G1668" s="90"/>
      <c r="H1668" s="90"/>
      <c r="I1668" s="90"/>
      <c r="J1668" s="100"/>
      <c r="K1668" s="98"/>
      <c r="L1668" s="98"/>
      <c r="M1668" s="104"/>
      <c r="N1668" s="99"/>
    </row>
    <row r="1669" spans="1:14" ht="16.5" hidden="1" thickTop="1" thickBot="1">
      <c r="A1669" s="92"/>
      <c r="B1669" s="93"/>
      <c r="C1669" s="93"/>
      <c r="D1669" s="93"/>
      <c r="E1669" s="103"/>
      <c r="F1669" s="306" t="s">
        <v>64</v>
      </c>
      <c r="G1669" s="306"/>
      <c r="H1669" s="306"/>
      <c r="I1669" s="306"/>
      <c r="J1669" s="106">
        <f>J1667</f>
        <v>0</v>
      </c>
      <c r="K1669" s="106"/>
      <c r="L1669" s="106">
        <f>L1667</f>
        <v>0</v>
      </c>
      <c r="M1669" s="134">
        <f t="shared" ref="M1669:N1669" si="314">M1667</f>
        <v>0</v>
      </c>
      <c r="N1669" s="106">
        <f t="shared" si="314"/>
        <v>0</v>
      </c>
    </row>
    <row r="1670" spans="1:14" hidden="1">
      <c r="A1670" s="85"/>
      <c r="B1670" s="86"/>
      <c r="C1670" s="86"/>
      <c r="D1670" s="86"/>
      <c r="E1670" s="87"/>
      <c r="F1670" s="307" t="s">
        <v>77</v>
      </c>
      <c r="G1670" s="308"/>
      <c r="H1670" s="308"/>
      <c r="I1670" s="308"/>
      <c r="J1670" s="105"/>
      <c r="K1670" s="114"/>
      <c r="L1670" s="114"/>
      <c r="M1670" s="132"/>
      <c r="N1670" s="115"/>
    </row>
    <row r="1671" spans="1:14" hidden="1">
      <c r="A1671" s="89"/>
      <c r="B1671" s="88"/>
      <c r="C1671" s="88"/>
      <c r="D1671" s="88"/>
      <c r="E1671" s="102"/>
      <c r="F1671" s="139" t="s">
        <v>65</v>
      </c>
      <c r="G1671" s="139"/>
      <c r="H1671" s="139"/>
      <c r="I1671" s="139"/>
      <c r="J1671" s="140"/>
      <c r="K1671" s="141"/>
      <c r="L1671" s="141"/>
      <c r="M1671" s="142"/>
      <c r="N1671" s="142"/>
    </row>
    <row r="1672" spans="1:14" hidden="1">
      <c r="A1672" s="89"/>
      <c r="B1672" s="88"/>
      <c r="C1672" s="88"/>
      <c r="D1672" s="88"/>
      <c r="E1672" s="102"/>
      <c r="F1672" s="90"/>
      <c r="G1672" s="90" t="s">
        <v>8</v>
      </c>
      <c r="H1672" s="116"/>
      <c r="I1672" s="90"/>
      <c r="J1672" s="100"/>
      <c r="K1672" s="98"/>
      <c r="L1672" s="98"/>
      <c r="M1672" s="113">
        <f>K1672+L1672</f>
        <v>0</v>
      </c>
      <c r="N1672" s="100"/>
    </row>
    <row r="1673" spans="1:14" hidden="1">
      <c r="A1673" s="89"/>
      <c r="B1673" s="88"/>
      <c r="C1673" s="88"/>
      <c r="D1673" s="88"/>
      <c r="E1673" s="102"/>
      <c r="F1673" s="90"/>
      <c r="G1673" s="90" t="s">
        <v>9</v>
      </c>
      <c r="H1673" s="90"/>
      <c r="I1673" s="90"/>
      <c r="J1673" s="100"/>
      <c r="K1673" s="98"/>
      <c r="L1673" s="98"/>
      <c r="M1673" s="113">
        <f t="shared" ref="M1673:M1676" si="315">K1673+L1673</f>
        <v>0</v>
      </c>
      <c r="N1673" s="100"/>
    </row>
    <row r="1674" spans="1:14" hidden="1">
      <c r="A1674" s="89"/>
      <c r="B1674" s="88"/>
      <c r="C1674" s="88"/>
      <c r="D1674" s="88"/>
      <c r="E1674" s="102"/>
      <c r="F1674" s="90"/>
      <c r="G1674" s="90" t="s">
        <v>10</v>
      </c>
      <c r="H1674" s="90"/>
      <c r="I1674" s="90"/>
      <c r="J1674" s="100"/>
      <c r="K1674" s="98"/>
      <c r="L1674" s="98"/>
      <c r="M1674" s="113">
        <f t="shared" si="315"/>
        <v>0</v>
      </c>
      <c r="N1674" s="100"/>
    </row>
    <row r="1675" spans="1:14" hidden="1">
      <c r="A1675" s="89"/>
      <c r="B1675" s="88"/>
      <c r="C1675" s="88"/>
      <c r="D1675" s="88"/>
      <c r="E1675" s="102"/>
      <c r="F1675" s="90"/>
      <c r="G1675" s="302" t="s">
        <v>11</v>
      </c>
      <c r="H1675" s="302"/>
      <c r="I1675" s="303"/>
      <c r="J1675" s="100"/>
      <c r="K1675" s="98"/>
      <c r="L1675" s="98"/>
      <c r="M1675" s="113">
        <f t="shared" si="315"/>
        <v>0</v>
      </c>
      <c r="N1675" s="98"/>
    </row>
    <row r="1676" spans="1:14" hidden="1">
      <c r="A1676" s="89"/>
      <c r="B1676" s="88"/>
      <c r="C1676" s="88"/>
      <c r="D1676" s="88"/>
      <c r="E1676" s="102"/>
      <c r="F1676" s="90"/>
      <c r="G1676" s="302" t="s">
        <v>12</v>
      </c>
      <c r="H1676" s="302"/>
      <c r="I1676" s="303"/>
      <c r="J1676" s="100"/>
      <c r="K1676" s="98"/>
      <c r="L1676" s="98"/>
      <c r="M1676" s="113">
        <f t="shared" si="315"/>
        <v>0</v>
      </c>
      <c r="N1676" s="98"/>
    </row>
    <row r="1677" spans="1:14" hidden="1">
      <c r="A1677" s="89"/>
      <c r="B1677" s="88"/>
      <c r="C1677" s="88"/>
      <c r="D1677" s="88"/>
      <c r="E1677" s="102"/>
      <c r="F1677" s="139" t="s">
        <v>68</v>
      </c>
      <c r="G1677" s="139"/>
      <c r="H1677" s="139"/>
      <c r="I1677" s="139"/>
      <c r="J1677" s="140"/>
      <c r="K1677" s="141"/>
      <c r="L1677" s="141"/>
      <c r="M1677" s="140"/>
      <c r="N1677" s="141"/>
    </row>
    <row r="1678" spans="1:14" hidden="1">
      <c r="A1678" s="89"/>
      <c r="B1678" s="88"/>
      <c r="C1678" s="88"/>
      <c r="D1678" s="88"/>
      <c r="E1678" s="102"/>
      <c r="F1678" s="90"/>
      <c r="G1678" s="302" t="s">
        <v>23</v>
      </c>
      <c r="H1678" s="302"/>
      <c r="I1678" s="303"/>
      <c r="J1678" s="100"/>
      <c r="K1678" s="98"/>
      <c r="L1678" s="98"/>
      <c r="M1678" s="113">
        <f t="shared" ref="M1678:M1681" si="316">K1678+L1678</f>
        <v>0</v>
      </c>
      <c r="N1678" s="98"/>
    </row>
    <row r="1679" spans="1:14" hidden="1">
      <c r="A1679" s="89"/>
      <c r="B1679" s="88"/>
      <c r="C1679" s="88"/>
      <c r="D1679" s="88"/>
      <c r="E1679" s="102"/>
      <c r="F1679" s="90"/>
      <c r="G1679" s="302" t="s">
        <v>24</v>
      </c>
      <c r="H1679" s="302"/>
      <c r="I1679" s="303"/>
      <c r="J1679" s="100"/>
      <c r="K1679" s="98"/>
      <c r="L1679" s="98"/>
      <c r="M1679" s="113">
        <f t="shared" si="316"/>
        <v>0</v>
      </c>
      <c r="N1679" s="98"/>
    </row>
    <row r="1680" spans="1:14" hidden="1">
      <c r="A1680" s="89"/>
      <c r="B1680" s="88"/>
      <c r="C1680" s="88"/>
      <c r="D1680" s="88"/>
      <c r="E1680" s="102"/>
      <c r="F1680" s="90"/>
      <c r="G1680" s="302" t="s">
        <v>25</v>
      </c>
      <c r="H1680" s="302"/>
      <c r="I1680" s="303"/>
      <c r="J1680" s="100"/>
      <c r="K1680" s="98"/>
      <c r="L1680" s="98"/>
      <c r="M1680" s="113">
        <f t="shared" si="316"/>
        <v>0</v>
      </c>
      <c r="N1680" s="98"/>
    </row>
    <row r="1681" spans="1:14" hidden="1">
      <c r="A1681" s="89"/>
      <c r="B1681" s="88"/>
      <c r="C1681" s="88"/>
      <c r="D1681" s="88"/>
      <c r="E1681" s="102"/>
      <c r="F1681" s="90"/>
      <c r="G1681" s="304" t="s">
        <v>15</v>
      </c>
      <c r="H1681" s="304"/>
      <c r="I1681" s="305"/>
      <c r="J1681" s="100"/>
      <c r="K1681" s="98"/>
      <c r="L1681" s="98"/>
      <c r="M1681" s="113">
        <f t="shared" si="316"/>
        <v>0</v>
      </c>
      <c r="N1681" s="98"/>
    </row>
    <row r="1682" spans="1:14" hidden="1">
      <c r="A1682" s="89"/>
      <c r="B1682" s="88"/>
      <c r="C1682" s="88"/>
      <c r="D1682" s="88"/>
      <c r="E1682" s="102"/>
      <c r="F1682" s="329" t="s">
        <v>66</v>
      </c>
      <c r="G1682" s="329"/>
      <c r="H1682" s="329"/>
      <c r="I1682" s="329"/>
      <c r="J1682" s="101">
        <f>SUM(J1672:J1681)</f>
        <v>0</v>
      </c>
      <c r="K1682" s="101">
        <f>SUM(K1672:K1681)</f>
        <v>0</v>
      </c>
      <c r="L1682" s="101">
        <f>SUM(L1672:L1681)</f>
        <v>0</v>
      </c>
      <c r="M1682" s="133">
        <f>SUM(M1672:M1681)</f>
        <v>0</v>
      </c>
      <c r="N1682" s="94">
        <f>L1682+M1682</f>
        <v>0</v>
      </c>
    </row>
    <row r="1683" spans="1:14" ht="15.75" hidden="1" thickBot="1">
      <c r="A1683" s="89"/>
      <c r="B1683" s="88"/>
      <c r="C1683" s="88"/>
      <c r="D1683" s="88"/>
      <c r="E1683" s="102"/>
      <c r="F1683" s="90"/>
      <c r="G1683" s="90"/>
      <c r="H1683" s="90"/>
      <c r="I1683" s="90"/>
      <c r="J1683" s="100"/>
      <c r="K1683" s="98"/>
      <c r="L1683" s="98"/>
      <c r="M1683" s="104"/>
      <c r="N1683" s="99"/>
    </row>
    <row r="1684" spans="1:14" ht="16.5" hidden="1" thickTop="1" thickBot="1">
      <c r="A1684" s="92"/>
      <c r="B1684" s="93"/>
      <c r="C1684" s="93"/>
      <c r="D1684" s="93"/>
      <c r="E1684" s="103"/>
      <c r="F1684" s="306" t="s">
        <v>64</v>
      </c>
      <c r="G1684" s="306"/>
      <c r="H1684" s="306"/>
      <c r="I1684" s="306"/>
      <c r="J1684" s="106">
        <f>J1682</f>
        <v>0</v>
      </c>
      <c r="K1684" s="106"/>
      <c r="L1684" s="106">
        <f>L1682</f>
        <v>0</v>
      </c>
      <c r="M1684" s="134">
        <f t="shared" ref="M1684:N1684" si="317">M1682</f>
        <v>0</v>
      </c>
      <c r="N1684" s="106">
        <f t="shared" si="317"/>
        <v>0</v>
      </c>
    </row>
    <row r="1685" spans="1:14" hidden="1">
      <c r="A1685" s="85"/>
      <c r="B1685" s="86"/>
      <c r="C1685" s="86"/>
      <c r="D1685" s="86"/>
      <c r="E1685" s="87"/>
      <c r="F1685" s="307" t="s">
        <v>77</v>
      </c>
      <c r="G1685" s="308"/>
      <c r="H1685" s="308"/>
      <c r="I1685" s="308"/>
      <c r="J1685" s="105"/>
      <c r="K1685" s="114"/>
      <c r="L1685" s="114"/>
      <c r="M1685" s="132"/>
      <c r="N1685" s="115"/>
    </row>
    <row r="1686" spans="1:14" hidden="1">
      <c r="A1686" s="89"/>
      <c r="B1686" s="88"/>
      <c r="C1686" s="88"/>
      <c r="D1686" s="88"/>
      <c r="E1686" s="102"/>
      <c r="F1686" s="139" t="s">
        <v>65</v>
      </c>
      <c r="G1686" s="139"/>
      <c r="H1686" s="139"/>
      <c r="I1686" s="139"/>
      <c r="J1686" s="140"/>
      <c r="K1686" s="141"/>
      <c r="L1686" s="141"/>
      <c r="M1686" s="142"/>
      <c r="N1686" s="142"/>
    </row>
    <row r="1687" spans="1:14" hidden="1">
      <c r="A1687" s="89"/>
      <c r="B1687" s="88"/>
      <c r="C1687" s="88"/>
      <c r="D1687" s="88"/>
      <c r="E1687" s="102"/>
      <c r="F1687" s="90"/>
      <c r="G1687" s="90" t="s">
        <v>8</v>
      </c>
      <c r="H1687" s="116"/>
      <c r="I1687" s="90"/>
      <c r="J1687" s="100"/>
      <c r="K1687" s="98"/>
      <c r="L1687" s="98"/>
      <c r="M1687" s="113">
        <f>K1687+L1687</f>
        <v>0</v>
      </c>
      <c r="N1687" s="100"/>
    </row>
    <row r="1688" spans="1:14" hidden="1">
      <c r="A1688" s="89"/>
      <c r="B1688" s="88"/>
      <c r="C1688" s="88"/>
      <c r="D1688" s="88"/>
      <c r="E1688" s="102"/>
      <c r="F1688" s="90"/>
      <c r="G1688" s="90" t="s">
        <v>9</v>
      </c>
      <c r="H1688" s="90"/>
      <c r="I1688" s="90"/>
      <c r="J1688" s="100"/>
      <c r="K1688" s="98"/>
      <c r="L1688" s="98"/>
      <c r="M1688" s="113">
        <f t="shared" ref="M1688:M1691" si="318">K1688+L1688</f>
        <v>0</v>
      </c>
      <c r="N1688" s="100"/>
    </row>
    <row r="1689" spans="1:14" hidden="1">
      <c r="A1689" s="89"/>
      <c r="B1689" s="88"/>
      <c r="C1689" s="88"/>
      <c r="D1689" s="88"/>
      <c r="E1689" s="102"/>
      <c r="F1689" s="90"/>
      <c r="G1689" s="90" t="s">
        <v>10</v>
      </c>
      <c r="H1689" s="90"/>
      <c r="I1689" s="90"/>
      <c r="J1689" s="100"/>
      <c r="K1689" s="98"/>
      <c r="L1689" s="98"/>
      <c r="M1689" s="113">
        <f t="shared" si="318"/>
        <v>0</v>
      </c>
      <c r="N1689" s="100"/>
    </row>
    <row r="1690" spans="1:14" hidden="1">
      <c r="A1690" s="89"/>
      <c r="B1690" s="88"/>
      <c r="C1690" s="88"/>
      <c r="D1690" s="88"/>
      <c r="E1690" s="102"/>
      <c r="F1690" s="90"/>
      <c r="G1690" s="302" t="s">
        <v>11</v>
      </c>
      <c r="H1690" s="302"/>
      <c r="I1690" s="303"/>
      <c r="J1690" s="100"/>
      <c r="K1690" s="98"/>
      <c r="L1690" s="98"/>
      <c r="M1690" s="113">
        <f t="shared" si="318"/>
        <v>0</v>
      </c>
      <c r="N1690" s="98"/>
    </row>
    <row r="1691" spans="1:14" hidden="1">
      <c r="A1691" s="89"/>
      <c r="B1691" s="88"/>
      <c r="C1691" s="88"/>
      <c r="D1691" s="88"/>
      <c r="E1691" s="102"/>
      <c r="F1691" s="90"/>
      <c r="G1691" s="302" t="s">
        <v>12</v>
      </c>
      <c r="H1691" s="302"/>
      <c r="I1691" s="303"/>
      <c r="J1691" s="100"/>
      <c r="K1691" s="98"/>
      <c r="L1691" s="98"/>
      <c r="M1691" s="113">
        <f t="shared" si="318"/>
        <v>0</v>
      </c>
      <c r="N1691" s="98"/>
    </row>
    <row r="1692" spans="1:14" hidden="1">
      <c r="A1692" s="89"/>
      <c r="B1692" s="88"/>
      <c r="C1692" s="88"/>
      <c r="D1692" s="88"/>
      <c r="E1692" s="102"/>
      <c r="F1692" s="139" t="s">
        <v>68</v>
      </c>
      <c r="G1692" s="139"/>
      <c r="H1692" s="139"/>
      <c r="I1692" s="139"/>
      <c r="J1692" s="140"/>
      <c r="K1692" s="141"/>
      <c r="L1692" s="141"/>
      <c r="M1692" s="140"/>
      <c r="N1692" s="141"/>
    </row>
    <row r="1693" spans="1:14" hidden="1">
      <c r="A1693" s="89"/>
      <c r="B1693" s="88"/>
      <c r="C1693" s="88"/>
      <c r="D1693" s="88"/>
      <c r="E1693" s="102"/>
      <c r="F1693" s="90"/>
      <c r="G1693" s="302" t="s">
        <v>23</v>
      </c>
      <c r="H1693" s="302"/>
      <c r="I1693" s="303"/>
      <c r="J1693" s="100"/>
      <c r="K1693" s="98"/>
      <c r="L1693" s="98"/>
      <c r="M1693" s="113">
        <f t="shared" ref="M1693:M1696" si="319">K1693+L1693</f>
        <v>0</v>
      </c>
      <c r="N1693" s="98"/>
    </row>
    <row r="1694" spans="1:14" hidden="1">
      <c r="A1694" s="89"/>
      <c r="B1694" s="88"/>
      <c r="C1694" s="88"/>
      <c r="D1694" s="88"/>
      <c r="E1694" s="102"/>
      <c r="F1694" s="90"/>
      <c r="G1694" s="302" t="s">
        <v>24</v>
      </c>
      <c r="H1694" s="302"/>
      <c r="I1694" s="303"/>
      <c r="J1694" s="100"/>
      <c r="K1694" s="98"/>
      <c r="L1694" s="98"/>
      <c r="M1694" s="113">
        <f t="shared" si="319"/>
        <v>0</v>
      </c>
      <c r="N1694" s="98"/>
    </row>
    <row r="1695" spans="1:14" hidden="1">
      <c r="A1695" s="89"/>
      <c r="B1695" s="88"/>
      <c r="C1695" s="88"/>
      <c r="D1695" s="88"/>
      <c r="E1695" s="102"/>
      <c r="F1695" s="90"/>
      <c r="G1695" s="302" t="s">
        <v>25</v>
      </c>
      <c r="H1695" s="302"/>
      <c r="I1695" s="303"/>
      <c r="J1695" s="100"/>
      <c r="K1695" s="98"/>
      <c r="L1695" s="98"/>
      <c r="M1695" s="113">
        <f t="shared" si="319"/>
        <v>0</v>
      </c>
      <c r="N1695" s="98"/>
    </row>
    <row r="1696" spans="1:14" hidden="1">
      <c r="A1696" s="89"/>
      <c r="B1696" s="88"/>
      <c r="C1696" s="88"/>
      <c r="D1696" s="88"/>
      <c r="E1696" s="102"/>
      <c r="F1696" s="90"/>
      <c r="G1696" s="304" t="s">
        <v>15</v>
      </c>
      <c r="H1696" s="304"/>
      <c r="I1696" s="305"/>
      <c r="J1696" s="100"/>
      <c r="K1696" s="98"/>
      <c r="L1696" s="98"/>
      <c r="M1696" s="113">
        <f t="shared" si="319"/>
        <v>0</v>
      </c>
      <c r="N1696" s="98"/>
    </row>
    <row r="1697" spans="1:14" hidden="1">
      <c r="A1697" s="89"/>
      <c r="B1697" s="88"/>
      <c r="C1697" s="88"/>
      <c r="D1697" s="88"/>
      <c r="E1697" s="102"/>
      <c r="F1697" s="329" t="s">
        <v>66</v>
      </c>
      <c r="G1697" s="329"/>
      <c r="H1697" s="329"/>
      <c r="I1697" s="329"/>
      <c r="J1697" s="101">
        <f>SUM(J1687:J1696)</f>
        <v>0</v>
      </c>
      <c r="K1697" s="101">
        <f>SUM(K1687:K1696)</f>
        <v>0</v>
      </c>
      <c r="L1697" s="101">
        <f>SUM(L1687:L1696)</f>
        <v>0</v>
      </c>
      <c r="M1697" s="133">
        <f>SUM(M1687:M1696)</f>
        <v>0</v>
      </c>
      <c r="N1697" s="94">
        <f>L1697+M1697</f>
        <v>0</v>
      </c>
    </row>
    <row r="1698" spans="1:14" ht="15.75" hidden="1" thickBot="1">
      <c r="A1698" s="89"/>
      <c r="B1698" s="88"/>
      <c r="C1698" s="88"/>
      <c r="D1698" s="88"/>
      <c r="E1698" s="102"/>
      <c r="F1698" s="90"/>
      <c r="G1698" s="90"/>
      <c r="H1698" s="90"/>
      <c r="I1698" s="90"/>
      <c r="J1698" s="100"/>
      <c r="K1698" s="98"/>
      <c r="L1698" s="98"/>
      <c r="M1698" s="104"/>
      <c r="N1698" s="99"/>
    </row>
    <row r="1699" spans="1:14" ht="16.5" hidden="1" thickTop="1" thickBot="1">
      <c r="A1699" s="92"/>
      <c r="B1699" s="93"/>
      <c r="C1699" s="93"/>
      <c r="D1699" s="93"/>
      <c r="E1699" s="103"/>
      <c r="F1699" s="306" t="s">
        <v>64</v>
      </c>
      <c r="G1699" s="306"/>
      <c r="H1699" s="306"/>
      <c r="I1699" s="306"/>
      <c r="J1699" s="106">
        <f>J1697</f>
        <v>0</v>
      </c>
      <c r="K1699" s="106"/>
      <c r="L1699" s="106">
        <f>L1697</f>
        <v>0</v>
      </c>
      <c r="M1699" s="134">
        <f t="shared" ref="M1699:N1699" si="320">M1697</f>
        <v>0</v>
      </c>
      <c r="N1699" s="106">
        <f t="shared" si="320"/>
        <v>0</v>
      </c>
    </row>
    <row r="1700" spans="1:14" hidden="1">
      <c r="A1700" s="85"/>
      <c r="B1700" s="86"/>
      <c r="C1700" s="86"/>
      <c r="D1700" s="86"/>
      <c r="E1700" s="87"/>
      <c r="F1700" s="307" t="s">
        <v>77</v>
      </c>
      <c r="G1700" s="308"/>
      <c r="H1700" s="308"/>
      <c r="I1700" s="308"/>
      <c r="J1700" s="105"/>
      <c r="K1700" s="114"/>
      <c r="L1700" s="114"/>
      <c r="M1700" s="132"/>
      <c r="N1700" s="115"/>
    </row>
    <row r="1701" spans="1:14" hidden="1">
      <c r="A1701" s="89"/>
      <c r="B1701" s="88"/>
      <c r="C1701" s="88"/>
      <c r="D1701" s="88"/>
      <c r="E1701" s="102"/>
      <c r="F1701" s="139" t="s">
        <v>65</v>
      </c>
      <c r="G1701" s="139"/>
      <c r="H1701" s="139"/>
      <c r="I1701" s="139"/>
      <c r="J1701" s="140"/>
      <c r="K1701" s="141"/>
      <c r="L1701" s="141"/>
      <c r="M1701" s="142"/>
      <c r="N1701" s="142"/>
    </row>
    <row r="1702" spans="1:14" hidden="1">
      <c r="A1702" s="89"/>
      <c r="B1702" s="88"/>
      <c r="C1702" s="88"/>
      <c r="D1702" s="88"/>
      <c r="E1702" s="102"/>
      <c r="F1702" s="90"/>
      <c r="G1702" s="90" t="s">
        <v>8</v>
      </c>
      <c r="H1702" s="116"/>
      <c r="I1702" s="90"/>
      <c r="J1702" s="100"/>
      <c r="K1702" s="98"/>
      <c r="L1702" s="98"/>
      <c r="M1702" s="113">
        <f>K1702+L1702</f>
        <v>0</v>
      </c>
      <c r="N1702" s="100"/>
    </row>
    <row r="1703" spans="1:14" hidden="1">
      <c r="A1703" s="89"/>
      <c r="B1703" s="88"/>
      <c r="C1703" s="88"/>
      <c r="D1703" s="88"/>
      <c r="E1703" s="102"/>
      <c r="F1703" s="90"/>
      <c r="G1703" s="90" t="s">
        <v>9</v>
      </c>
      <c r="H1703" s="90"/>
      <c r="I1703" s="90"/>
      <c r="J1703" s="100"/>
      <c r="K1703" s="98"/>
      <c r="L1703" s="98"/>
      <c r="M1703" s="113">
        <f t="shared" ref="M1703:M1706" si="321">K1703+L1703</f>
        <v>0</v>
      </c>
      <c r="N1703" s="100"/>
    </row>
    <row r="1704" spans="1:14" hidden="1">
      <c r="A1704" s="89"/>
      <c r="B1704" s="88"/>
      <c r="C1704" s="88"/>
      <c r="D1704" s="88"/>
      <c r="E1704" s="102"/>
      <c r="F1704" s="90"/>
      <c r="G1704" s="90" t="s">
        <v>10</v>
      </c>
      <c r="H1704" s="90"/>
      <c r="I1704" s="90"/>
      <c r="J1704" s="100"/>
      <c r="K1704" s="98"/>
      <c r="L1704" s="98"/>
      <c r="M1704" s="113">
        <f t="shared" si="321"/>
        <v>0</v>
      </c>
      <c r="N1704" s="100"/>
    </row>
    <row r="1705" spans="1:14" hidden="1">
      <c r="A1705" s="89"/>
      <c r="B1705" s="88"/>
      <c r="C1705" s="88"/>
      <c r="D1705" s="88"/>
      <c r="E1705" s="102"/>
      <c r="F1705" s="90"/>
      <c r="G1705" s="302" t="s">
        <v>11</v>
      </c>
      <c r="H1705" s="302"/>
      <c r="I1705" s="303"/>
      <c r="J1705" s="100"/>
      <c r="K1705" s="98"/>
      <c r="L1705" s="98"/>
      <c r="M1705" s="113">
        <f t="shared" si="321"/>
        <v>0</v>
      </c>
      <c r="N1705" s="98"/>
    </row>
    <row r="1706" spans="1:14" hidden="1">
      <c r="A1706" s="89"/>
      <c r="B1706" s="88"/>
      <c r="C1706" s="88"/>
      <c r="D1706" s="88"/>
      <c r="E1706" s="102"/>
      <c r="F1706" s="90"/>
      <c r="G1706" s="302" t="s">
        <v>12</v>
      </c>
      <c r="H1706" s="302"/>
      <c r="I1706" s="303"/>
      <c r="J1706" s="100"/>
      <c r="K1706" s="98"/>
      <c r="L1706" s="98"/>
      <c r="M1706" s="113">
        <f t="shared" si="321"/>
        <v>0</v>
      </c>
      <c r="N1706" s="98"/>
    </row>
    <row r="1707" spans="1:14" hidden="1">
      <c r="A1707" s="89"/>
      <c r="B1707" s="88"/>
      <c r="C1707" s="88"/>
      <c r="D1707" s="88"/>
      <c r="E1707" s="102"/>
      <c r="F1707" s="139" t="s">
        <v>68</v>
      </c>
      <c r="G1707" s="139"/>
      <c r="H1707" s="139"/>
      <c r="I1707" s="139"/>
      <c r="J1707" s="140"/>
      <c r="K1707" s="141"/>
      <c r="L1707" s="141"/>
      <c r="M1707" s="140"/>
      <c r="N1707" s="141"/>
    </row>
    <row r="1708" spans="1:14" hidden="1">
      <c r="A1708" s="89"/>
      <c r="B1708" s="88"/>
      <c r="C1708" s="88"/>
      <c r="D1708" s="88"/>
      <c r="E1708" s="102"/>
      <c r="F1708" s="90"/>
      <c r="G1708" s="302" t="s">
        <v>23</v>
      </c>
      <c r="H1708" s="302"/>
      <c r="I1708" s="303"/>
      <c r="J1708" s="100"/>
      <c r="K1708" s="98"/>
      <c r="L1708" s="98"/>
      <c r="M1708" s="113">
        <f t="shared" ref="M1708:M1711" si="322">K1708+L1708</f>
        <v>0</v>
      </c>
      <c r="N1708" s="98"/>
    </row>
    <row r="1709" spans="1:14" hidden="1">
      <c r="A1709" s="89"/>
      <c r="B1709" s="88"/>
      <c r="C1709" s="88"/>
      <c r="D1709" s="88"/>
      <c r="E1709" s="102"/>
      <c r="F1709" s="90"/>
      <c r="G1709" s="302" t="s">
        <v>24</v>
      </c>
      <c r="H1709" s="302"/>
      <c r="I1709" s="303"/>
      <c r="J1709" s="100"/>
      <c r="K1709" s="98"/>
      <c r="L1709" s="98"/>
      <c r="M1709" s="113">
        <f t="shared" si="322"/>
        <v>0</v>
      </c>
      <c r="N1709" s="98"/>
    </row>
    <row r="1710" spans="1:14" hidden="1">
      <c r="A1710" s="89"/>
      <c r="B1710" s="88"/>
      <c r="C1710" s="88"/>
      <c r="D1710" s="88"/>
      <c r="E1710" s="102"/>
      <c r="F1710" s="90"/>
      <c r="G1710" s="302" t="s">
        <v>25</v>
      </c>
      <c r="H1710" s="302"/>
      <c r="I1710" s="303"/>
      <c r="J1710" s="100"/>
      <c r="K1710" s="98"/>
      <c r="L1710" s="98"/>
      <c r="M1710" s="113">
        <f t="shared" si="322"/>
        <v>0</v>
      </c>
      <c r="N1710" s="98"/>
    </row>
    <row r="1711" spans="1:14" hidden="1">
      <c r="A1711" s="89"/>
      <c r="B1711" s="88"/>
      <c r="C1711" s="88"/>
      <c r="D1711" s="88"/>
      <c r="E1711" s="102"/>
      <c r="F1711" s="90"/>
      <c r="G1711" s="304" t="s">
        <v>15</v>
      </c>
      <c r="H1711" s="304"/>
      <c r="I1711" s="305"/>
      <c r="J1711" s="100"/>
      <c r="K1711" s="98"/>
      <c r="L1711" s="98"/>
      <c r="M1711" s="113">
        <f t="shared" si="322"/>
        <v>0</v>
      </c>
      <c r="N1711" s="98"/>
    </row>
    <row r="1712" spans="1:14" hidden="1">
      <c r="A1712" s="89"/>
      <c r="B1712" s="88"/>
      <c r="C1712" s="88"/>
      <c r="D1712" s="88"/>
      <c r="E1712" s="102"/>
      <c r="F1712" s="329" t="s">
        <v>66</v>
      </c>
      <c r="G1712" s="329"/>
      <c r="H1712" s="329"/>
      <c r="I1712" s="329"/>
      <c r="J1712" s="101">
        <f>SUM(J1702:J1711)</f>
        <v>0</v>
      </c>
      <c r="K1712" s="101">
        <f>SUM(K1702:K1711)</f>
        <v>0</v>
      </c>
      <c r="L1712" s="101">
        <f>SUM(L1702:L1711)</f>
        <v>0</v>
      </c>
      <c r="M1712" s="133">
        <f>SUM(M1702:M1711)</f>
        <v>0</v>
      </c>
      <c r="N1712" s="94">
        <f>L1712+M1712</f>
        <v>0</v>
      </c>
    </row>
    <row r="1713" spans="1:14" ht="15.75" hidden="1" thickBot="1">
      <c r="A1713" s="89"/>
      <c r="B1713" s="88"/>
      <c r="C1713" s="88"/>
      <c r="D1713" s="88"/>
      <c r="E1713" s="102"/>
      <c r="F1713" s="90"/>
      <c r="G1713" s="90"/>
      <c r="H1713" s="90"/>
      <c r="I1713" s="90"/>
      <c r="J1713" s="100"/>
      <c r="K1713" s="98"/>
      <c r="L1713" s="98"/>
      <c r="M1713" s="104"/>
      <c r="N1713" s="99"/>
    </row>
    <row r="1714" spans="1:14" ht="16.5" hidden="1" thickTop="1" thickBot="1">
      <c r="A1714" s="92"/>
      <c r="B1714" s="93"/>
      <c r="C1714" s="93"/>
      <c r="D1714" s="93"/>
      <c r="E1714" s="103"/>
      <c r="F1714" s="306" t="s">
        <v>64</v>
      </c>
      <c r="G1714" s="306"/>
      <c r="H1714" s="306"/>
      <c r="I1714" s="306"/>
      <c r="J1714" s="106">
        <f>J1712</f>
        <v>0</v>
      </c>
      <c r="K1714" s="106"/>
      <c r="L1714" s="106">
        <f>L1712</f>
        <v>0</v>
      </c>
      <c r="M1714" s="134">
        <f t="shared" ref="M1714:N1714" si="323">M1712</f>
        <v>0</v>
      </c>
      <c r="N1714" s="106">
        <f t="shared" si="323"/>
        <v>0</v>
      </c>
    </row>
    <row r="1715" spans="1:14" hidden="1">
      <c r="A1715" s="85"/>
      <c r="B1715" s="86"/>
      <c r="C1715" s="86"/>
      <c r="D1715" s="86"/>
      <c r="E1715" s="87"/>
      <c r="F1715" s="307" t="s">
        <v>77</v>
      </c>
      <c r="G1715" s="308"/>
      <c r="H1715" s="308"/>
      <c r="I1715" s="308"/>
      <c r="J1715" s="105"/>
      <c r="K1715" s="114"/>
      <c r="L1715" s="114"/>
      <c r="M1715" s="132"/>
      <c r="N1715" s="115"/>
    </row>
    <row r="1716" spans="1:14" hidden="1">
      <c r="A1716" s="89"/>
      <c r="B1716" s="88"/>
      <c r="C1716" s="88"/>
      <c r="D1716" s="88"/>
      <c r="E1716" s="102"/>
      <c r="F1716" s="139" t="s">
        <v>65</v>
      </c>
      <c r="G1716" s="139"/>
      <c r="H1716" s="139"/>
      <c r="I1716" s="139"/>
      <c r="J1716" s="140"/>
      <c r="K1716" s="141"/>
      <c r="L1716" s="141"/>
      <c r="M1716" s="142"/>
      <c r="N1716" s="142"/>
    </row>
    <row r="1717" spans="1:14" hidden="1">
      <c r="A1717" s="89"/>
      <c r="B1717" s="88"/>
      <c r="C1717" s="88"/>
      <c r="D1717" s="88"/>
      <c r="E1717" s="102"/>
      <c r="F1717" s="90"/>
      <c r="G1717" s="90" t="s">
        <v>8</v>
      </c>
      <c r="H1717" s="116"/>
      <c r="I1717" s="90"/>
      <c r="J1717" s="100"/>
      <c r="K1717" s="98"/>
      <c r="L1717" s="98"/>
      <c r="M1717" s="113">
        <f>K1717+L1717</f>
        <v>0</v>
      </c>
      <c r="N1717" s="100"/>
    </row>
    <row r="1718" spans="1:14" hidden="1">
      <c r="A1718" s="89"/>
      <c r="B1718" s="88"/>
      <c r="C1718" s="88"/>
      <c r="D1718" s="88"/>
      <c r="E1718" s="102"/>
      <c r="F1718" s="90"/>
      <c r="G1718" s="90" t="s">
        <v>9</v>
      </c>
      <c r="H1718" s="90"/>
      <c r="I1718" s="90"/>
      <c r="J1718" s="100"/>
      <c r="K1718" s="98"/>
      <c r="L1718" s="98"/>
      <c r="M1718" s="113">
        <f t="shared" ref="M1718:M1721" si="324">K1718+L1718</f>
        <v>0</v>
      </c>
      <c r="N1718" s="100"/>
    </row>
    <row r="1719" spans="1:14" hidden="1">
      <c r="A1719" s="89"/>
      <c r="B1719" s="88"/>
      <c r="C1719" s="88"/>
      <c r="D1719" s="88"/>
      <c r="E1719" s="102"/>
      <c r="F1719" s="90"/>
      <c r="G1719" s="90" t="s">
        <v>10</v>
      </c>
      <c r="H1719" s="90"/>
      <c r="I1719" s="90"/>
      <c r="J1719" s="100"/>
      <c r="K1719" s="98"/>
      <c r="L1719" s="98"/>
      <c r="M1719" s="113">
        <f t="shared" si="324"/>
        <v>0</v>
      </c>
      <c r="N1719" s="100"/>
    </row>
    <row r="1720" spans="1:14" hidden="1">
      <c r="A1720" s="89"/>
      <c r="B1720" s="88"/>
      <c r="C1720" s="88"/>
      <c r="D1720" s="88"/>
      <c r="E1720" s="102"/>
      <c r="F1720" s="90"/>
      <c r="G1720" s="302" t="s">
        <v>11</v>
      </c>
      <c r="H1720" s="302"/>
      <c r="I1720" s="303"/>
      <c r="J1720" s="100"/>
      <c r="K1720" s="98"/>
      <c r="L1720" s="98"/>
      <c r="M1720" s="113">
        <f t="shared" si="324"/>
        <v>0</v>
      </c>
      <c r="N1720" s="98"/>
    </row>
    <row r="1721" spans="1:14" hidden="1">
      <c r="A1721" s="89"/>
      <c r="B1721" s="88"/>
      <c r="C1721" s="88"/>
      <c r="D1721" s="88"/>
      <c r="E1721" s="102"/>
      <c r="F1721" s="90"/>
      <c r="G1721" s="302" t="s">
        <v>12</v>
      </c>
      <c r="H1721" s="302"/>
      <c r="I1721" s="303"/>
      <c r="J1721" s="100"/>
      <c r="K1721" s="98"/>
      <c r="L1721" s="98"/>
      <c r="M1721" s="113">
        <f t="shared" si="324"/>
        <v>0</v>
      </c>
      <c r="N1721" s="98"/>
    </row>
    <row r="1722" spans="1:14" hidden="1">
      <c r="A1722" s="89"/>
      <c r="B1722" s="88"/>
      <c r="C1722" s="88"/>
      <c r="D1722" s="88"/>
      <c r="E1722" s="102"/>
      <c r="F1722" s="139" t="s">
        <v>68</v>
      </c>
      <c r="G1722" s="139"/>
      <c r="H1722" s="139"/>
      <c r="I1722" s="139"/>
      <c r="J1722" s="140"/>
      <c r="K1722" s="141"/>
      <c r="L1722" s="141"/>
      <c r="M1722" s="140"/>
      <c r="N1722" s="141"/>
    </row>
    <row r="1723" spans="1:14" hidden="1">
      <c r="A1723" s="89"/>
      <c r="B1723" s="88"/>
      <c r="C1723" s="88"/>
      <c r="D1723" s="88"/>
      <c r="E1723" s="102"/>
      <c r="F1723" s="90"/>
      <c r="G1723" s="302" t="s">
        <v>23</v>
      </c>
      <c r="H1723" s="302"/>
      <c r="I1723" s="303"/>
      <c r="J1723" s="100"/>
      <c r="K1723" s="98"/>
      <c r="L1723" s="98"/>
      <c r="M1723" s="113">
        <f t="shared" ref="M1723:M1726" si="325">K1723+L1723</f>
        <v>0</v>
      </c>
      <c r="N1723" s="98"/>
    </row>
    <row r="1724" spans="1:14" hidden="1">
      <c r="A1724" s="89"/>
      <c r="B1724" s="88"/>
      <c r="C1724" s="88"/>
      <c r="D1724" s="88"/>
      <c r="E1724" s="102"/>
      <c r="F1724" s="90"/>
      <c r="G1724" s="302" t="s">
        <v>24</v>
      </c>
      <c r="H1724" s="302"/>
      <c r="I1724" s="303"/>
      <c r="J1724" s="100"/>
      <c r="K1724" s="98"/>
      <c r="L1724" s="98"/>
      <c r="M1724" s="113">
        <f t="shared" si="325"/>
        <v>0</v>
      </c>
      <c r="N1724" s="98"/>
    </row>
    <row r="1725" spans="1:14" hidden="1">
      <c r="A1725" s="89"/>
      <c r="B1725" s="88"/>
      <c r="C1725" s="88"/>
      <c r="D1725" s="88"/>
      <c r="E1725" s="102"/>
      <c r="F1725" s="90"/>
      <c r="G1725" s="302" t="s">
        <v>25</v>
      </c>
      <c r="H1725" s="302"/>
      <c r="I1725" s="303"/>
      <c r="J1725" s="100"/>
      <c r="K1725" s="98"/>
      <c r="L1725" s="98"/>
      <c r="M1725" s="113">
        <f t="shared" si="325"/>
        <v>0</v>
      </c>
      <c r="N1725" s="98"/>
    </row>
    <row r="1726" spans="1:14" hidden="1">
      <c r="A1726" s="89"/>
      <c r="B1726" s="88"/>
      <c r="C1726" s="88"/>
      <c r="D1726" s="88"/>
      <c r="E1726" s="102"/>
      <c r="F1726" s="90"/>
      <c r="G1726" s="304" t="s">
        <v>15</v>
      </c>
      <c r="H1726" s="304"/>
      <c r="I1726" s="305"/>
      <c r="J1726" s="100"/>
      <c r="K1726" s="98"/>
      <c r="L1726" s="98"/>
      <c r="M1726" s="113">
        <f t="shared" si="325"/>
        <v>0</v>
      </c>
      <c r="N1726" s="98"/>
    </row>
    <row r="1727" spans="1:14" hidden="1">
      <c r="A1727" s="89"/>
      <c r="B1727" s="88"/>
      <c r="C1727" s="88"/>
      <c r="D1727" s="88"/>
      <c r="E1727" s="102"/>
      <c r="F1727" s="329" t="s">
        <v>66</v>
      </c>
      <c r="G1727" s="329"/>
      <c r="H1727" s="329"/>
      <c r="I1727" s="329"/>
      <c r="J1727" s="101">
        <f>SUM(J1717:J1726)</f>
        <v>0</v>
      </c>
      <c r="K1727" s="101">
        <f>SUM(K1717:K1726)</f>
        <v>0</v>
      </c>
      <c r="L1727" s="101">
        <f>SUM(L1717:L1726)</f>
        <v>0</v>
      </c>
      <c r="M1727" s="133">
        <f>SUM(M1717:M1726)</f>
        <v>0</v>
      </c>
      <c r="N1727" s="94">
        <f>L1727+M1727</f>
        <v>0</v>
      </c>
    </row>
    <row r="1728" spans="1:14" ht="15.75" hidden="1" thickBot="1">
      <c r="A1728" s="89"/>
      <c r="B1728" s="88"/>
      <c r="C1728" s="88"/>
      <c r="D1728" s="88"/>
      <c r="E1728" s="102"/>
      <c r="F1728" s="90"/>
      <c r="G1728" s="90"/>
      <c r="H1728" s="90"/>
      <c r="I1728" s="90"/>
      <c r="J1728" s="100"/>
      <c r="K1728" s="98"/>
      <c r="L1728" s="98"/>
      <c r="M1728" s="104"/>
      <c r="N1728" s="99"/>
    </row>
    <row r="1729" spans="1:14" ht="16.5" hidden="1" thickTop="1" thickBot="1">
      <c r="A1729" s="92"/>
      <c r="B1729" s="93"/>
      <c r="C1729" s="93"/>
      <c r="D1729" s="93"/>
      <c r="E1729" s="103"/>
      <c r="F1729" s="306" t="s">
        <v>64</v>
      </c>
      <c r="G1729" s="306"/>
      <c r="H1729" s="306"/>
      <c r="I1729" s="306"/>
      <c r="J1729" s="106">
        <f>J1727</f>
        <v>0</v>
      </c>
      <c r="K1729" s="106"/>
      <c r="L1729" s="106">
        <f>L1727</f>
        <v>0</v>
      </c>
      <c r="M1729" s="134">
        <f t="shared" ref="M1729:N1729" si="326">M1727</f>
        <v>0</v>
      </c>
      <c r="N1729" s="106">
        <f t="shared" si="326"/>
        <v>0</v>
      </c>
    </row>
    <row r="1730" spans="1:14" hidden="1">
      <c r="A1730" s="85"/>
      <c r="B1730" s="86"/>
      <c r="C1730" s="86"/>
      <c r="D1730" s="86"/>
      <c r="E1730" s="87"/>
      <c r="F1730" s="307" t="s">
        <v>77</v>
      </c>
      <c r="G1730" s="308"/>
      <c r="H1730" s="308"/>
      <c r="I1730" s="308"/>
      <c r="J1730" s="105"/>
      <c r="K1730" s="114"/>
      <c r="L1730" s="114"/>
      <c r="M1730" s="132"/>
      <c r="N1730" s="115"/>
    </row>
    <row r="1731" spans="1:14" hidden="1">
      <c r="A1731" s="89"/>
      <c r="B1731" s="88"/>
      <c r="C1731" s="88"/>
      <c r="D1731" s="88"/>
      <c r="E1731" s="102"/>
      <c r="F1731" s="139" t="s">
        <v>65</v>
      </c>
      <c r="G1731" s="139"/>
      <c r="H1731" s="139"/>
      <c r="I1731" s="139"/>
      <c r="J1731" s="140"/>
      <c r="K1731" s="141"/>
      <c r="L1731" s="141"/>
      <c r="M1731" s="142"/>
      <c r="N1731" s="142"/>
    </row>
    <row r="1732" spans="1:14" hidden="1">
      <c r="A1732" s="89"/>
      <c r="B1732" s="88"/>
      <c r="C1732" s="88"/>
      <c r="D1732" s="88"/>
      <c r="E1732" s="102"/>
      <c r="F1732" s="90"/>
      <c r="G1732" s="90" t="s">
        <v>8</v>
      </c>
      <c r="H1732" s="116"/>
      <c r="I1732" s="90"/>
      <c r="J1732" s="100"/>
      <c r="K1732" s="98"/>
      <c r="L1732" s="98"/>
      <c r="M1732" s="113">
        <f>K1732+L1732</f>
        <v>0</v>
      </c>
      <c r="N1732" s="100"/>
    </row>
    <row r="1733" spans="1:14" hidden="1">
      <c r="A1733" s="89"/>
      <c r="B1733" s="88"/>
      <c r="C1733" s="88"/>
      <c r="D1733" s="88"/>
      <c r="E1733" s="102"/>
      <c r="F1733" s="90"/>
      <c r="G1733" s="90" t="s">
        <v>9</v>
      </c>
      <c r="H1733" s="90"/>
      <c r="I1733" s="90"/>
      <c r="J1733" s="100"/>
      <c r="K1733" s="98"/>
      <c r="L1733" s="98"/>
      <c r="M1733" s="113">
        <f t="shared" ref="M1733:M1736" si="327">K1733+L1733</f>
        <v>0</v>
      </c>
      <c r="N1733" s="100"/>
    </row>
    <row r="1734" spans="1:14" hidden="1">
      <c r="A1734" s="89"/>
      <c r="B1734" s="88"/>
      <c r="C1734" s="88"/>
      <c r="D1734" s="88"/>
      <c r="E1734" s="102"/>
      <c r="F1734" s="90"/>
      <c r="G1734" s="90" t="s">
        <v>10</v>
      </c>
      <c r="H1734" s="90"/>
      <c r="I1734" s="90"/>
      <c r="J1734" s="100"/>
      <c r="K1734" s="98"/>
      <c r="L1734" s="98"/>
      <c r="M1734" s="113">
        <f t="shared" si="327"/>
        <v>0</v>
      </c>
      <c r="N1734" s="100"/>
    </row>
    <row r="1735" spans="1:14" hidden="1">
      <c r="A1735" s="89"/>
      <c r="B1735" s="88"/>
      <c r="C1735" s="88"/>
      <c r="D1735" s="88"/>
      <c r="E1735" s="102"/>
      <c r="F1735" s="90"/>
      <c r="G1735" s="302" t="s">
        <v>11</v>
      </c>
      <c r="H1735" s="302"/>
      <c r="I1735" s="303"/>
      <c r="J1735" s="100"/>
      <c r="K1735" s="98"/>
      <c r="L1735" s="98"/>
      <c r="M1735" s="113">
        <f t="shared" si="327"/>
        <v>0</v>
      </c>
      <c r="N1735" s="98"/>
    </row>
    <row r="1736" spans="1:14" hidden="1">
      <c r="A1736" s="89"/>
      <c r="B1736" s="88"/>
      <c r="C1736" s="88"/>
      <c r="D1736" s="88"/>
      <c r="E1736" s="102"/>
      <c r="F1736" s="90"/>
      <c r="G1736" s="302" t="s">
        <v>12</v>
      </c>
      <c r="H1736" s="302"/>
      <c r="I1736" s="303"/>
      <c r="J1736" s="100"/>
      <c r="K1736" s="98"/>
      <c r="L1736" s="98"/>
      <c r="M1736" s="113">
        <f t="shared" si="327"/>
        <v>0</v>
      </c>
      <c r="N1736" s="98"/>
    </row>
    <row r="1737" spans="1:14" hidden="1">
      <c r="A1737" s="89"/>
      <c r="B1737" s="88"/>
      <c r="C1737" s="88"/>
      <c r="D1737" s="88"/>
      <c r="E1737" s="102"/>
      <c r="F1737" s="139" t="s">
        <v>68</v>
      </c>
      <c r="G1737" s="139"/>
      <c r="H1737" s="139"/>
      <c r="I1737" s="139"/>
      <c r="J1737" s="140"/>
      <c r="K1737" s="141"/>
      <c r="L1737" s="141"/>
      <c r="M1737" s="140"/>
      <c r="N1737" s="141"/>
    </row>
    <row r="1738" spans="1:14" hidden="1">
      <c r="A1738" s="89"/>
      <c r="B1738" s="88"/>
      <c r="C1738" s="88"/>
      <c r="D1738" s="88"/>
      <c r="E1738" s="102"/>
      <c r="F1738" s="90"/>
      <c r="G1738" s="302" t="s">
        <v>23</v>
      </c>
      <c r="H1738" s="302"/>
      <c r="I1738" s="303"/>
      <c r="J1738" s="100"/>
      <c r="K1738" s="98"/>
      <c r="L1738" s="98"/>
      <c r="M1738" s="113">
        <f t="shared" ref="M1738:M1741" si="328">K1738+L1738</f>
        <v>0</v>
      </c>
      <c r="N1738" s="98"/>
    </row>
    <row r="1739" spans="1:14" hidden="1">
      <c r="A1739" s="89"/>
      <c r="B1739" s="88"/>
      <c r="C1739" s="88"/>
      <c r="D1739" s="88"/>
      <c r="E1739" s="102"/>
      <c r="F1739" s="90"/>
      <c r="G1739" s="302" t="s">
        <v>24</v>
      </c>
      <c r="H1739" s="302"/>
      <c r="I1739" s="303"/>
      <c r="J1739" s="100"/>
      <c r="K1739" s="98"/>
      <c r="L1739" s="98"/>
      <c r="M1739" s="113">
        <f t="shared" si="328"/>
        <v>0</v>
      </c>
      <c r="N1739" s="98"/>
    </row>
    <row r="1740" spans="1:14" hidden="1">
      <c r="A1740" s="89"/>
      <c r="B1740" s="88"/>
      <c r="C1740" s="88"/>
      <c r="D1740" s="88"/>
      <c r="E1740" s="102"/>
      <c r="F1740" s="90"/>
      <c r="G1740" s="302" t="s">
        <v>25</v>
      </c>
      <c r="H1740" s="302"/>
      <c r="I1740" s="303"/>
      <c r="J1740" s="100"/>
      <c r="K1740" s="98"/>
      <c r="L1740" s="98"/>
      <c r="M1740" s="113">
        <f t="shared" si="328"/>
        <v>0</v>
      </c>
      <c r="N1740" s="98"/>
    </row>
    <row r="1741" spans="1:14" hidden="1">
      <c r="A1741" s="89"/>
      <c r="B1741" s="88"/>
      <c r="C1741" s="88"/>
      <c r="D1741" s="88"/>
      <c r="E1741" s="102"/>
      <c r="F1741" s="90"/>
      <c r="G1741" s="304" t="s">
        <v>15</v>
      </c>
      <c r="H1741" s="304"/>
      <c r="I1741" s="305"/>
      <c r="J1741" s="100"/>
      <c r="K1741" s="98"/>
      <c r="L1741" s="98"/>
      <c r="M1741" s="113">
        <f t="shared" si="328"/>
        <v>0</v>
      </c>
      <c r="N1741" s="98"/>
    </row>
    <row r="1742" spans="1:14" hidden="1">
      <c r="A1742" s="89"/>
      <c r="B1742" s="88"/>
      <c r="C1742" s="88"/>
      <c r="D1742" s="88"/>
      <c r="E1742" s="102"/>
      <c r="F1742" s="329" t="s">
        <v>66</v>
      </c>
      <c r="G1742" s="329"/>
      <c r="H1742" s="329"/>
      <c r="I1742" s="329"/>
      <c r="J1742" s="101">
        <f>SUM(J1732:J1741)</f>
        <v>0</v>
      </c>
      <c r="K1742" s="101">
        <f>SUM(K1732:K1741)</f>
        <v>0</v>
      </c>
      <c r="L1742" s="101">
        <f>SUM(L1732:L1741)</f>
        <v>0</v>
      </c>
      <c r="M1742" s="133">
        <f>SUM(M1732:M1741)</f>
        <v>0</v>
      </c>
      <c r="N1742" s="94">
        <f>L1742+M1742</f>
        <v>0</v>
      </c>
    </row>
    <row r="1743" spans="1:14" ht="15.75" hidden="1" thickBot="1">
      <c r="A1743" s="89"/>
      <c r="B1743" s="88"/>
      <c r="C1743" s="88"/>
      <c r="D1743" s="88"/>
      <c r="E1743" s="102"/>
      <c r="F1743" s="90"/>
      <c r="G1743" s="90"/>
      <c r="H1743" s="90"/>
      <c r="I1743" s="90"/>
      <c r="J1743" s="100"/>
      <c r="K1743" s="98"/>
      <c r="L1743" s="98"/>
      <c r="M1743" s="104"/>
      <c r="N1743" s="99"/>
    </row>
    <row r="1744" spans="1:14" ht="16.5" hidden="1" thickTop="1" thickBot="1">
      <c r="A1744" s="92"/>
      <c r="B1744" s="93"/>
      <c r="C1744" s="93"/>
      <c r="D1744" s="93"/>
      <c r="E1744" s="103"/>
      <c r="F1744" s="306" t="s">
        <v>64</v>
      </c>
      <c r="G1744" s="306"/>
      <c r="H1744" s="306"/>
      <c r="I1744" s="306"/>
      <c r="J1744" s="106">
        <f>J1742</f>
        <v>0</v>
      </c>
      <c r="K1744" s="106"/>
      <c r="L1744" s="106">
        <f>L1742</f>
        <v>0</v>
      </c>
      <c r="M1744" s="134">
        <f t="shared" ref="M1744:N1744" si="329">M1742</f>
        <v>0</v>
      </c>
      <c r="N1744" s="106">
        <f t="shared" si="329"/>
        <v>0</v>
      </c>
    </row>
    <row r="1745" spans="1:14" hidden="1">
      <c r="A1745" s="85"/>
      <c r="B1745" s="86"/>
      <c r="C1745" s="86"/>
      <c r="D1745" s="86"/>
      <c r="E1745" s="87"/>
      <c r="F1745" s="307" t="s">
        <v>77</v>
      </c>
      <c r="G1745" s="308"/>
      <c r="H1745" s="308"/>
      <c r="I1745" s="308"/>
      <c r="J1745" s="105"/>
      <c r="K1745" s="114"/>
      <c r="L1745" s="114"/>
      <c r="M1745" s="132"/>
      <c r="N1745" s="115"/>
    </row>
    <row r="1746" spans="1:14" hidden="1">
      <c r="A1746" s="89"/>
      <c r="B1746" s="88"/>
      <c r="C1746" s="88"/>
      <c r="D1746" s="88"/>
      <c r="E1746" s="102"/>
      <c r="F1746" s="139" t="s">
        <v>65</v>
      </c>
      <c r="G1746" s="139"/>
      <c r="H1746" s="139"/>
      <c r="I1746" s="139"/>
      <c r="J1746" s="140"/>
      <c r="K1746" s="141"/>
      <c r="L1746" s="141"/>
      <c r="M1746" s="142"/>
      <c r="N1746" s="142"/>
    </row>
    <row r="1747" spans="1:14" hidden="1">
      <c r="A1747" s="89"/>
      <c r="B1747" s="88"/>
      <c r="C1747" s="88"/>
      <c r="D1747" s="88"/>
      <c r="E1747" s="102"/>
      <c r="F1747" s="90"/>
      <c r="G1747" s="90" t="s">
        <v>8</v>
      </c>
      <c r="H1747" s="116"/>
      <c r="I1747" s="90"/>
      <c r="J1747" s="100"/>
      <c r="K1747" s="98"/>
      <c r="L1747" s="98"/>
      <c r="M1747" s="113">
        <f>K1747+L1747</f>
        <v>0</v>
      </c>
      <c r="N1747" s="100"/>
    </row>
    <row r="1748" spans="1:14" hidden="1">
      <c r="A1748" s="89"/>
      <c r="B1748" s="88"/>
      <c r="C1748" s="88"/>
      <c r="D1748" s="88"/>
      <c r="E1748" s="102"/>
      <c r="F1748" s="90"/>
      <c r="G1748" s="90" t="s">
        <v>9</v>
      </c>
      <c r="H1748" s="90"/>
      <c r="I1748" s="90"/>
      <c r="J1748" s="100"/>
      <c r="K1748" s="98"/>
      <c r="L1748" s="98"/>
      <c r="M1748" s="113">
        <f t="shared" ref="M1748:M1751" si="330">K1748+L1748</f>
        <v>0</v>
      </c>
      <c r="N1748" s="100"/>
    </row>
    <row r="1749" spans="1:14" hidden="1">
      <c r="A1749" s="89"/>
      <c r="B1749" s="88"/>
      <c r="C1749" s="88"/>
      <c r="D1749" s="88"/>
      <c r="E1749" s="102"/>
      <c r="F1749" s="90"/>
      <c r="G1749" s="90" t="s">
        <v>10</v>
      </c>
      <c r="H1749" s="90"/>
      <c r="I1749" s="90"/>
      <c r="J1749" s="100"/>
      <c r="K1749" s="98"/>
      <c r="L1749" s="98"/>
      <c r="M1749" s="113">
        <f t="shared" si="330"/>
        <v>0</v>
      </c>
      <c r="N1749" s="100"/>
    </row>
    <row r="1750" spans="1:14" hidden="1">
      <c r="A1750" s="89"/>
      <c r="B1750" s="88"/>
      <c r="C1750" s="88"/>
      <c r="D1750" s="88"/>
      <c r="E1750" s="102"/>
      <c r="F1750" s="90"/>
      <c r="G1750" s="302" t="s">
        <v>11</v>
      </c>
      <c r="H1750" s="302"/>
      <c r="I1750" s="303"/>
      <c r="J1750" s="100"/>
      <c r="K1750" s="98"/>
      <c r="L1750" s="98"/>
      <c r="M1750" s="113">
        <f t="shared" si="330"/>
        <v>0</v>
      </c>
      <c r="N1750" s="98"/>
    </row>
    <row r="1751" spans="1:14" hidden="1">
      <c r="A1751" s="89"/>
      <c r="B1751" s="88"/>
      <c r="C1751" s="88"/>
      <c r="D1751" s="88"/>
      <c r="E1751" s="102"/>
      <c r="F1751" s="90"/>
      <c r="G1751" s="302" t="s">
        <v>12</v>
      </c>
      <c r="H1751" s="302"/>
      <c r="I1751" s="303"/>
      <c r="J1751" s="100"/>
      <c r="K1751" s="98"/>
      <c r="L1751" s="98"/>
      <c r="M1751" s="113">
        <f t="shared" si="330"/>
        <v>0</v>
      </c>
      <c r="N1751" s="98"/>
    </row>
    <row r="1752" spans="1:14" hidden="1">
      <c r="A1752" s="89"/>
      <c r="B1752" s="88"/>
      <c r="C1752" s="88"/>
      <c r="D1752" s="88"/>
      <c r="E1752" s="102"/>
      <c r="F1752" s="139" t="s">
        <v>68</v>
      </c>
      <c r="G1752" s="139"/>
      <c r="H1752" s="139"/>
      <c r="I1752" s="139"/>
      <c r="J1752" s="140"/>
      <c r="K1752" s="141"/>
      <c r="L1752" s="141"/>
      <c r="M1752" s="140"/>
      <c r="N1752" s="141"/>
    </row>
    <row r="1753" spans="1:14" hidden="1">
      <c r="A1753" s="89"/>
      <c r="B1753" s="88"/>
      <c r="C1753" s="88"/>
      <c r="D1753" s="88"/>
      <c r="E1753" s="102"/>
      <c r="F1753" s="90"/>
      <c r="G1753" s="302" t="s">
        <v>23</v>
      </c>
      <c r="H1753" s="302"/>
      <c r="I1753" s="303"/>
      <c r="J1753" s="100"/>
      <c r="K1753" s="98"/>
      <c r="L1753" s="98"/>
      <c r="M1753" s="113">
        <f t="shared" ref="M1753:M1756" si="331">K1753+L1753</f>
        <v>0</v>
      </c>
      <c r="N1753" s="98"/>
    </row>
    <row r="1754" spans="1:14" hidden="1">
      <c r="A1754" s="89"/>
      <c r="B1754" s="88"/>
      <c r="C1754" s="88"/>
      <c r="D1754" s="88"/>
      <c r="E1754" s="102"/>
      <c r="F1754" s="90"/>
      <c r="G1754" s="302" t="s">
        <v>24</v>
      </c>
      <c r="H1754" s="302"/>
      <c r="I1754" s="303"/>
      <c r="J1754" s="100"/>
      <c r="K1754" s="98"/>
      <c r="L1754" s="98"/>
      <c r="M1754" s="113">
        <f t="shared" si="331"/>
        <v>0</v>
      </c>
      <c r="N1754" s="98"/>
    </row>
    <row r="1755" spans="1:14" hidden="1">
      <c r="A1755" s="89"/>
      <c r="B1755" s="88"/>
      <c r="C1755" s="88"/>
      <c r="D1755" s="88"/>
      <c r="E1755" s="102"/>
      <c r="F1755" s="90"/>
      <c r="G1755" s="302" t="s">
        <v>25</v>
      </c>
      <c r="H1755" s="302"/>
      <c r="I1755" s="303"/>
      <c r="J1755" s="100"/>
      <c r="K1755" s="98"/>
      <c r="L1755" s="98"/>
      <c r="M1755" s="113">
        <f t="shared" si="331"/>
        <v>0</v>
      </c>
      <c r="N1755" s="98"/>
    </row>
    <row r="1756" spans="1:14" hidden="1">
      <c r="A1756" s="89"/>
      <c r="B1756" s="88"/>
      <c r="C1756" s="88"/>
      <c r="D1756" s="88"/>
      <c r="E1756" s="102"/>
      <c r="F1756" s="90"/>
      <c r="G1756" s="304" t="s">
        <v>15</v>
      </c>
      <c r="H1756" s="304"/>
      <c r="I1756" s="305"/>
      <c r="J1756" s="100"/>
      <c r="K1756" s="98"/>
      <c r="L1756" s="98"/>
      <c r="M1756" s="113">
        <f t="shared" si="331"/>
        <v>0</v>
      </c>
      <c r="N1756" s="98"/>
    </row>
    <row r="1757" spans="1:14" hidden="1">
      <c r="A1757" s="89"/>
      <c r="B1757" s="88"/>
      <c r="C1757" s="88"/>
      <c r="D1757" s="88"/>
      <c r="E1757" s="102"/>
      <c r="F1757" s="329" t="s">
        <v>66</v>
      </c>
      <c r="G1757" s="329"/>
      <c r="H1757" s="329"/>
      <c r="I1757" s="329"/>
      <c r="J1757" s="101">
        <f>SUM(J1747:J1756)</f>
        <v>0</v>
      </c>
      <c r="K1757" s="101">
        <f>SUM(K1747:K1756)</f>
        <v>0</v>
      </c>
      <c r="L1757" s="101">
        <f>SUM(L1747:L1756)</f>
        <v>0</v>
      </c>
      <c r="M1757" s="133">
        <f>SUM(M1747:M1756)</f>
        <v>0</v>
      </c>
      <c r="N1757" s="94">
        <f>L1757+M1757</f>
        <v>0</v>
      </c>
    </row>
    <row r="1758" spans="1:14" ht="15.75" hidden="1" thickBot="1">
      <c r="A1758" s="89"/>
      <c r="B1758" s="88"/>
      <c r="C1758" s="88"/>
      <c r="D1758" s="88"/>
      <c r="E1758" s="102"/>
      <c r="F1758" s="90"/>
      <c r="G1758" s="90"/>
      <c r="H1758" s="90"/>
      <c r="I1758" s="90"/>
      <c r="J1758" s="100"/>
      <c r="K1758" s="98"/>
      <c r="L1758" s="98"/>
      <c r="M1758" s="104"/>
      <c r="N1758" s="99"/>
    </row>
    <row r="1759" spans="1:14" ht="16.5" hidden="1" thickTop="1" thickBot="1">
      <c r="A1759" s="92"/>
      <c r="B1759" s="93"/>
      <c r="C1759" s="93"/>
      <c r="D1759" s="93"/>
      <c r="E1759" s="103"/>
      <c r="F1759" s="306" t="s">
        <v>64</v>
      </c>
      <c r="G1759" s="306"/>
      <c r="H1759" s="306"/>
      <c r="I1759" s="306"/>
      <c r="J1759" s="106">
        <f>J1757</f>
        <v>0</v>
      </c>
      <c r="K1759" s="106"/>
      <c r="L1759" s="106">
        <f>L1757</f>
        <v>0</v>
      </c>
      <c r="M1759" s="134">
        <f t="shared" ref="M1759:N1759" si="332">M1757</f>
        <v>0</v>
      </c>
      <c r="N1759" s="106">
        <f t="shared" si="332"/>
        <v>0</v>
      </c>
    </row>
    <row r="1760" spans="1:14" hidden="1">
      <c r="A1760" s="85"/>
      <c r="B1760" s="86"/>
      <c r="C1760" s="86"/>
      <c r="D1760" s="86"/>
      <c r="E1760" s="87"/>
      <c r="F1760" s="307" t="s">
        <v>77</v>
      </c>
      <c r="G1760" s="308"/>
      <c r="H1760" s="308"/>
      <c r="I1760" s="308"/>
      <c r="J1760" s="105"/>
      <c r="K1760" s="114"/>
      <c r="L1760" s="114"/>
      <c r="M1760" s="132"/>
      <c r="N1760" s="115"/>
    </row>
    <row r="1761" spans="1:14" hidden="1">
      <c r="A1761" s="89"/>
      <c r="B1761" s="88"/>
      <c r="C1761" s="88"/>
      <c r="D1761" s="88"/>
      <c r="E1761" s="102"/>
      <c r="F1761" s="139" t="s">
        <v>65</v>
      </c>
      <c r="G1761" s="139"/>
      <c r="H1761" s="139"/>
      <c r="I1761" s="139"/>
      <c r="J1761" s="140"/>
      <c r="K1761" s="141"/>
      <c r="L1761" s="141"/>
      <c r="M1761" s="142"/>
      <c r="N1761" s="142"/>
    </row>
    <row r="1762" spans="1:14" hidden="1">
      <c r="A1762" s="89"/>
      <c r="B1762" s="88"/>
      <c r="C1762" s="88"/>
      <c r="D1762" s="88"/>
      <c r="E1762" s="102"/>
      <c r="F1762" s="90"/>
      <c r="G1762" s="90" t="s">
        <v>8</v>
      </c>
      <c r="H1762" s="116"/>
      <c r="I1762" s="90"/>
      <c r="J1762" s="100"/>
      <c r="K1762" s="98"/>
      <c r="L1762" s="98"/>
      <c r="M1762" s="113">
        <f>K1762+L1762</f>
        <v>0</v>
      </c>
      <c r="N1762" s="100"/>
    </row>
    <row r="1763" spans="1:14" hidden="1">
      <c r="A1763" s="89"/>
      <c r="B1763" s="88"/>
      <c r="C1763" s="88"/>
      <c r="D1763" s="88"/>
      <c r="E1763" s="102"/>
      <c r="F1763" s="90"/>
      <c r="G1763" s="90" t="s">
        <v>9</v>
      </c>
      <c r="H1763" s="90"/>
      <c r="I1763" s="90"/>
      <c r="J1763" s="100"/>
      <c r="K1763" s="98"/>
      <c r="L1763" s="98"/>
      <c r="M1763" s="113">
        <f t="shared" ref="M1763:M1766" si="333">K1763+L1763</f>
        <v>0</v>
      </c>
      <c r="N1763" s="100"/>
    </row>
    <row r="1764" spans="1:14" hidden="1">
      <c r="A1764" s="89"/>
      <c r="B1764" s="88"/>
      <c r="C1764" s="88"/>
      <c r="D1764" s="88"/>
      <c r="E1764" s="102"/>
      <c r="F1764" s="90"/>
      <c r="G1764" s="90" t="s">
        <v>10</v>
      </c>
      <c r="H1764" s="90"/>
      <c r="I1764" s="90"/>
      <c r="J1764" s="100"/>
      <c r="K1764" s="98"/>
      <c r="L1764" s="98"/>
      <c r="M1764" s="113">
        <f t="shared" si="333"/>
        <v>0</v>
      </c>
      <c r="N1764" s="100"/>
    </row>
    <row r="1765" spans="1:14" hidden="1">
      <c r="A1765" s="89"/>
      <c r="B1765" s="88"/>
      <c r="C1765" s="88"/>
      <c r="D1765" s="88"/>
      <c r="E1765" s="102"/>
      <c r="F1765" s="90"/>
      <c r="G1765" s="302" t="s">
        <v>11</v>
      </c>
      <c r="H1765" s="302"/>
      <c r="I1765" s="303"/>
      <c r="J1765" s="100"/>
      <c r="K1765" s="98"/>
      <c r="L1765" s="98"/>
      <c r="M1765" s="113">
        <f t="shared" si="333"/>
        <v>0</v>
      </c>
      <c r="N1765" s="98"/>
    </row>
    <row r="1766" spans="1:14" hidden="1">
      <c r="A1766" s="89"/>
      <c r="B1766" s="88"/>
      <c r="C1766" s="88"/>
      <c r="D1766" s="88"/>
      <c r="E1766" s="102"/>
      <c r="F1766" s="90"/>
      <c r="G1766" s="302" t="s">
        <v>12</v>
      </c>
      <c r="H1766" s="302"/>
      <c r="I1766" s="303"/>
      <c r="J1766" s="100"/>
      <c r="K1766" s="98"/>
      <c r="L1766" s="98"/>
      <c r="M1766" s="113">
        <f t="shared" si="333"/>
        <v>0</v>
      </c>
      <c r="N1766" s="98"/>
    </row>
    <row r="1767" spans="1:14" hidden="1">
      <c r="A1767" s="89"/>
      <c r="B1767" s="88"/>
      <c r="C1767" s="88"/>
      <c r="D1767" s="88"/>
      <c r="E1767" s="102"/>
      <c r="F1767" s="139" t="s">
        <v>68</v>
      </c>
      <c r="G1767" s="139"/>
      <c r="H1767" s="139"/>
      <c r="I1767" s="139"/>
      <c r="J1767" s="140"/>
      <c r="K1767" s="141"/>
      <c r="L1767" s="141"/>
      <c r="M1767" s="140"/>
      <c r="N1767" s="141"/>
    </row>
    <row r="1768" spans="1:14" hidden="1">
      <c r="A1768" s="89"/>
      <c r="B1768" s="88"/>
      <c r="C1768" s="88"/>
      <c r="D1768" s="88"/>
      <c r="E1768" s="102"/>
      <c r="F1768" s="90"/>
      <c r="G1768" s="302" t="s">
        <v>23</v>
      </c>
      <c r="H1768" s="302"/>
      <c r="I1768" s="303"/>
      <c r="J1768" s="100"/>
      <c r="K1768" s="98"/>
      <c r="L1768" s="98"/>
      <c r="M1768" s="113">
        <f t="shared" ref="M1768:M1771" si="334">K1768+L1768</f>
        <v>0</v>
      </c>
      <c r="N1768" s="98"/>
    </row>
    <row r="1769" spans="1:14" hidden="1">
      <c r="A1769" s="89"/>
      <c r="B1769" s="88"/>
      <c r="C1769" s="88"/>
      <c r="D1769" s="88"/>
      <c r="E1769" s="102"/>
      <c r="F1769" s="90"/>
      <c r="G1769" s="302" t="s">
        <v>24</v>
      </c>
      <c r="H1769" s="302"/>
      <c r="I1769" s="303"/>
      <c r="J1769" s="100"/>
      <c r="K1769" s="98"/>
      <c r="L1769" s="98"/>
      <c r="M1769" s="113">
        <f t="shared" si="334"/>
        <v>0</v>
      </c>
      <c r="N1769" s="98"/>
    </row>
    <row r="1770" spans="1:14" hidden="1">
      <c r="A1770" s="89"/>
      <c r="B1770" s="88"/>
      <c r="C1770" s="88"/>
      <c r="D1770" s="88"/>
      <c r="E1770" s="102"/>
      <c r="F1770" s="90"/>
      <c r="G1770" s="302" t="s">
        <v>25</v>
      </c>
      <c r="H1770" s="302"/>
      <c r="I1770" s="303"/>
      <c r="J1770" s="100"/>
      <c r="K1770" s="98"/>
      <c r="L1770" s="98"/>
      <c r="M1770" s="113">
        <f t="shared" si="334"/>
        <v>0</v>
      </c>
      <c r="N1770" s="98"/>
    </row>
    <row r="1771" spans="1:14" hidden="1">
      <c r="A1771" s="89"/>
      <c r="B1771" s="88"/>
      <c r="C1771" s="88"/>
      <c r="D1771" s="88"/>
      <c r="E1771" s="102"/>
      <c r="F1771" s="90"/>
      <c r="G1771" s="304" t="s">
        <v>15</v>
      </c>
      <c r="H1771" s="304"/>
      <c r="I1771" s="305"/>
      <c r="J1771" s="100"/>
      <c r="K1771" s="98"/>
      <c r="L1771" s="98"/>
      <c r="M1771" s="113">
        <f t="shared" si="334"/>
        <v>0</v>
      </c>
      <c r="N1771" s="98"/>
    </row>
    <row r="1772" spans="1:14" hidden="1">
      <c r="A1772" s="89"/>
      <c r="B1772" s="88"/>
      <c r="C1772" s="88"/>
      <c r="D1772" s="88"/>
      <c r="E1772" s="102"/>
      <c r="F1772" s="329" t="s">
        <v>66</v>
      </c>
      <c r="G1772" s="329"/>
      <c r="H1772" s="329"/>
      <c r="I1772" s="329"/>
      <c r="J1772" s="101">
        <f>SUM(J1762:J1771)</f>
        <v>0</v>
      </c>
      <c r="K1772" s="101">
        <f>SUM(K1762:K1771)</f>
        <v>0</v>
      </c>
      <c r="L1772" s="101">
        <f>SUM(L1762:L1771)</f>
        <v>0</v>
      </c>
      <c r="M1772" s="133">
        <f>SUM(M1762:M1771)</f>
        <v>0</v>
      </c>
      <c r="N1772" s="94">
        <f>L1772+M1772</f>
        <v>0</v>
      </c>
    </row>
    <row r="1773" spans="1:14" ht="15.75" hidden="1" thickBot="1">
      <c r="A1773" s="89"/>
      <c r="B1773" s="88"/>
      <c r="C1773" s="88"/>
      <c r="D1773" s="88"/>
      <c r="E1773" s="102"/>
      <c r="F1773" s="90"/>
      <c r="G1773" s="90"/>
      <c r="H1773" s="90"/>
      <c r="I1773" s="90"/>
      <c r="J1773" s="100"/>
      <c r="K1773" s="98"/>
      <c r="L1773" s="98"/>
      <c r="M1773" s="104"/>
      <c r="N1773" s="99"/>
    </row>
    <row r="1774" spans="1:14" ht="16.5" hidden="1" thickTop="1" thickBot="1">
      <c r="A1774" s="92"/>
      <c r="B1774" s="93"/>
      <c r="C1774" s="93"/>
      <c r="D1774" s="93"/>
      <c r="E1774" s="103"/>
      <c r="F1774" s="306" t="s">
        <v>64</v>
      </c>
      <c r="G1774" s="306"/>
      <c r="H1774" s="306"/>
      <c r="I1774" s="306"/>
      <c r="J1774" s="106">
        <f>J1772</f>
        <v>0</v>
      </c>
      <c r="K1774" s="106"/>
      <c r="L1774" s="106">
        <f>L1772</f>
        <v>0</v>
      </c>
      <c r="M1774" s="134">
        <f t="shared" ref="M1774:N1774" si="335">M1772</f>
        <v>0</v>
      </c>
      <c r="N1774" s="106">
        <f t="shared" si="335"/>
        <v>0</v>
      </c>
    </row>
    <row r="1775" spans="1:14" hidden="1">
      <c r="A1775" s="85"/>
      <c r="B1775" s="86"/>
      <c r="C1775" s="86"/>
      <c r="D1775" s="86"/>
      <c r="E1775" s="87"/>
      <c r="F1775" s="307" t="s">
        <v>77</v>
      </c>
      <c r="G1775" s="308"/>
      <c r="H1775" s="308"/>
      <c r="I1775" s="308"/>
      <c r="J1775" s="105"/>
      <c r="K1775" s="114"/>
      <c r="L1775" s="114"/>
      <c r="M1775" s="132"/>
      <c r="N1775" s="115"/>
    </row>
    <row r="1776" spans="1:14" hidden="1">
      <c r="A1776" s="89"/>
      <c r="B1776" s="88"/>
      <c r="C1776" s="88"/>
      <c r="D1776" s="88"/>
      <c r="E1776" s="102"/>
      <c r="F1776" s="139" t="s">
        <v>65</v>
      </c>
      <c r="G1776" s="139"/>
      <c r="H1776" s="139"/>
      <c r="I1776" s="139"/>
      <c r="J1776" s="140"/>
      <c r="K1776" s="141"/>
      <c r="L1776" s="141"/>
      <c r="M1776" s="142"/>
      <c r="N1776" s="142"/>
    </row>
    <row r="1777" spans="1:14" hidden="1">
      <c r="A1777" s="89"/>
      <c r="B1777" s="88"/>
      <c r="C1777" s="88"/>
      <c r="D1777" s="88"/>
      <c r="E1777" s="102"/>
      <c r="F1777" s="90"/>
      <c r="G1777" s="90" t="s">
        <v>8</v>
      </c>
      <c r="H1777" s="116"/>
      <c r="I1777" s="90"/>
      <c r="J1777" s="100"/>
      <c r="K1777" s="98"/>
      <c r="L1777" s="98"/>
      <c r="M1777" s="113">
        <f>K1777+L1777</f>
        <v>0</v>
      </c>
      <c r="N1777" s="100"/>
    </row>
    <row r="1778" spans="1:14" hidden="1">
      <c r="A1778" s="89"/>
      <c r="B1778" s="88"/>
      <c r="C1778" s="88"/>
      <c r="D1778" s="88"/>
      <c r="E1778" s="102"/>
      <c r="F1778" s="90"/>
      <c r="G1778" s="90" t="s">
        <v>9</v>
      </c>
      <c r="H1778" s="90"/>
      <c r="I1778" s="90"/>
      <c r="J1778" s="100"/>
      <c r="K1778" s="98"/>
      <c r="L1778" s="98"/>
      <c r="M1778" s="113">
        <f t="shared" ref="M1778:M1781" si="336">K1778+L1778</f>
        <v>0</v>
      </c>
      <c r="N1778" s="100"/>
    </row>
    <row r="1779" spans="1:14" hidden="1">
      <c r="A1779" s="89"/>
      <c r="B1779" s="88"/>
      <c r="C1779" s="88"/>
      <c r="D1779" s="88"/>
      <c r="E1779" s="102"/>
      <c r="F1779" s="90"/>
      <c r="G1779" s="90" t="s">
        <v>10</v>
      </c>
      <c r="H1779" s="90"/>
      <c r="I1779" s="90"/>
      <c r="J1779" s="100"/>
      <c r="K1779" s="98"/>
      <c r="L1779" s="98"/>
      <c r="M1779" s="113">
        <f t="shared" si="336"/>
        <v>0</v>
      </c>
      <c r="N1779" s="100"/>
    </row>
    <row r="1780" spans="1:14" hidden="1">
      <c r="A1780" s="89"/>
      <c r="B1780" s="88"/>
      <c r="C1780" s="88"/>
      <c r="D1780" s="88"/>
      <c r="E1780" s="102"/>
      <c r="F1780" s="90"/>
      <c r="G1780" s="302" t="s">
        <v>11</v>
      </c>
      <c r="H1780" s="302"/>
      <c r="I1780" s="303"/>
      <c r="J1780" s="100"/>
      <c r="K1780" s="98"/>
      <c r="L1780" s="98"/>
      <c r="M1780" s="113">
        <f t="shared" si="336"/>
        <v>0</v>
      </c>
      <c r="N1780" s="98"/>
    </row>
    <row r="1781" spans="1:14" hidden="1">
      <c r="A1781" s="89"/>
      <c r="B1781" s="88"/>
      <c r="C1781" s="88"/>
      <c r="D1781" s="88"/>
      <c r="E1781" s="102"/>
      <c r="F1781" s="90"/>
      <c r="G1781" s="302" t="s">
        <v>12</v>
      </c>
      <c r="H1781" s="302"/>
      <c r="I1781" s="303"/>
      <c r="J1781" s="100"/>
      <c r="K1781" s="98"/>
      <c r="L1781" s="98"/>
      <c r="M1781" s="113">
        <f t="shared" si="336"/>
        <v>0</v>
      </c>
      <c r="N1781" s="98"/>
    </row>
    <row r="1782" spans="1:14" hidden="1">
      <c r="A1782" s="89"/>
      <c r="B1782" s="88"/>
      <c r="C1782" s="88"/>
      <c r="D1782" s="88"/>
      <c r="E1782" s="102"/>
      <c r="F1782" s="139" t="s">
        <v>68</v>
      </c>
      <c r="G1782" s="139"/>
      <c r="H1782" s="139"/>
      <c r="I1782" s="139"/>
      <c r="J1782" s="140"/>
      <c r="K1782" s="141"/>
      <c r="L1782" s="141"/>
      <c r="M1782" s="140"/>
      <c r="N1782" s="141"/>
    </row>
    <row r="1783" spans="1:14" hidden="1">
      <c r="A1783" s="89"/>
      <c r="B1783" s="88"/>
      <c r="C1783" s="88"/>
      <c r="D1783" s="88"/>
      <c r="E1783" s="102"/>
      <c r="F1783" s="90"/>
      <c r="G1783" s="302" t="s">
        <v>23</v>
      </c>
      <c r="H1783" s="302"/>
      <c r="I1783" s="303"/>
      <c r="J1783" s="100"/>
      <c r="K1783" s="98"/>
      <c r="L1783" s="98"/>
      <c r="M1783" s="113">
        <f t="shared" ref="M1783:M1786" si="337">K1783+L1783</f>
        <v>0</v>
      </c>
      <c r="N1783" s="98"/>
    </row>
    <row r="1784" spans="1:14" hidden="1">
      <c r="A1784" s="89"/>
      <c r="B1784" s="88"/>
      <c r="C1784" s="88"/>
      <c r="D1784" s="88"/>
      <c r="E1784" s="102"/>
      <c r="F1784" s="90"/>
      <c r="G1784" s="302" t="s">
        <v>24</v>
      </c>
      <c r="H1784" s="302"/>
      <c r="I1784" s="303"/>
      <c r="J1784" s="100"/>
      <c r="K1784" s="98"/>
      <c r="L1784" s="98"/>
      <c r="M1784" s="113">
        <f t="shared" si="337"/>
        <v>0</v>
      </c>
      <c r="N1784" s="98"/>
    </row>
    <row r="1785" spans="1:14" hidden="1">
      <c r="A1785" s="89"/>
      <c r="B1785" s="88"/>
      <c r="C1785" s="88"/>
      <c r="D1785" s="88"/>
      <c r="E1785" s="102"/>
      <c r="F1785" s="90"/>
      <c r="G1785" s="302" t="s">
        <v>25</v>
      </c>
      <c r="H1785" s="302"/>
      <c r="I1785" s="303"/>
      <c r="J1785" s="100"/>
      <c r="K1785" s="98"/>
      <c r="L1785" s="98"/>
      <c r="M1785" s="113">
        <f t="shared" si="337"/>
        <v>0</v>
      </c>
      <c r="N1785" s="98"/>
    </row>
    <row r="1786" spans="1:14" hidden="1">
      <c r="A1786" s="89"/>
      <c r="B1786" s="88"/>
      <c r="C1786" s="88"/>
      <c r="D1786" s="88"/>
      <c r="E1786" s="102"/>
      <c r="F1786" s="90"/>
      <c r="G1786" s="304" t="s">
        <v>15</v>
      </c>
      <c r="H1786" s="304"/>
      <c r="I1786" s="305"/>
      <c r="J1786" s="100"/>
      <c r="K1786" s="98"/>
      <c r="L1786" s="98"/>
      <c r="M1786" s="113">
        <f t="shared" si="337"/>
        <v>0</v>
      </c>
      <c r="N1786" s="98"/>
    </row>
    <row r="1787" spans="1:14" hidden="1">
      <c r="A1787" s="89"/>
      <c r="B1787" s="88"/>
      <c r="C1787" s="88"/>
      <c r="D1787" s="88"/>
      <c r="E1787" s="102"/>
      <c r="F1787" s="329" t="s">
        <v>66</v>
      </c>
      <c r="G1787" s="329"/>
      <c r="H1787" s="329"/>
      <c r="I1787" s="329"/>
      <c r="J1787" s="101">
        <f>SUM(J1777:J1786)</f>
        <v>0</v>
      </c>
      <c r="K1787" s="101">
        <f>SUM(K1777:K1786)</f>
        <v>0</v>
      </c>
      <c r="L1787" s="101">
        <f>SUM(L1777:L1786)</f>
        <v>0</v>
      </c>
      <c r="M1787" s="133">
        <f>SUM(M1777:M1786)</f>
        <v>0</v>
      </c>
      <c r="N1787" s="94">
        <f>L1787+M1787</f>
        <v>0</v>
      </c>
    </row>
    <row r="1788" spans="1:14" ht="15.75" hidden="1" thickBot="1">
      <c r="A1788" s="89"/>
      <c r="B1788" s="88"/>
      <c r="C1788" s="88"/>
      <c r="D1788" s="88"/>
      <c r="E1788" s="102"/>
      <c r="F1788" s="90"/>
      <c r="G1788" s="90"/>
      <c r="H1788" s="90"/>
      <c r="I1788" s="90"/>
      <c r="J1788" s="100"/>
      <c r="K1788" s="98"/>
      <c r="L1788" s="98"/>
      <c r="M1788" s="104"/>
      <c r="N1788" s="99"/>
    </row>
    <row r="1789" spans="1:14" ht="16.5" hidden="1" thickTop="1" thickBot="1">
      <c r="A1789" s="92"/>
      <c r="B1789" s="93"/>
      <c r="C1789" s="93"/>
      <c r="D1789" s="93"/>
      <c r="E1789" s="103"/>
      <c r="F1789" s="306" t="s">
        <v>64</v>
      </c>
      <c r="G1789" s="306"/>
      <c r="H1789" s="306"/>
      <c r="I1789" s="306"/>
      <c r="J1789" s="106">
        <f>J1787</f>
        <v>0</v>
      </c>
      <c r="K1789" s="106"/>
      <c r="L1789" s="106">
        <f>L1787</f>
        <v>0</v>
      </c>
      <c r="M1789" s="134">
        <f t="shared" ref="M1789:N1789" si="338">M1787</f>
        <v>0</v>
      </c>
      <c r="N1789" s="106">
        <f t="shared" si="338"/>
        <v>0</v>
      </c>
    </row>
    <row r="1790" spans="1:14" ht="15.75" hidden="1" thickBot="1">
      <c r="A1790" s="90"/>
      <c r="B1790" s="90"/>
      <c r="C1790" s="90"/>
      <c r="D1790" s="90"/>
      <c r="E1790" s="90"/>
      <c r="F1790" s="154"/>
      <c r="G1790" s="154"/>
      <c r="H1790" s="154"/>
      <c r="I1790" s="154"/>
      <c r="J1790" s="96"/>
      <c r="K1790" s="96"/>
      <c r="L1790" s="96"/>
      <c r="M1790" s="135"/>
      <c r="N1790" s="96"/>
    </row>
    <row r="1791" spans="1:14" ht="15.75" hidden="1" thickBot="1">
      <c r="A1791" s="339" t="s">
        <v>115</v>
      </c>
      <c r="B1791" s="340"/>
      <c r="C1791" s="340"/>
      <c r="D1791" s="340"/>
      <c r="E1791" s="340"/>
      <c r="F1791" s="340"/>
      <c r="G1791" s="340"/>
      <c r="H1791" s="340"/>
      <c r="I1791" s="341"/>
      <c r="J1791" s="95">
        <f>J1354+J1369+J1384+J1399+J1414+J1429+J1444+J1459+J1474+J1489+J1504+J1519+J1534+J1549+J1564+J1579+J1594+J1609+J1624+J1639+J1654+J1669+J1684+J1699+J1714+J1729+J1744+J1759+J1774+J1789</f>
        <v>0</v>
      </c>
      <c r="K1791" s="95"/>
      <c r="L1791" s="95">
        <f>L1354+L1369+L1384+L1399+L1414+L1429+L1444+L1459+L1474+L1489+L1504+L1519+L1534+L1549+L1564+L1579+L1594+L1609+L1624+L1639+L1654+L1669+L1684+L1699+L1714+L1729+L1744+L1759+L1774+L1789</f>
        <v>0</v>
      </c>
      <c r="M1791" s="95">
        <f>M1354+M1369+M1384+M1399+M1414+M1429+M1444+M1459+M1474+M1489+M1504+M1519+M1534+M1549+M1564+M1579+M1594+M1609+M1624+M1639+M1654+M1669+M1684+M1699+M1714+M1729+M1744+M1759+M1774+M1789</f>
        <v>0</v>
      </c>
      <c r="N1791" s="95">
        <f>N1354+N1369+N1384+N1399+N1414+N1429+N1444+N1459+N1474+N1489+N1504+N1519+N1534+N1549+N1564+N1579+N1594+N1609+N1624+N1639+N1654+N1669+N1684+N1699+N1714+N1729+N1744+N1759+N1774+N1789</f>
        <v>0</v>
      </c>
    </row>
    <row r="1792" spans="1:14" ht="15.75" thickBot="1"/>
    <row r="1793" spans="1:14" ht="16.5" thickBot="1">
      <c r="A1793" s="342" t="s">
        <v>45</v>
      </c>
      <c r="B1793" s="343"/>
      <c r="C1793" s="343"/>
      <c r="D1793" s="343"/>
      <c r="E1793" s="343"/>
      <c r="F1793" s="343"/>
      <c r="G1793" s="343"/>
      <c r="H1793" s="343"/>
      <c r="I1793" s="344"/>
      <c r="J1793" s="110">
        <f>J417+J875+J1333+J1791</f>
        <v>124176046</v>
      </c>
      <c r="K1793" s="110">
        <f>K417+K875+K1333+K1791</f>
        <v>124176046</v>
      </c>
      <c r="L1793" s="110">
        <f t="shared" ref="L1793:N1793" si="339">L417+L875+L1333+L1791</f>
        <v>10030736</v>
      </c>
      <c r="M1793" s="110">
        <f t="shared" si="339"/>
        <v>134206782</v>
      </c>
      <c r="N1793" s="110">
        <f t="shared" si="339"/>
        <v>45707296</v>
      </c>
    </row>
  </sheetData>
  <mergeCells count="1116">
    <mergeCell ref="F1789:I1789"/>
    <mergeCell ref="A1791:I1791"/>
    <mergeCell ref="A1793:I1793"/>
    <mergeCell ref="F1774:I1774"/>
    <mergeCell ref="F1775:I1775"/>
    <mergeCell ref="G1780:I1780"/>
    <mergeCell ref="G1781:I1781"/>
    <mergeCell ref="G1783:I1783"/>
    <mergeCell ref="G1784:I1784"/>
    <mergeCell ref="G1785:I1785"/>
    <mergeCell ref="G1786:I1786"/>
    <mergeCell ref="F1787:I1787"/>
    <mergeCell ref="F1759:I1759"/>
    <mergeCell ref="F1760:I1760"/>
    <mergeCell ref="G1765:I1765"/>
    <mergeCell ref="G1766:I1766"/>
    <mergeCell ref="G1768:I1768"/>
    <mergeCell ref="G1769:I1769"/>
    <mergeCell ref="G1770:I1770"/>
    <mergeCell ref="G1771:I1771"/>
    <mergeCell ref="F1772:I1772"/>
    <mergeCell ref="F1744:I1744"/>
    <mergeCell ref="F1745:I1745"/>
    <mergeCell ref="G1750:I1750"/>
    <mergeCell ref="G1751:I1751"/>
    <mergeCell ref="G1753:I1753"/>
    <mergeCell ref="G1754:I1754"/>
    <mergeCell ref="G1755:I1755"/>
    <mergeCell ref="G1756:I1756"/>
    <mergeCell ref="F1757:I1757"/>
    <mergeCell ref="F1729:I1729"/>
    <mergeCell ref="F1730:I1730"/>
    <mergeCell ref="G1735:I1735"/>
    <mergeCell ref="G1736:I1736"/>
    <mergeCell ref="G1738:I1738"/>
    <mergeCell ref="G1739:I1739"/>
    <mergeCell ref="G1740:I1740"/>
    <mergeCell ref="G1741:I1741"/>
    <mergeCell ref="F1742:I1742"/>
    <mergeCell ref="F1714:I1714"/>
    <mergeCell ref="F1715:I1715"/>
    <mergeCell ref="G1720:I1720"/>
    <mergeCell ref="G1721:I1721"/>
    <mergeCell ref="G1723:I1723"/>
    <mergeCell ref="G1724:I1724"/>
    <mergeCell ref="G1725:I1725"/>
    <mergeCell ref="G1726:I1726"/>
    <mergeCell ref="F1727:I1727"/>
    <mergeCell ref="F1699:I1699"/>
    <mergeCell ref="F1700:I1700"/>
    <mergeCell ref="G1705:I1705"/>
    <mergeCell ref="G1706:I1706"/>
    <mergeCell ref="G1708:I1708"/>
    <mergeCell ref="G1709:I1709"/>
    <mergeCell ref="G1710:I1710"/>
    <mergeCell ref="G1711:I1711"/>
    <mergeCell ref="F1712:I1712"/>
    <mergeCell ref="F1684:I1684"/>
    <mergeCell ref="F1685:I1685"/>
    <mergeCell ref="G1690:I1690"/>
    <mergeCell ref="G1691:I1691"/>
    <mergeCell ref="G1693:I1693"/>
    <mergeCell ref="G1694:I1694"/>
    <mergeCell ref="G1695:I1695"/>
    <mergeCell ref="G1696:I1696"/>
    <mergeCell ref="F1697:I1697"/>
    <mergeCell ref="F1669:I1669"/>
    <mergeCell ref="F1670:I1670"/>
    <mergeCell ref="G1675:I1675"/>
    <mergeCell ref="G1676:I1676"/>
    <mergeCell ref="G1678:I1678"/>
    <mergeCell ref="G1679:I1679"/>
    <mergeCell ref="G1680:I1680"/>
    <mergeCell ref="G1681:I1681"/>
    <mergeCell ref="F1682:I1682"/>
    <mergeCell ref="F1654:I1654"/>
    <mergeCell ref="F1655:I1655"/>
    <mergeCell ref="G1660:I1660"/>
    <mergeCell ref="G1661:I1661"/>
    <mergeCell ref="G1663:I1663"/>
    <mergeCell ref="G1664:I1664"/>
    <mergeCell ref="G1665:I1665"/>
    <mergeCell ref="G1666:I1666"/>
    <mergeCell ref="F1667:I1667"/>
    <mergeCell ref="F1639:I1639"/>
    <mergeCell ref="F1640:I1640"/>
    <mergeCell ref="G1645:I1645"/>
    <mergeCell ref="G1646:I1646"/>
    <mergeCell ref="G1648:I1648"/>
    <mergeCell ref="G1649:I1649"/>
    <mergeCell ref="G1650:I1650"/>
    <mergeCell ref="G1651:I1651"/>
    <mergeCell ref="F1652:I1652"/>
    <mergeCell ref="F1624:I1624"/>
    <mergeCell ref="F1625:I1625"/>
    <mergeCell ref="G1630:I1630"/>
    <mergeCell ref="G1631:I1631"/>
    <mergeCell ref="G1633:I1633"/>
    <mergeCell ref="G1634:I1634"/>
    <mergeCell ref="G1635:I1635"/>
    <mergeCell ref="G1636:I1636"/>
    <mergeCell ref="F1637:I1637"/>
    <mergeCell ref="F1609:I1609"/>
    <mergeCell ref="F1610:I1610"/>
    <mergeCell ref="G1615:I1615"/>
    <mergeCell ref="G1616:I1616"/>
    <mergeCell ref="G1618:I1618"/>
    <mergeCell ref="G1619:I1619"/>
    <mergeCell ref="G1620:I1620"/>
    <mergeCell ref="G1621:I1621"/>
    <mergeCell ref="F1622:I1622"/>
    <mergeCell ref="F1594:I1594"/>
    <mergeCell ref="F1595:I1595"/>
    <mergeCell ref="G1600:I1600"/>
    <mergeCell ref="G1601:I1601"/>
    <mergeCell ref="G1603:I1603"/>
    <mergeCell ref="G1604:I1604"/>
    <mergeCell ref="G1605:I1605"/>
    <mergeCell ref="G1606:I1606"/>
    <mergeCell ref="F1607:I1607"/>
    <mergeCell ref="F1579:I1579"/>
    <mergeCell ref="F1580:I1580"/>
    <mergeCell ref="G1585:I1585"/>
    <mergeCell ref="G1586:I1586"/>
    <mergeCell ref="G1588:I1588"/>
    <mergeCell ref="G1589:I1589"/>
    <mergeCell ref="G1590:I1590"/>
    <mergeCell ref="G1591:I1591"/>
    <mergeCell ref="F1592:I1592"/>
    <mergeCell ref="F1564:I1564"/>
    <mergeCell ref="F1565:I1565"/>
    <mergeCell ref="G1570:I1570"/>
    <mergeCell ref="G1571:I1571"/>
    <mergeCell ref="G1573:I1573"/>
    <mergeCell ref="G1574:I1574"/>
    <mergeCell ref="G1575:I1575"/>
    <mergeCell ref="G1576:I1576"/>
    <mergeCell ref="F1577:I1577"/>
    <mergeCell ref="F1549:I1549"/>
    <mergeCell ref="F1550:I1550"/>
    <mergeCell ref="G1555:I1555"/>
    <mergeCell ref="G1556:I1556"/>
    <mergeCell ref="G1558:I1558"/>
    <mergeCell ref="G1559:I1559"/>
    <mergeCell ref="G1560:I1560"/>
    <mergeCell ref="G1561:I1561"/>
    <mergeCell ref="F1562:I1562"/>
    <mergeCell ref="F1534:I1534"/>
    <mergeCell ref="F1535:I1535"/>
    <mergeCell ref="G1540:I1540"/>
    <mergeCell ref="G1541:I1541"/>
    <mergeCell ref="G1543:I1543"/>
    <mergeCell ref="G1544:I1544"/>
    <mergeCell ref="G1545:I1545"/>
    <mergeCell ref="G1546:I1546"/>
    <mergeCell ref="F1547:I1547"/>
    <mergeCell ref="F1519:I1519"/>
    <mergeCell ref="F1520:I1520"/>
    <mergeCell ref="G1525:I1525"/>
    <mergeCell ref="G1526:I1526"/>
    <mergeCell ref="G1528:I1528"/>
    <mergeCell ref="G1529:I1529"/>
    <mergeCell ref="G1530:I1530"/>
    <mergeCell ref="G1531:I1531"/>
    <mergeCell ref="F1532:I1532"/>
    <mergeCell ref="F1504:I1504"/>
    <mergeCell ref="F1505:I1505"/>
    <mergeCell ref="G1510:I1510"/>
    <mergeCell ref="G1511:I1511"/>
    <mergeCell ref="G1513:I1513"/>
    <mergeCell ref="G1514:I1514"/>
    <mergeCell ref="G1515:I1515"/>
    <mergeCell ref="G1516:I1516"/>
    <mergeCell ref="F1517:I1517"/>
    <mergeCell ref="F1489:I1489"/>
    <mergeCell ref="F1490:I1490"/>
    <mergeCell ref="G1495:I1495"/>
    <mergeCell ref="G1496:I1496"/>
    <mergeCell ref="G1498:I1498"/>
    <mergeCell ref="G1499:I1499"/>
    <mergeCell ref="G1500:I1500"/>
    <mergeCell ref="G1501:I1501"/>
    <mergeCell ref="F1502:I1502"/>
    <mergeCell ref="F1474:I1474"/>
    <mergeCell ref="F1475:I1475"/>
    <mergeCell ref="G1480:I1480"/>
    <mergeCell ref="G1481:I1481"/>
    <mergeCell ref="G1483:I1483"/>
    <mergeCell ref="G1484:I1484"/>
    <mergeCell ref="G1485:I1485"/>
    <mergeCell ref="G1486:I1486"/>
    <mergeCell ref="F1487:I1487"/>
    <mergeCell ref="F1459:I1459"/>
    <mergeCell ref="F1460:I1460"/>
    <mergeCell ref="G1465:I1465"/>
    <mergeCell ref="G1466:I1466"/>
    <mergeCell ref="G1468:I1468"/>
    <mergeCell ref="G1469:I1469"/>
    <mergeCell ref="G1470:I1470"/>
    <mergeCell ref="G1471:I1471"/>
    <mergeCell ref="F1472:I1472"/>
    <mergeCell ref="F1444:I1444"/>
    <mergeCell ref="F1445:I1445"/>
    <mergeCell ref="G1450:I1450"/>
    <mergeCell ref="G1451:I1451"/>
    <mergeCell ref="G1453:I1453"/>
    <mergeCell ref="G1454:I1454"/>
    <mergeCell ref="G1455:I1455"/>
    <mergeCell ref="G1456:I1456"/>
    <mergeCell ref="F1457:I1457"/>
    <mergeCell ref="F1429:I1429"/>
    <mergeCell ref="F1430:I1430"/>
    <mergeCell ref="G1435:I1435"/>
    <mergeCell ref="G1436:I1436"/>
    <mergeCell ref="G1438:I1438"/>
    <mergeCell ref="G1439:I1439"/>
    <mergeCell ref="G1440:I1440"/>
    <mergeCell ref="G1441:I1441"/>
    <mergeCell ref="F1442:I1442"/>
    <mergeCell ref="F1414:I1414"/>
    <mergeCell ref="F1415:I1415"/>
    <mergeCell ref="G1420:I1420"/>
    <mergeCell ref="G1421:I1421"/>
    <mergeCell ref="G1423:I1423"/>
    <mergeCell ref="G1424:I1424"/>
    <mergeCell ref="G1425:I1425"/>
    <mergeCell ref="G1426:I1426"/>
    <mergeCell ref="F1427:I1427"/>
    <mergeCell ref="F1399:I1399"/>
    <mergeCell ref="F1400:I1400"/>
    <mergeCell ref="G1405:I1405"/>
    <mergeCell ref="G1406:I1406"/>
    <mergeCell ref="G1408:I1408"/>
    <mergeCell ref="G1409:I1409"/>
    <mergeCell ref="G1410:I1410"/>
    <mergeCell ref="G1411:I1411"/>
    <mergeCell ref="F1412:I1412"/>
    <mergeCell ref="F1384:I1384"/>
    <mergeCell ref="F1385:I1385"/>
    <mergeCell ref="G1390:I1390"/>
    <mergeCell ref="G1391:I1391"/>
    <mergeCell ref="G1393:I1393"/>
    <mergeCell ref="G1394:I1394"/>
    <mergeCell ref="G1395:I1395"/>
    <mergeCell ref="G1396:I1396"/>
    <mergeCell ref="F1397:I1397"/>
    <mergeCell ref="F1369:I1369"/>
    <mergeCell ref="F1370:I1370"/>
    <mergeCell ref="G1375:I1375"/>
    <mergeCell ref="G1376:I1376"/>
    <mergeCell ref="G1378:I1378"/>
    <mergeCell ref="G1379:I1379"/>
    <mergeCell ref="G1380:I1380"/>
    <mergeCell ref="G1381:I1381"/>
    <mergeCell ref="F1382:I1382"/>
    <mergeCell ref="F1354:I1354"/>
    <mergeCell ref="F1355:I1355"/>
    <mergeCell ref="G1360:I1360"/>
    <mergeCell ref="G1361:I1361"/>
    <mergeCell ref="G1363:I1363"/>
    <mergeCell ref="G1364:I1364"/>
    <mergeCell ref="G1365:I1365"/>
    <mergeCell ref="G1366:I1366"/>
    <mergeCell ref="F1367:I1367"/>
    <mergeCell ref="A1339:N1339"/>
    <mergeCell ref="F1340:I1340"/>
    <mergeCell ref="G1345:I1345"/>
    <mergeCell ref="G1346:I1346"/>
    <mergeCell ref="G1348:I1348"/>
    <mergeCell ref="G1349:I1349"/>
    <mergeCell ref="G1350:I1350"/>
    <mergeCell ref="G1351:I1351"/>
    <mergeCell ref="F1352:I1352"/>
    <mergeCell ref="F1331:I1331"/>
    <mergeCell ref="A1333:I1333"/>
    <mergeCell ref="A1335:N1335"/>
    <mergeCell ref="A1337:A1338"/>
    <mergeCell ref="B1337:B1338"/>
    <mergeCell ref="C1337:C1338"/>
    <mergeCell ref="D1337:D1338"/>
    <mergeCell ref="E1337:E1338"/>
    <mergeCell ref="F1337:I1337"/>
    <mergeCell ref="J1337:J1338"/>
    <mergeCell ref="K1337:K1338"/>
    <mergeCell ref="L1337:L1338"/>
    <mergeCell ref="M1337:M1338"/>
    <mergeCell ref="N1337:N1338"/>
    <mergeCell ref="F1316:I1316"/>
    <mergeCell ref="F1317:I1317"/>
    <mergeCell ref="G1322:I1322"/>
    <mergeCell ref="G1323:I1323"/>
    <mergeCell ref="G1325:I1325"/>
    <mergeCell ref="G1326:I1326"/>
    <mergeCell ref="G1327:I1327"/>
    <mergeCell ref="G1328:I1328"/>
    <mergeCell ref="F1329:I1329"/>
    <mergeCell ref="F1301:I1301"/>
    <mergeCell ref="F1302:I1302"/>
    <mergeCell ref="G1307:I1307"/>
    <mergeCell ref="G1308:I1308"/>
    <mergeCell ref="G1310:I1310"/>
    <mergeCell ref="G1311:I1311"/>
    <mergeCell ref="G1312:I1312"/>
    <mergeCell ref="G1313:I1313"/>
    <mergeCell ref="F1314:I1314"/>
    <mergeCell ref="F1286:I1286"/>
    <mergeCell ref="F1287:I1287"/>
    <mergeCell ref="G1292:I1292"/>
    <mergeCell ref="G1293:I1293"/>
    <mergeCell ref="G1295:I1295"/>
    <mergeCell ref="G1296:I1296"/>
    <mergeCell ref="G1297:I1297"/>
    <mergeCell ref="G1298:I1298"/>
    <mergeCell ref="F1299:I1299"/>
    <mergeCell ref="F1271:I1271"/>
    <mergeCell ref="F1272:I1272"/>
    <mergeCell ref="G1277:I1277"/>
    <mergeCell ref="G1278:I1278"/>
    <mergeCell ref="G1280:I1280"/>
    <mergeCell ref="G1281:I1281"/>
    <mergeCell ref="G1282:I1282"/>
    <mergeCell ref="G1283:I1283"/>
    <mergeCell ref="F1284:I1284"/>
    <mergeCell ref="F1256:I1256"/>
    <mergeCell ref="F1257:I1257"/>
    <mergeCell ref="G1262:I1262"/>
    <mergeCell ref="G1263:I1263"/>
    <mergeCell ref="G1265:I1265"/>
    <mergeCell ref="G1266:I1266"/>
    <mergeCell ref="G1267:I1267"/>
    <mergeCell ref="G1268:I1268"/>
    <mergeCell ref="F1269:I1269"/>
    <mergeCell ref="F1241:I1241"/>
    <mergeCell ref="F1242:I1242"/>
    <mergeCell ref="G1247:I1247"/>
    <mergeCell ref="G1248:I1248"/>
    <mergeCell ref="G1250:I1250"/>
    <mergeCell ref="G1251:I1251"/>
    <mergeCell ref="G1252:I1252"/>
    <mergeCell ref="G1253:I1253"/>
    <mergeCell ref="F1254:I1254"/>
    <mergeCell ref="F1226:I1226"/>
    <mergeCell ref="F1227:I1227"/>
    <mergeCell ref="G1232:I1232"/>
    <mergeCell ref="G1233:I1233"/>
    <mergeCell ref="G1235:I1235"/>
    <mergeCell ref="G1236:I1236"/>
    <mergeCell ref="G1237:I1237"/>
    <mergeCell ref="G1238:I1238"/>
    <mergeCell ref="F1239:I1239"/>
    <mergeCell ref="F1211:I1211"/>
    <mergeCell ref="F1212:I1212"/>
    <mergeCell ref="G1217:I1217"/>
    <mergeCell ref="G1218:I1218"/>
    <mergeCell ref="G1220:I1220"/>
    <mergeCell ref="G1221:I1221"/>
    <mergeCell ref="G1222:I1222"/>
    <mergeCell ref="G1223:I1223"/>
    <mergeCell ref="F1224:I1224"/>
    <mergeCell ref="F1196:I1196"/>
    <mergeCell ref="F1197:I1197"/>
    <mergeCell ref="G1202:I1202"/>
    <mergeCell ref="G1203:I1203"/>
    <mergeCell ref="G1205:I1205"/>
    <mergeCell ref="G1206:I1206"/>
    <mergeCell ref="G1207:I1207"/>
    <mergeCell ref="G1208:I1208"/>
    <mergeCell ref="F1209:I1209"/>
    <mergeCell ref="F1181:I1181"/>
    <mergeCell ref="F1182:I1182"/>
    <mergeCell ref="G1187:I1187"/>
    <mergeCell ref="G1188:I1188"/>
    <mergeCell ref="G1190:I1190"/>
    <mergeCell ref="G1191:I1191"/>
    <mergeCell ref="G1192:I1192"/>
    <mergeCell ref="G1193:I1193"/>
    <mergeCell ref="F1194:I1194"/>
    <mergeCell ref="F1166:I1166"/>
    <mergeCell ref="F1167:I1167"/>
    <mergeCell ref="G1172:I1172"/>
    <mergeCell ref="G1173:I1173"/>
    <mergeCell ref="G1175:I1175"/>
    <mergeCell ref="G1176:I1176"/>
    <mergeCell ref="G1177:I1177"/>
    <mergeCell ref="G1178:I1178"/>
    <mergeCell ref="F1179:I1179"/>
    <mergeCell ref="F1151:I1151"/>
    <mergeCell ref="F1152:I1152"/>
    <mergeCell ref="G1157:I1157"/>
    <mergeCell ref="G1158:I1158"/>
    <mergeCell ref="G1160:I1160"/>
    <mergeCell ref="G1161:I1161"/>
    <mergeCell ref="G1162:I1162"/>
    <mergeCell ref="G1163:I1163"/>
    <mergeCell ref="F1164:I1164"/>
    <mergeCell ref="F1136:I1136"/>
    <mergeCell ref="F1137:I1137"/>
    <mergeCell ref="G1142:I1142"/>
    <mergeCell ref="G1143:I1143"/>
    <mergeCell ref="G1145:I1145"/>
    <mergeCell ref="G1146:I1146"/>
    <mergeCell ref="G1147:I1147"/>
    <mergeCell ref="G1148:I1148"/>
    <mergeCell ref="F1149:I1149"/>
    <mergeCell ref="F1121:I1121"/>
    <mergeCell ref="F1122:I1122"/>
    <mergeCell ref="G1127:I1127"/>
    <mergeCell ref="G1128:I1128"/>
    <mergeCell ref="G1130:I1130"/>
    <mergeCell ref="G1131:I1131"/>
    <mergeCell ref="G1132:I1132"/>
    <mergeCell ref="G1133:I1133"/>
    <mergeCell ref="F1134:I1134"/>
    <mergeCell ref="F1106:I1106"/>
    <mergeCell ref="F1107:I1107"/>
    <mergeCell ref="G1112:I1112"/>
    <mergeCell ref="G1113:I1113"/>
    <mergeCell ref="G1115:I1115"/>
    <mergeCell ref="G1116:I1116"/>
    <mergeCell ref="G1117:I1117"/>
    <mergeCell ref="G1118:I1118"/>
    <mergeCell ref="F1119:I1119"/>
    <mergeCell ref="F1091:I1091"/>
    <mergeCell ref="F1092:I1092"/>
    <mergeCell ref="G1097:I1097"/>
    <mergeCell ref="G1098:I1098"/>
    <mergeCell ref="G1100:I1100"/>
    <mergeCell ref="G1101:I1101"/>
    <mergeCell ref="G1102:I1102"/>
    <mergeCell ref="G1103:I1103"/>
    <mergeCell ref="F1104:I1104"/>
    <mergeCell ref="F1076:I1076"/>
    <mergeCell ref="F1077:I1077"/>
    <mergeCell ref="G1082:I1082"/>
    <mergeCell ref="G1083:I1083"/>
    <mergeCell ref="G1085:I1085"/>
    <mergeCell ref="G1086:I1086"/>
    <mergeCell ref="G1087:I1087"/>
    <mergeCell ref="G1088:I1088"/>
    <mergeCell ref="F1089:I1089"/>
    <mergeCell ref="F1061:I1061"/>
    <mergeCell ref="F1062:I1062"/>
    <mergeCell ref="G1067:I1067"/>
    <mergeCell ref="G1068:I1068"/>
    <mergeCell ref="G1070:I1070"/>
    <mergeCell ref="G1071:I1071"/>
    <mergeCell ref="G1072:I1072"/>
    <mergeCell ref="G1073:I1073"/>
    <mergeCell ref="F1074:I1074"/>
    <mergeCell ref="F1046:I1046"/>
    <mergeCell ref="F1047:I1047"/>
    <mergeCell ref="G1052:I1052"/>
    <mergeCell ref="G1053:I1053"/>
    <mergeCell ref="G1055:I1055"/>
    <mergeCell ref="G1056:I1056"/>
    <mergeCell ref="G1057:I1057"/>
    <mergeCell ref="G1058:I1058"/>
    <mergeCell ref="F1059:I1059"/>
    <mergeCell ref="F1031:I1031"/>
    <mergeCell ref="F1032:I1032"/>
    <mergeCell ref="G1037:I1037"/>
    <mergeCell ref="G1038:I1038"/>
    <mergeCell ref="G1040:I1040"/>
    <mergeCell ref="G1041:I1041"/>
    <mergeCell ref="G1042:I1042"/>
    <mergeCell ref="G1043:I1043"/>
    <mergeCell ref="F1044:I1044"/>
    <mergeCell ref="F1016:I1016"/>
    <mergeCell ref="F1017:I1017"/>
    <mergeCell ref="G1022:I1022"/>
    <mergeCell ref="G1023:I1023"/>
    <mergeCell ref="G1025:I1025"/>
    <mergeCell ref="G1026:I1026"/>
    <mergeCell ref="G1027:I1027"/>
    <mergeCell ref="G1028:I1028"/>
    <mergeCell ref="F1029:I1029"/>
    <mergeCell ref="F1001:I1001"/>
    <mergeCell ref="F1002:I1002"/>
    <mergeCell ref="G1007:I1007"/>
    <mergeCell ref="G1008:I1008"/>
    <mergeCell ref="G1010:I1010"/>
    <mergeCell ref="G1011:I1011"/>
    <mergeCell ref="G1012:I1012"/>
    <mergeCell ref="G1013:I1013"/>
    <mergeCell ref="F1014:I1014"/>
    <mergeCell ref="F986:I986"/>
    <mergeCell ref="F987:I987"/>
    <mergeCell ref="G992:I992"/>
    <mergeCell ref="G993:I993"/>
    <mergeCell ref="G995:I995"/>
    <mergeCell ref="G996:I996"/>
    <mergeCell ref="G997:I997"/>
    <mergeCell ref="G998:I998"/>
    <mergeCell ref="F999:I999"/>
    <mergeCell ref="F971:I971"/>
    <mergeCell ref="F972:I972"/>
    <mergeCell ref="G977:I977"/>
    <mergeCell ref="G978:I978"/>
    <mergeCell ref="G980:I980"/>
    <mergeCell ref="G981:I981"/>
    <mergeCell ref="G982:I982"/>
    <mergeCell ref="G983:I983"/>
    <mergeCell ref="F984:I984"/>
    <mergeCell ref="F956:I956"/>
    <mergeCell ref="F957:I957"/>
    <mergeCell ref="G962:I962"/>
    <mergeCell ref="G963:I963"/>
    <mergeCell ref="G965:I965"/>
    <mergeCell ref="G966:I966"/>
    <mergeCell ref="G967:I967"/>
    <mergeCell ref="G968:I968"/>
    <mergeCell ref="F969:I969"/>
    <mergeCell ref="F941:I941"/>
    <mergeCell ref="F942:I942"/>
    <mergeCell ref="G947:I947"/>
    <mergeCell ref="G948:I948"/>
    <mergeCell ref="G950:I950"/>
    <mergeCell ref="G951:I951"/>
    <mergeCell ref="G952:I952"/>
    <mergeCell ref="G953:I953"/>
    <mergeCell ref="F954:I954"/>
    <mergeCell ref="F926:I926"/>
    <mergeCell ref="F927:I927"/>
    <mergeCell ref="G932:I932"/>
    <mergeCell ref="G933:I933"/>
    <mergeCell ref="G935:I935"/>
    <mergeCell ref="G936:I936"/>
    <mergeCell ref="G937:I937"/>
    <mergeCell ref="G938:I938"/>
    <mergeCell ref="F939:I939"/>
    <mergeCell ref="F911:I911"/>
    <mergeCell ref="F912:I912"/>
    <mergeCell ref="G917:I917"/>
    <mergeCell ref="G918:I918"/>
    <mergeCell ref="G920:I920"/>
    <mergeCell ref="G921:I921"/>
    <mergeCell ref="G922:I922"/>
    <mergeCell ref="G923:I923"/>
    <mergeCell ref="F924:I924"/>
    <mergeCell ref="F896:I896"/>
    <mergeCell ref="F897:I897"/>
    <mergeCell ref="G902:I902"/>
    <mergeCell ref="G903:I903"/>
    <mergeCell ref="G905:I905"/>
    <mergeCell ref="G906:I906"/>
    <mergeCell ref="G907:I907"/>
    <mergeCell ref="G908:I908"/>
    <mergeCell ref="F909:I909"/>
    <mergeCell ref="A881:N881"/>
    <mergeCell ref="F882:I882"/>
    <mergeCell ref="G887:I887"/>
    <mergeCell ref="G888:I888"/>
    <mergeCell ref="G890:I890"/>
    <mergeCell ref="G891:I891"/>
    <mergeCell ref="G892:I892"/>
    <mergeCell ref="G893:I893"/>
    <mergeCell ref="F894:I894"/>
    <mergeCell ref="A875:I875"/>
    <mergeCell ref="A877:N877"/>
    <mergeCell ref="A879:A880"/>
    <mergeCell ref="B879:B880"/>
    <mergeCell ref="C879:C880"/>
    <mergeCell ref="D879:D880"/>
    <mergeCell ref="E879:E880"/>
    <mergeCell ref="F879:I879"/>
    <mergeCell ref="J879:J880"/>
    <mergeCell ref="K879:K880"/>
    <mergeCell ref="L879:L880"/>
    <mergeCell ref="M879:M880"/>
    <mergeCell ref="N879:N880"/>
    <mergeCell ref="F859:I859"/>
    <mergeCell ref="G864:I864"/>
    <mergeCell ref="G865:I865"/>
    <mergeCell ref="G867:I867"/>
    <mergeCell ref="G868:I868"/>
    <mergeCell ref="G869:I869"/>
    <mergeCell ref="G870:I870"/>
    <mergeCell ref="F871:I871"/>
    <mergeCell ref="F873:I873"/>
    <mergeCell ref="F844:I844"/>
    <mergeCell ref="G849:I849"/>
    <mergeCell ref="G850:I850"/>
    <mergeCell ref="G852:I852"/>
    <mergeCell ref="G853:I853"/>
    <mergeCell ref="G854:I854"/>
    <mergeCell ref="G855:I855"/>
    <mergeCell ref="F856:I856"/>
    <mergeCell ref="F858:I858"/>
    <mergeCell ref="F829:I829"/>
    <mergeCell ref="G834:I834"/>
    <mergeCell ref="G835:I835"/>
    <mergeCell ref="G837:I837"/>
    <mergeCell ref="G838:I838"/>
    <mergeCell ref="G839:I839"/>
    <mergeCell ref="G840:I840"/>
    <mergeCell ref="F841:I841"/>
    <mergeCell ref="F843:I843"/>
    <mergeCell ref="F814:I814"/>
    <mergeCell ref="G819:I819"/>
    <mergeCell ref="G820:I820"/>
    <mergeCell ref="G822:I822"/>
    <mergeCell ref="G823:I823"/>
    <mergeCell ref="G824:I824"/>
    <mergeCell ref="G825:I825"/>
    <mergeCell ref="F826:I826"/>
    <mergeCell ref="F828:I828"/>
    <mergeCell ref="F799:I799"/>
    <mergeCell ref="G804:I804"/>
    <mergeCell ref="G805:I805"/>
    <mergeCell ref="G807:I807"/>
    <mergeCell ref="G808:I808"/>
    <mergeCell ref="G809:I809"/>
    <mergeCell ref="G810:I810"/>
    <mergeCell ref="F811:I811"/>
    <mergeCell ref="F813:I813"/>
    <mergeCell ref="F784:I784"/>
    <mergeCell ref="G789:I789"/>
    <mergeCell ref="G790:I790"/>
    <mergeCell ref="G792:I792"/>
    <mergeCell ref="G793:I793"/>
    <mergeCell ref="G794:I794"/>
    <mergeCell ref="G795:I795"/>
    <mergeCell ref="F796:I796"/>
    <mergeCell ref="F798:I798"/>
    <mergeCell ref="F769:I769"/>
    <mergeCell ref="G774:I774"/>
    <mergeCell ref="G775:I775"/>
    <mergeCell ref="G777:I777"/>
    <mergeCell ref="G778:I778"/>
    <mergeCell ref="G779:I779"/>
    <mergeCell ref="G780:I780"/>
    <mergeCell ref="F781:I781"/>
    <mergeCell ref="F783:I783"/>
    <mergeCell ref="F754:I754"/>
    <mergeCell ref="G759:I759"/>
    <mergeCell ref="G760:I760"/>
    <mergeCell ref="G762:I762"/>
    <mergeCell ref="G763:I763"/>
    <mergeCell ref="G764:I764"/>
    <mergeCell ref="G765:I765"/>
    <mergeCell ref="F766:I766"/>
    <mergeCell ref="F768:I768"/>
    <mergeCell ref="F739:I739"/>
    <mergeCell ref="G744:I744"/>
    <mergeCell ref="G745:I745"/>
    <mergeCell ref="G747:I747"/>
    <mergeCell ref="G748:I748"/>
    <mergeCell ref="G749:I749"/>
    <mergeCell ref="G750:I750"/>
    <mergeCell ref="F751:I751"/>
    <mergeCell ref="F753:I753"/>
    <mergeCell ref="F724:I724"/>
    <mergeCell ref="G729:I729"/>
    <mergeCell ref="G730:I730"/>
    <mergeCell ref="G732:I732"/>
    <mergeCell ref="G733:I733"/>
    <mergeCell ref="G734:I734"/>
    <mergeCell ref="G735:I735"/>
    <mergeCell ref="F736:I736"/>
    <mergeCell ref="F738:I738"/>
    <mergeCell ref="F709:I709"/>
    <mergeCell ref="G714:I714"/>
    <mergeCell ref="G715:I715"/>
    <mergeCell ref="G717:I717"/>
    <mergeCell ref="G718:I718"/>
    <mergeCell ref="G719:I719"/>
    <mergeCell ref="G720:I720"/>
    <mergeCell ref="F721:I721"/>
    <mergeCell ref="F723:I723"/>
    <mergeCell ref="F694:I694"/>
    <mergeCell ref="G699:I699"/>
    <mergeCell ref="G700:I700"/>
    <mergeCell ref="G702:I702"/>
    <mergeCell ref="G703:I703"/>
    <mergeCell ref="G704:I704"/>
    <mergeCell ref="G705:I705"/>
    <mergeCell ref="F706:I706"/>
    <mergeCell ref="F708:I708"/>
    <mergeCell ref="F679:I679"/>
    <mergeCell ref="G684:I684"/>
    <mergeCell ref="G685:I685"/>
    <mergeCell ref="G687:I687"/>
    <mergeCell ref="G688:I688"/>
    <mergeCell ref="G689:I689"/>
    <mergeCell ref="G690:I690"/>
    <mergeCell ref="F691:I691"/>
    <mergeCell ref="F693:I693"/>
    <mergeCell ref="F664:I664"/>
    <mergeCell ref="G669:I669"/>
    <mergeCell ref="G670:I670"/>
    <mergeCell ref="G672:I672"/>
    <mergeCell ref="G673:I673"/>
    <mergeCell ref="G674:I674"/>
    <mergeCell ref="G675:I675"/>
    <mergeCell ref="F676:I676"/>
    <mergeCell ref="F678:I678"/>
    <mergeCell ref="F649:I649"/>
    <mergeCell ref="G654:I654"/>
    <mergeCell ref="G655:I655"/>
    <mergeCell ref="G657:I657"/>
    <mergeCell ref="G658:I658"/>
    <mergeCell ref="G659:I659"/>
    <mergeCell ref="G660:I660"/>
    <mergeCell ref="F661:I661"/>
    <mergeCell ref="F663:I663"/>
    <mergeCell ref="F634:I634"/>
    <mergeCell ref="G639:I639"/>
    <mergeCell ref="G640:I640"/>
    <mergeCell ref="G642:I642"/>
    <mergeCell ref="G643:I643"/>
    <mergeCell ref="G644:I644"/>
    <mergeCell ref="G645:I645"/>
    <mergeCell ref="F646:I646"/>
    <mergeCell ref="F648:I648"/>
    <mergeCell ref="F619:I619"/>
    <mergeCell ref="G624:I624"/>
    <mergeCell ref="G625:I625"/>
    <mergeCell ref="G627:I627"/>
    <mergeCell ref="G628:I628"/>
    <mergeCell ref="G629:I629"/>
    <mergeCell ref="G630:I630"/>
    <mergeCell ref="F631:I631"/>
    <mergeCell ref="F633:I633"/>
    <mergeCell ref="F604:I604"/>
    <mergeCell ref="G609:I609"/>
    <mergeCell ref="G610:I610"/>
    <mergeCell ref="G612:I612"/>
    <mergeCell ref="G613:I613"/>
    <mergeCell ref="G614:I614"/>
    <mergeCell ref="G615:I615"/>
    <mergeCell ref="F616:I616"/>
    <mergeCell ref="F618:I618"/>
    <mergeCell ref="F589:I589"/>
    <mergeCell ref="G594:I594"/>
    <mergeCell ref="G595:I595"/>
    <mergeCell ref="G597:I597"/>
    <mergeCell ref="G598:I598"/>
    <mergeCell ref="G599:I599"/>
    <mergeCell ref="G600:I600"/>
    <mergeCell ref="F601:I601"/>
    <mergeCell ref="F603:I603"/>
    <mergeCell ref="F574:I574"/>
    <mergeCell ref="G579:I579"/>
    <mergeCell ref="G580:I580"/>
    <mergeCell ref="G582:I582"/>
    <mergeCell ref="G583:I583"/>
    <mergeCell ref="G584:I584"/>
    <mergeCell ref="G585:I585"/>
    <mergeCell ref="F586:I586"/>
    <mergeCell ref="F588:I588"/>
    <mergeCell ref="F556:I556"/>
    <mergeCell ref="F558:I558"/>
    <mergeCell ref="G564:I564"/>
    <mergeCell ref="G565:I565"/>
    <mergeCell ref="G568:I568"/>
    <mergeCell ref="G569:I569"/>
    <mergeCell ref="G570:I570"/>
    <mergeCell ref="F571:I571"/>
    <mergeCell ref="F573:I573"/>
    <mergeCell ref="G538:I538"/>
    <mergeCell ref="G539:I539"/>
    <mergeCell ref="G540:I540"/>
    <mergeCell ref="G549:I549"/>
    <mergeCell ref="G550:I550"/>
    <mergeCell ref="G552:I552"/>
    <mergeCell ref="G553:I553"/>
    <mergeCell ref="G554:I554"/>
    <mergeCell ref="G555:I555"/>
    <mergeCell ref="G567:I567"/>
    <mergeCell ref="F541:I541"/>
    <mergeCell ref="F543:I543"/>
    <mergeCell ref="F544:I544"/>
    <mergeCell ref="F559:I559"/>
    <mergeCell ref="G523:I523"/>
    <mergeCell ref="G524:I524"/>
    <mergeCell ref="G525:I525"/>
    <mergeCell ref="F526:I526"/>
    <mergeCell ref="F528:I528"/>
    <mergeCell ref="F529:I529"/>
    <mergeCell ref="G534:I534"/>
    <mergeCell ref="G535:I535"/>
    <mergeCell ref="G537:I537"/>
    <mergeCell ref="G507:I507"/>
    <mergeCell ref="G508:I508"/>
    <mergeCell ref="G509:I509"/>
    <mergeCell ref="G510:I510"/>
    <mergeCell ref="F511:I511"/>
    <mergeCell ref="F513:I513"/>
    <mergeCell ref="G519:I519"/>
    <mergeCell ref="G520:I520"/>
    <mergeCell ref="G522:I522"/>
    <mergeCell ref="F514:I514"/>
    <mergeCell ref="G492:I492"/>
    <mergeCell ref="G493:I493"/>
    <mergeCell ref="G494:I494"/>
    <mergeCell ref="G495:I495"/>
    <mergeCell ref="F496:I496"/>
    <mergeCell ref="F498:I498"/>
    <mergeCell ref="F499:I499"/>
    <mergeCell ref="G504:I504"/>
    <mergeCell ref="G505:I505"/>
    <mergeCell ref="F466:I466"/>
    <mergeCell ref="F469:I469"/>
    <mergeCell ref="G474:I474"/>
    <mergeCell ref="G475:I475"/>
    <mergeCell ref="G477:I477"/>
    <mergeCell ref="G478:I478"/>
    <mergeCell ref="G479:I479"/>
    <mergeCell ref="G480:I480"/>
    <mergeCell ref="F483:I483"/>
    <mergeCell ref="F468:I468"/>
    <mergeCell ref="F481:I481"/>
    <mergeCell ref="G489:I489"/>
    <mergeCell ref="G490:I490"/>
    <mergeCell ref="F484:I484"/>
    <mergeCell ref="A419:N419"/>
    <mergeCell ref="A421:A422"/>
    <mergeCell ref="B421:B422"/>
    <mergeCell ref="C421:C422"/>
    <mergeCell ref="D421:D422"/>
    <mergeCell ref="E421:E422"/>
    <mergeCell ref="J421:J422"/>
    <mergeCell ref="K421:K422"/>
    <mergeCell ref="L421:L422"/>
    <mergeCell ref="M421:M422"/>
    <mergeCell ref="N421:N422"/>
    <mergeCell ref="F415:I415"/>
    <mergeCell ref="F400:I400"/>
    <mergeCell ref="F401:I401"/>
    <mergeCell ref="G406:I406"/>
    <mergeCell ref="G407:I407"/>
    <mergeCell ref="G409:I409"/>
    <mergeCell ref="G410:I410"/>
    <mergeCell ref="G411:I411"/>
    <mergeCell ref="G412:I412"/>
    <mergeCell ref="F413:I413"/>
    <mergeCell ref="A417:I417"/>
    <mergeCell ref="F421:I421"/>
    <mergeCell ref="F385:I385"/>
    <mergeCell ref="F386:I386"/>
    <mergeCell ref="G391:I391"/>
    <mergeCell ref="G392:I392"/>
    <mergeCell ref="G394:I394"/>
    <mergeCell ref="G395:I395"/>
    <mergeCell ref="G396:I396"/>
    <mergeCell ref="G397:I397"/>
    <mergeCell ref="F398:I398"/>
    <mergeCell ref="F370:I370"/>
    <mergeCell ref="F371:I371"/>
    <mergeCell ref="G376:I376"/>
    <mergeCell ref="G377:I377"/>
    <mergeCell ref="G379:I379"/>
    <mergeCell ref="G380:I380"/>
    <mergeCell ref="G381:I381"/>
    <mergeCell ref="G382:I382"/>
    <mergeCell ref="F383:I383"/>
    <mergeCell ref="F355:I355"/>
    <mergeCell ref="F356:I356"/>
    <mergeCell ref="G361:I361"/>
    <mergeCell ref="G362:I362"/>
    <mergeCell ref="G364:I364"/>
    <mergeCell ref="G365:I365"/>
    <mergeCell ref="G366:I366"/>
    <mergeCell ref="G367:I367"/>
    <mergeCell ref="F368:I368"/>
    <mergeCell ref="F340:I340"/>
    <mergeCell ref="F341:I341"/>
    <mergeCell ref="G346:I346"/>
    <mergeCell ref="G347:I347"/>
    <mergeCell ref="G349:I349"/>
    <mergeCell ref="G350:I350"/>
    <mergeCell ref="G351:I351"/>
    <mergeCell ref="G352:I352"/>
    <mergeCell ref="F353:I353"/>
    <mergeCell ref="F325:I325"/>
    <mergeCell ref="F326:I326"/>
    <mergeCell ref="G331:I331"/>
    <mergeCell ref="G332:I332"/>
    <mergeCell ref="G334:I334"/>
    <mergeCell ref="G335:I335"/>
    <mergeCell ref="G336:I336"/>
    <mergeCell ref="G337:I337"/>
    <mergeCell ref="F338:I338"/>
    <mergeCell ref="F310:I310"/>
    <mergeCell ref="F311:I311"/>
    <mergeCell ref="G316:I316"/>
    <mergeCell ref="G317:I317"/>
    <mergeCell ref="G319:I319"/>
    <mergeCell ref="G320:I320"/>
    <mergeCell ref="G321:I321"/>
    <mergeCell ref="G322:I322"/>
    <mergeCell ref="F323:I323"/>
    <mergeCell ref="F297:I297"/>
    <mergeCell ref="F298:I298"/>
    <mergeCell ref="G303:I303"/>
    <mergeCell ref="G304:I304"/>
    <mergeCell ref="G306:I306"/>
    <mergeCell ref="G307:I307"/>
    <mergeCell ref="G308:I308"/>
    <mergeCell ref="G309:I309"/>
    <mergeCell ref="F284:I284"/>
    <mergeCell ref="F285:I285"/>
    <mergeCell ref="G290:I290"/>
    <mergeCell ref="G291:I291"/>
    <mergeCell ref="G293:I293"/>
    <mergeCell ref="G294:I294"/>
    <mergeCell ref="G295:I295"/>
    <mergeCell ref="G296:I296"/>
    <mergeCell ref="F271:I271"/>
    <mergeCell ref="F272:I272"/>
    <mergeCell ref="G277:I277"/>
    <mergeCell ref="G278:I278"/>
    <mergeCell ref="G280:I280"/>
    <mergeCell ref="G281:I281"/>
    <mergeCell ref="G282:I282"/>
    <mergeCell ref="G283:I283"/>
    <mergeCell ref="F258:I258"/>
    <mergeCell ref="F259:I259"/>
    <mergeCell ref="G264:I264"/>
    <mergeCell ref="G265:I265"/>
    <mergeCell ref="G267:I267"/>
    <mergeCell ref="G268:I268"/>
    <mergeCell ref="G269:I269"/>
    <mergeCell ref="G270:I270"/>
    <mergeCell ref="F246:I246"/>
    <mergeCell ref="G251:I251"/>
    <mergeCell ref="G252:I252"/>
    <mergeCell ref="G254:I254"/>
    <mergeCell ref="G255:I255"/>
    <mergeCell ref="G256:I256"/>
    <mergeCell ref="G257:I257"/>
    <mergeCell ref="G238:I238"/>
    <mergeCell ref="G239:I239"/>
    <mergeCell ref="G241:I241"/>
    <mergeCell ref="G242:I242"/>
    <mergeCell ref="G243:I243"/>
    <mergeCell ref="G244:I244"/>
    <mergeCell ref="F245:I245"/>
    <mergeCell ref="F168:I168"/>
    <mergeCell ref="G173:I173"/>
    <mergeCell ref="G174:I174"/>
    <mergeCell ref="G176:I176"/>
    <mergeCell ref="G177:I177"/>
    <mergeCell ref="G178:I178"/>
    <mergeCell ref="G179:I179"/>
    <mergeCell ref="F180:I180"/>
    <mergeCell ref="F181:I181"/>
    <mergeCell ref="G186:I186"/>
    <mergeCell ref="G192:I192"/>
    <mergeCell ref="F193:I193"/>
    <mergeCell ref="G202:I202"/>
    <mergeCell ref="G203:I203"/>
    <mergeCell ref="G204:I204"/>
    <mergeCell ref="F207:I207"/>
    <mergeCell ref="G225:I225"/>
    <mergeCell ref="G226:I226"/>
    <mergeCell ref="G228:I228"/>
    <mergeCell ref="G229:I229"/>
    <mergeCell ref="G230:I230"/>
    <mergeCell ref="G231:I231"/>
    <mergeCell ref="F232:I232"/>
    <mergeCell ref="F233:I233"/>
    <mergeCell ref="F206:I206"/>
    <mergeCell ref="G212:I212"/>
    <mergeCell ref="G213:I213"/>
    <mergeCell ref="G216:I216"/>
    <mergeCell ref="G217:I217"/>
    <mergeCell ref="G218:I218"/>
    <mergeCell ref="F219:I219"/>
    <mergeCell ref="F220:I220"/>
    <mergeCell ref="G215:I215"/>
    <mergeCell ref="G187:I187"/>
    <mergeCell ref="G189:I189"/>
    <mergeCell ref="G190:I190"/>
    <mergeCell ref="G191:I191"/>
    <mergeCell ref="F194:I194"/>
    <mergeCell ref="G199:I199"/>
    <mergeCell ref="G200:I200"/>
    <mergeCell ref="G205:I205"/>
    <mergeCell ref="F142:I142"/>
    <mergeCell ref="G147:I147"/>
    <mergeCell ref="G148:I148"/>
    <mergeCell ref="G150:I150"/>
    <mergeCell ref="G151:I151"/>
    <mergeCell ref="G152:I152"/>
    <mergeCell ref="G153:I153"/>
    <mergeCell ref="F167:I167"/>
    <mergeCell ref="F154:I154"/>
    <mergeCell ref="F155:I155"/>
    <mergeCell ref="G160:I160"/>
    <mergeCell ref="G161:I161"/>
    <mergeCell ref="G163:I163"/>
    <mergeCell ref="G164:I164"/>
    <mergeCell ref="G165:I165"/>
    <mergeCell ref="G166:I166"/>
    <mergeCell ref="G121:I121"/>
    <mergeCell ref="G122:I122"/>
    <mergeCell ref="G124:I124"/>
    <mergeCell ref="G125:I125"/>
    <mergeCell ref="G126:I126"/>
    <mergeCell ref="G127:I127"/>
    <mergeCell ref="F128:I128"/>
    <mergeCell ref="G69:I69"/>
    <mergeCell ref="G70:I70"/>
    <mergeCell ref="G72:I72"/>
    <mergeCell ref="G73:I73"/>
    <mergeCell ref="G74:I74"/>
    <mergeCell ref="G75:I75"/>
    <mergeCell ref="F103:I103"/>
    <mergeCell ref="G108:I108"/>
    <mergeCell ref="G109:I109"/>
    <mergeCell ref="G111:I111"/>
    <mergeCell ref="G112:I112"/>
    <mergeCell ref="G113:I113"/>
    <mergeCell ref="G114:I114"/>
    <mergeCell ref="F115:I115"/>
    <mergeCell ref="F90:I90"/>
    <mergeCell ref="F51:I51"/>
    <mergeCell ref="F77:I77"/>
    <mergeCell ref="G82:I82"/>
    <mergeCell ref="G83:I83"/>
    <mergeCell ref="G85:I85"/>
    <mergeCell ref="G86:I86"/>
    <mergeCell ref="G87:I87"/>
    <mergeCell ref="G88:I88"/>
    <mergeCell ref="F89:I89"/>
    <mergeCell ref="F63:I63"/>
    <mergeCell ref="G95:I95"/>
    <mergeCell ref="G96:I96"/>
    <mergeCell ref="G98:I98"/>
    <mergeCell ref="G99:I99"/>
    <mergeCell ref="G100:I100"/>
    <mergeCell ref="G101:I101"/>
    <mergeCell ref="F102:I102"/>
    <mergeCell ref="G463:I463"/>
    <mergeCell ref="F50:I50"/>
    <mergeCell ref="G56:I56"/>
    <mergeCell ref="G57:I57"/>
    <mergeCell ref="G59:I59"/>
    <mergeCell ref="G60:I60"/>
    <mergeCell ref="G61:I61"/>
    <mergeCell ref="G62:I62"/>
    <mergeCell ref="A423:N423"/>
    <mergeCell ref="F424:I424"/>
    <mergeCell ref="G429:I429"/>
    <mergeCell ref="G432:I432"/>
    <mergeCell ref="G433:I433"/>
    <mergeCell ref="G434:I434"/>
    <mergeCell ref="G450:I450"/>
    <mergeCell ref="F451:I451"/>
    <mergeCell ref="F453:I453"/>
    <mergeCell ref="F454:I454"/>
    <mergeCell ref="G459:I459"/>
    <mergeCell ref="G460:I460"/>
    <mergeCell ref="G462:I462"/>
    <mergeCell ref="F129:I129"/>
    <mergeCell ref="G134:I134"/>
    <mergeCell ref="G135:I135"/>
    <mergeCell ref="G137:I137"/>
    <mergeCell ref="G138:I138"/>
    <mergeCell ref="G139:I139"/>
    <mergeCell ref="G140:I140"/>
    <mergeCell ref="F141:I141"/>
    <mergeCell ref="F116:I116"/>
    <mergeCell ref="F76:I76"/>
    <mergeCell ref="F64:I64"/>
    <mergeCell ref="G464:I464"/>
    <mergeCell ref="G465:I465"/>
    <mergeCell ref="G435:I435"/>
    <mergeCell ref="F436:I436"/>
    <mergeCell ref="F438:I438"/>
    <mergeCell ref="F439:I439"/>
    <mergeCell ref="G444:I444"/>
    <mergeCell ref="G445:I445"/>
    <mergeCell ref="G430:I430"/>
    <mergeCell ref="G447:I447"/>
    <mergeCell ref="G448:I448"/>
    <mergeCell ref="G449:I449"/>
    <mergeCell ref="G48:I48"/>
    <mergeCell ref="G49:I49"/>
    <mergeCell ref="A11:N11"/>
    <mergeCell ref="F24:I24"/>
    <mergeCell ref="F12:I12"/>
    <mergeCell ref="G23:I23"/>
    <mergeCell ref="G22:I22"/>
    <mergeCell ref="G21:I21"/>
    <mergeCell ref="G30:I30"/>
    <mergeCell ref="G31:I31"/>
    <mergeCell ref="G33:I33"/>
    <mergeCell ref="F25:I25"/>
    <mergeCell ref="G34:I34"/>
    <mergeCell ref="G35:I35"/>
    <mergeCell ref="G36:I36"/>
    <mergeCell ref="F38:I38"/>
    <mergeCell ref="G43:I43"/>
    <mergeCell ref="G44:I44"/>
    <mergeCell ref="G46:I46"/>
    <mergeCell ref="G47:I47"/>
    <mergeCell ref="F37:I37"/>
    <mergeCell ref="A2:N2"/>
    <mergeCell ref="A5:N5"/>
    <mergeCell ref="A7:N7"/>
    <mergeCell ref="A9:A10"/>
    <mergeCell ref="B9:B10"/>
    <mergeCell ref="C9:C10"/>
    <mergeCell ref="D9:D10"/>
    <mergeCell ref="E9:E10"/>
    <mergeCell ref="F9:I9"/>
    <mergeCell ref="J9:J10"/>
    <mergeCell ref="L9:L10"/>
    <mergeCell ref="M9:M10"/>
    <mergeCell ref="N9:N10"/>
    <mergeCell ref="K9:K10"/>
    <mergeCell ref="G17:I17"/>
    <mergeCell ref="G18:I18"/>
    <mergeCell ref="G20:I20"/>
  </mergeCells>
  <pageMargins left="0.70866141732283472" right="0.70866141732283472" top="0.35433070866141736" bottom="0.35433070866141736" header="0.31496062992125984" footer="0.31496062992125984"/>
  <pageSetup paperSize="9" scale="44" orientation="portrait" r:id="rId1"/>
  <rowBreaks count="2" manualBreakCount="2">
    <brk id="102" max="16383" man="1"/>
    <brk id="206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workbookViewId="0">
      <selection activeCell="A2" sqref="A2:H2"/>
    </sheetView>
  </sheetViews>
  <sheetFormatPr defaultColWidth="9.140625" defaultRowHeight="15"/>
  <cols>
    <col min="1" max="1" width="34" style="1" bestFit="1" customWidth="1"/>
    <col min="2" max="2" width="8.7109375" style="1" bestFit="1" customWidth="1"/>
    <col min="3" max="4" width="9.140625" style="1"/>
    <col min="5" max="5" width="34.140625" style="1" bestFit="1" customWidth="1"/>
    <col min="6" max="6" width="9.7109375" style="1" bestFit="1" customWidth="1"/>
    <col min="7" max="16384" width="9.140625" style="1"/>
  </cols>
  <sheetData>
    <row r="1" spans="1:8">
      <c r="H1" s="128" t="s">
        <v>75</v>
      </c>
    </row>
    <row r="2" spans="1:8" ht="15" customHeight="1">
      <c r="A2" s="349" t="s">
        <v>73</v>
      </c>
      <c r="B2" s="349"/>
      <c r="C2" s="349"/>
      <c r="D2" s="349"/>
      <c r="E2" s="349"/>
      <c r="F2" s="349"/>
      <c r="G2" s="349"/>
      <c r="H2" s="349"/>
    </row>
    <row r="3" spans="1:8" ht="15" customHeight="1">
      <c r="A3" s="187"/>
      <c r="B3" s="187"/>
      <c r="C3" s="187"/>
      <c r="D3" s="187"/>
      <c r="E3" s="187"/>
      <c r="F3" s="187"/>
      <c r="G3" s="187"/>
      <c r="H3" s="187"/>
    </row>
    <row r="4" spans="1:8" ht="15.75">
      <c r="A4" s="350" t="s">
        <v>43</v>
      </c>
      <c r="B4" s="350"/>
      <c r="C4" s="350"/>
      <c r="D4" s="350"/>
      <c r="E4" s="350"/>
      <c r="F4" s="350"/>
      <c r="G4" s="350"/>
      <c r="H4" s="350"/>
    </row>
    <row r="5" spans="1:8" ht="15.75" thickBot="1">
      <c r="A5" s="50"/>
      <c r="B5" s="50"/>
      <c r="C5" s="50"/>
      <c r="D5" s="50"/>
      <c r="E5" s="50"/>
      <c r="F5" s="50"/>
      <c r="G5" s="50"/>
      <c r="H5" s="182"/>
    </row>
    <row r="6" spans="1:8" ht="17.25" thickBot="1">
      <c r="A6" s="345" t="s">
        <v>2</v>
      </c>
      <c r="B6" s="346"/>
      <c r="C6" s="346"/>
      <c r="D6" s="347"/>
      <c r="E6" s="348" t="s">
        <v>3</v>
      </c>
      <c r="F6" s="346"/>
      <c r="G6" s="346"/>
      <c r="H6" s="347"/>
    </row>
    <row r="7" spans="1:8" ht="24">
      <c r="A7" s="56" t="s">
        <v>0</v>
      </c>
      <c r="B7" s="56" t="s">
        <v>85</v>
      </c>
      <c r="C7" s="56" t="s">
        <v>86</v>
      </c>
      <c r="D7" s="56" t="s">
        <v>87</v>
      </c>
      <c r="E7" s="60" t="s">
        <v>0</v>
      </c>
      <c r="F7" s="56" t="s">
        <v>85</v>
      </c>
      <c r="G7" s="56" t="s">
        <v>86</v>
      </c>
      <c r="H7" s="56" t="s">
        <v>87</v>
      </c>
    </row>
    <row r="8" spans="1:8">
      <c r="A8" s="57" t="s">
        <v>7</v>
      </c>
      <c r="B8" s="164">
        <f>'1.melléklet'!E8</f>
        <v>30425629</v>
      </c>
      <c r="C8" s="165"/>
      <c r="D8" s="165"/>
      <c r="E8" s="61" t="s">
        <v>8</v>
      </c>
      <c r="F8" s="168">
        <f>'1.melléklet'!L8</f>
        <v>12192986</v>
      </c>
      <c r="G8" s="167"/>
      <c r="H8" s="167"/>
    </row>
    <row r="9" spans="1:8">
      <c r="A9" s="57" t="s">
        <v>5</v>
      </c>
      <c r="B9" s="164">
        <f>'1.melléklet'!E12</f>
        <v>7270000</v>
      </c>
      <c r="C9" s="166"/>
      <c r="D9" s="166"/>
      <c r="E9" s="61" t="s">
        <v>9</v>
      </c>
      <c r="F9" s="168">
        <f>'1.melléklet'!L10</f>
        <v>2346067</v>
      </c>
      <c r="G9" s="167"/>
      <c r="H9" s="167"/>
    </row>
    <row r="10" spans="1:8">
      <c r="A10" s="57" t="s">
        <v>6</v>
      </c>
      <c r="B10" s="164">
        <f>'1.melléklet'!E14</f>
        <v>790000</v>
      </c>
      <c r="C10" s="165"/>
      <c r="D10" s="165"/>
      <c r="E10" s="61" t="s">
        <v>10</v>
      </c>
      <c r="F10" s="168">
        <f>'1.melléklet'!L12</f>
        <v>17732476</v>
      </c>
      <c r="G10" s="167"/>
      <c r="H10" s="167"/>
    </row>
    <row r="11" spans="1:8">
      <c r="A11" s="57" t="s">
        <v>91</v>
      </c>
      <c r="B11" s="164">
        <f>'1.melléklet'!E16</f>
        <v>0</v>
      </c>
      <c r="C11" s="165"/>
      <c r="D11" s="165"/>
      <c r="E11" s="61" t="s">
        <v>11</v>
      </c>
      <c r="F11" s="164">
        <f>'1.melléklet'!L14</f>
        <v>800000</v>
      </c>
      <c r="G11" s="169"/>
      <c r="H11" s="169"/>
    </row>
    <row r="12" spans="1:8">
      <c r="A12" s="58" t="s">
        <v>69</v>
      </c>
      <c r="B12" s="164">
        <f>'1.melléklet'!E18</f>
        <v>29921153</v>
      </c>
      <c r="C12" s="164"/>
      <c r="D12" s="164"/>
      <c r="E12" s="61" t="s">
        <v>12</v>
      </c>
      <c r="F12" s="164">
        <f>'1.melléklet'!L16</f>
        <v>15525910</v>
      </c>
      <c r="G12" s="167"/>
      <c r="H12" s="167"/>
    </row>
    <row r="13" spans="1:8" ht="25.5">
      <c r="A13" s="57" t="s">
        <v>90</v>
      </c>
      <c r="B13" s="167">
        <f>'1.melléklet'!E25</f>
        <v>65800000</v>
      </c>
      <c r="C13" s="165"/>
      <c r="D13" s="165"/>
      <c r="E13" s="61" t="s">
        <v>71</v>
      </c>
      <c r="F13" s="164">
        <f>'1.melléklet'!L20</f>
        <v>842959</v>
      </c>
      <c r="G13" s="167"/>
      <c r="H13" s="167"/>
    </row>
    <row r="14" spans="1:8">
      <c r="A14" s="58" t="s">
        <v>22</v>
      </c>
      <c r="B14" s="164">
        <f>'1.melléklet'!E27</f>
        <v>0</v>
      </c>
      <c r="C14" s="165"/>
      <c r="D14" s="165"/>
      <c r="E14" s="62" t="s">
        <v>23</v>
      </c>
      <c r="F14" s="164">
        <f>'1.melléklet'!L25</f>
        <v>65800000</v>
      </c>
      <c r="G14" s="166"/>
      <c r="H14" s="166"/>
    </row>
    <row r="15" spans="1:8">
      <c r="A15" s="57" t="s">
        <v>92</v>
      </c>
      <c r="B15" s="164">
        <f>'1.melléklet'!E29</f>
        <v>0</v>
      </c>
      <c r="C15" s="165"/>
      <c r="D15" s="165"/>
      <c r="E15" s="62" t="s">
        <v>24</v>
      </c>
      <c r="F15" s="167">
        <f>'1.melléklet'!L27</f>
        <v>18966384</v>
      </c>
      <c r="G15" s="169"/>
      <c r="H15" s="169"/>
    </row>
    <row r="16" spans="1:8">
      <c r="A16" s="58" t="s">
        <v>70</v>
      </c>
      <c r="B16" s="164">
        <f>'1.melléklet'!E31</f>
        <v>0</v>
      </c>
      <c r="C16" s="165"/>
      <c r="D16" s="165"/>
      <c r="E16" s="61" t="s">
        <v>25</v>
      </c>
      <c r="F16" s="167">
        <f>'1.melléklet'!L29</f>
        <v>0</v>
      </c>
      <c r="G16" s="169"/>
      <c r="H16" s="169"/>
    </row>
    <row r="17" spans="1:8" ht="15.75" thickBot="1">
      <c r="A17" s="160"/>
      <c r="B17" s="161"/>
      <c r="C17" s="162"/>
      <c r="D17" s="162"/>
      <c r="E17" s="163" t="s">
        <v>129</v>
      </c>
      <c r="F17" s="170">
        <f>'1.melléklet'!L33</f>
        <v>0</v>
      </c>
      <c r="G17" s="171"/>
      <c r="H17" s="171"/>
    </row>
    <row r="18" spans="1:8" ht="15.75" thickBot="1">
      <c r="A18" s="59" t="s">
        <v>44</v>
      </c>
      <c r="B18" s="51">
        <f>SUM(B8:B17)</f>
        <v>134206782</v>
      </c>
      <c r="C18" s="51">
        <f t="shared" ref="C18:D18" si="0">SUM(C8:C16)</f>
        <v>0</v>
      </c>
      <c r="D18" s="51">
        <f t="shared" si="0"/>
        <v>0</v>
      </c>
      <c r="E18" s="55" t="s">
        <v>45</v>
      </c>
      <c r="F18" s="51">
        <f>SUM(F8:F17)</f>
        <v>134206782</v>
      </c>
      <c r="G18" s="51">
        <f>SUM(G8:G17)</f>
        <v>0</v>
      </c>
      <c r="H18" s="51">
        <f>SUM(H8:H17)</f>
        <v>0</v>
      </c>
    </row>
    <row r="19" spans="1:8">
      <c r="A19" s="52"/>
      <c r="B19" s="53"/>
      <c r="C19" s="52"/>
      <c r="D19" s="52"/>
      <c r="E19" s="52"/>
      <c r="F19" s="54"/>
      <c r="G19" s="54"/>
      <c r="H19" s="54" t="s">
        <v>72</v>
      </c>
    </row>
  </sheetData>
  <mergeCells count="4">
    <mergeCell ref="A6:D6"/>
    <mergeCell ref="E6:H6"/>
    <mergeCell ref="A2:H2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9"/>
  <sheetViews>
    <sheetView zoomScaleNormal="100" workbookViewId="0">
      <selection activeCell="C19" sqref="C19"/>
    </sheetView>
  </sheetViews>
  <sheetFormatPr defaultColWidth="9.140625" defaultRowHeight="15"/>
  <cols>
    <col min="1" max="1" width="32.7109375" style="1" customWidth="1"/>
    <col min="2" max="2" width="12" style="1" customWidth="1"/>
    <col min="3" max="3" width="12.28515625" style="1" customWidth="1"/>
    <col min="4" max="4" width="13.42578125" style="1" customWidth="1"/>
    <col min="5" max="5" width="11.7109375" style="1" bestFit="1" customWidth="1"/>
    <col min="6" max="6" width="12.42578125" style="1" customWidth="1"/>
    <col min="7" max="13" width="11.7109375" style="1" bestFit="1" customWidth="1"/>
    <col min="14" max="14" width="13.42578125" style="1" customWidth="1"/>
    <col min="15" max="16384" width="9.140625" style="1"/>
  </cols>
  <sheetData>
    <row r="1" spans="1:14">
      <c r="N1" s="128" t="s">
        <v>76</v>
      </c>
    </row>
    <row r="2" spans="1:14" ht="15" customHeight="1">
      <c r="A2" s="349" t="s">
        <v>74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ht="16.5" thickBot="1">
      <c r="A3" s="63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>
      <c r="A4" s="351" t="s">
        <v>156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3"/>
    </row>
    <row r="5" spans="1:14" ht="15.75" thickBot="1">
      <c r="A5" s="354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6"/>
    </row>
    <row r="6" spans="1:14" ht="15.75" thickBot="1">
      <c r="A6" s="82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4"/>
    </row>
    <row r="7" spans="1:14" ht="16.5" customHeight="1">
      <c r="A7" s="357" t="s">
        <v>0</v>
      </c>
      <c r="B7" s="64" t="s">
        <v>46</v>
      </c>
      <c r="C7" s="65" t="s">
        <v>47</v>
      </c>
      <c r="D7" s="65" t="s">
        <v>48</v>
      </c>
      <c r="E7" s="65" t="s">
        <v>49</v>
      </c>
      <c r="F7" s="65" t="s">
        <v>50</v>
      </c>
      <c r="G7" s="65" t="s">
        <v>51</v>
      </c>
      <c r="H7" s="65" t="s">
        <v>57</v>
      </c>
      <c r="I7" s="65" t="s">
        <v>58</v>
      </c>
      <c r="J7" s="65" t="s">
        <v>59</v>
      </c>
      <c r="K7" s="65" t="s">
        <v>60</v>
      </c>
      <c r="L7" s="65" t="s">
        <v>61</v>
      </c>
      <c r="M7" s="66" t="s">
        <v>62</v>
      </c>
      <c r="N7" s="67" t="s">
        <v>88</v>
      </c>
    </row>
    <row r="8" spans="1:14" ht="16.5" thickBot="1">
      <c r="A8" s="358"/>
      <c r="B8" s="359" t="s">
        <v>52</v>
      </c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1"/>
      <c r="N8" s="68" t="s">
        <v>53</v>
      </c>
    </row>
    <row r="9" spans="1:14" ht="16.5" thickBot="1">
      <c r="A9" s="69" t="s">
        <v>54</v>
      </c>
      <c r="B9" s="70">
        <f>B10+B11+B12+B13+B14+B15+B16+B17</f>
        <v>11183898.5</v>
      </c>
      <c r="C9" s="70">
        <f t="shared" ref="C9:M9" si="0">C10+C11+C12+C13+C14+C15+C16+C17</f>
        <v>11183898.5</v>
      </c>
      <c r="D9" s="70">
        <f t="shared" si="0"/>
        <v>11183898.5</v>
      </c>
      <c r="E9" s="70">
        <f t="shared" si="0"/>
        <v>11183898.5</v>
      </c>
      <c r="F9" s="70">
        <f t="shared" si="0"/>
        <v>11183898.5</v>
      </c>
      <c r="G9" s="70">
        <f t="shared" si="0"/>
        <v>11183898.5</v>
      </c>
      <c r="H9" s="70">
        <f t="shared" si="0"/>
        <v>11183898.5</v>
      </c>
      <c r="I9" s="70">
        <f t="shared" si="0"/>
        <v>11183898.5</v>
      </c>
      <c r="J9" s="70">
        <f t="shared" si="0"/>
        <v>11183898.5</v>
      </c>
      <c r="K9" s="70">
        <f t="shared" si="0"/>
        <v>11183898.5</v>
      </c>
      <c r="L9" s="70">
        <f t="shared" si="0"/>
        <v>11183898.5</v>
      </c>
      <c r="M9" s="70">
        <f t="shared" si="0"/>
        <v>11183898.5</v>
      </c>
      <c r="N9" s="71">
        <f>N10+N11+N12+N13+N14+N15+N16+N17</f>
        <v>134206782</v>
      </c>
    </row>
    <row r="10" spans="1:14" ht="31.5">
      <c r="A10" s="72" t="s">
        <v>93</v>
      </c>
      <c r="B10" s="172">
        <f>$N$10/12</f>
        <v>2535469.0833333335</v>
      </c>
      <c r="C10" s="172">
        <f t="shared" ref="C10:M10" si="1">$N$10/12</f>
        <v>2535469.0833333335</v>
      </c>
      <c r="D10" s="172">
        <f t="shared" si="1"/>
        <v>2535469.0833333335</v>
      </c>
      <c r="E10" s="172">
        <f t="shared" si="1"/>
        <v>2535469.0833333335</v>
      </c>
      <c r="F10" s="172">
        <f t="shared" si="1"/>
        <v>2535469.0833333335</v>
      </c>
      <c r="G10" s="172">
        <f t="shared" si="1"/>
        <v>2535469.0833333335</v>
      </c>
      <c r="H10" s="172">
        <f t="shared" si="1"/>
        <v>2535469.0833333335</v>
      </c>
      <c r="I10" s="172">
        <f t="shared" si="1"/>
        <v>2535469.0833333335</v>
      </c>
      <c r="J10" s="172">
        <f t="shared" si="1"/>
        <v>2535469.0833333335</v>
      </c>
      <c r="K10" s="172">
        <f t="shared" si="1"/>
        <v>2535469.0833333335</v>
      </c>
      <c r="L10" s="172">
        <f t="shared" si="1"/>
        <v>2535469.0833333335</v>
      </c>
      <c r="M10" s="172">
        <f t="shared" si="1"/>
        <v>2535469.0833333335</v>
      </c>
      <c r="N10" s="74">
        <f>'2.melléklet'!E9</f>
        <v>30425629</v>
      </c>
    </row>
    <row r="11" spans="1:14" ht="31.5">
      <c r="A11" s="75" t="s">
        <v>94</v>
      </c>
      <c r="B11" s="173">
        <f>$N$11/12</f>
        <v>5483333.333333333</v>
      </c>
      <c r="C11" s="173">
        <f t="shared" ref="C11:M11" si="2">$N$11/12</f>
        <v>5483333.333333333</v>
      </c>
      <c r="D11" s="173">
        <f t="shared" si="2"/>
        <v>5483333.333333333</v>
      </c>
      <c r="E11" s="173">
        <f t="shared" si="2"/>
        <v>5483333.333333333</v>
      </c>
      <c r="F11" s="173">
        <f t="shared" si="2"/>
        <v>5483333.333333333</v>
      </c>
      <c r="G11" s="173">
        <f t="shared" si="2"/>
        <v>5483333.333333333</v>
      </c>
      <c r="H11" s="173">
        <f t="shared" si="2"/>
        <v>5483333.333333333</v>
      </c>
      <c r="I11" s="173">
        <f t="shared" si="2"/>
        <v>5483333.333333333</v>
      </c>
      <c r="J11" s="173">
        <f t="shared" si="2"/>
        <v>5483333.333333333</v>
      </c>
      <c r="K11" s="173">
        <f t="shared" si="2"/>
        <v>5483333.333333333</v>
      </c>
      <c r="L11" s="173">
        <f t="shared" si="2"/>
        <v>5483333.333333333</v>
      </c>
      <c r="M11" s="173">
        <f t="shared" si="2"/>
        <v>5483333.333333333</v>
      </c>
      <c r="N11" s="74">
        <f>'2.melléklet'!E13</f>
        <v>65800000</v>
      </c>
    </row>
    <row r="12" spans="1:14" ht="15.75">
      <c r="A12" s="75" t="s">
        <v>95</v>
      </c>
      <c r="B12" s="173">
        <f>$N$12/12</f>
        <v>605833.33333333337</v>
      </c>
      <c r="C12" s="173">
        <f t="shared" ref="C12:M12" si="3">$N$12/12</f>
        <v>605833.33333333337</v>
      </c>
      <c r="D12" s="173">
        <f t="shared" si="3"/>
        <v>605833.33333333337</v>
      </c>
      <c r="E12" s="173">
        <f t="shared" si="3"/>
        <v>605833.33333333337</v>
      </c>
      <c r="F12" s="173">
        <f t="shared" si="3"/>
        <v>605833.33333333337</v>
      </c>
      <c r="G12" s="173">
        <f t="shared" si="3"/>
        <v>605833.33333333337</v>
      </c>
      <c r="H12" s="173">
        <f t="shared" si="3"/>
        <v>605833.33333333337</v>
      </c>
      <c r="I12" s="173">
        <f t="shared" si="3"/>
        <v>605833.33333333337</v>
      </c>
      <c r="J12" s="173">
        <f t="shared" si="3"/>
        <v>605833.33333333337</v>
      </c>
      <c r="K12" s="173">
        <f t="shared" si="3"/>
        <v>605833.33333333337</v>
      </c>
      <c r="L12" s="173">
        <f t="shared" si="3"/>
        <v>605833.33333333337</v>
      </c>
      <c r="M12" s="173">
        <f t="shared" si="3"/>
        <v>605833.33333333337</v>
      </c>
      <c r="N12" s="74">
        <f>'2.melléklet'!E15</f>
        <v>7270000</v>
      </c>
    </row>
    <row r="13" spans="1:14" ht="15.75">
      <c r="A13" s="75" t="s">
        <v>96</v>
      </c>
      <c r="B13" s="173">
        <f>$N$13/12</f>
        <v>65833.333333333328</v>
      </c>
      <c r="C13" s="173">
        <f t="shared" ref="C13:M13" si="4">$N$13/12</f>
        <v>65833.333333333328</v>
      </c>
      <c r="D13" s="173">
        <f t="shared" si="4"/>
        <v>65833.333333333328</v>
      </c>
      <c r="E13" s="173">
        <f t="shared" si="4"/>
        <v>65833.333333333328</v>
      </c>
      <c r="F13" s="173">
        <f t="shared" si="4"/>
        <v>65833.333333333328</v>
      </c>
      <c r="G13" s="173">
        <f t="shared" si="4"/>
        <v>65833.333333333328</v>
      </c>
      <c r="H13" s="173">
        <f t="shared" si="4"/>
        <v>65833.333333333328</v>
      </c>
      <c r="I13" s="173">
        <f t="shared" si="4"/>
        <v>65833.333333333328</v>
      </c>
      <c r="J13" s="173">
        <f t="shared" si="4"/>
        <v>65833.333333333328</v>
      </c>
      <c r="K13" s="173">
        <f t="shared" si="4"/>
        <v>65833.333333333328</v>
      </c>
      <c r="L13" s="173">
        <f t="shared" si="4"/>
        <v>65833.333333333328</v>
      </c>
      <c r="M13" s="173">
        <f t="shared" si="4"/>
        <v>65833.333333333328</v>
      </c>
      <c r="N13" s="74">
        <f>'2.melléklet'!E17</f>
        <v>790000</v>
      </c>
    </row>
    <row r="14" spans="1:14" ht="15.75">
      <c r="A14" s="75" t="s">
        <v>97</v>
      </c>
      <c r="B14" s="173">
        <f>$N$14/12</f>
        <v>0</v>
      </c>
      <c r="C14" s="173">
        <f t="shared" ref="C14:M14" si="5">$N$14/12</f>
        <v>0</v>
      </c>
      <c r="D14" s="173">
        <f t="shared" si="5"/>
        <v>0</v>
      </c>
      <c r="E14" s="173">
        <f t="shared" si="5"/>
        <v>0</v>
      </c>
      <c r="F14" s="173">
        <f t="shared" si="5"/>
        <v>0</v>
      </c>
      <c r="G14" s="173">
        <f t="shared" si="5"/>
        <v>0</v>
      </c>
      <c r="H14" s="173">
        <f t="shared" si="5"/>
        <v>0</v>
      </c>
      <c r="I14" s="173">
        <f t="shared" si="5"/>
        <v>0</v>
      </c>
      <c r="J14" s="173">
        <f t="shared" si="5"/>
        <v>0</v>
      </c>
      <c r="K14" s="173">
        <f t="shared" si="5"/>
        <v>0</v>
      </c>
      <c r="L14" s="173">
        <f t="shared" si="5"/>
        <v>0</v>
      </c>
      <c r="M14" s="173">
        <f t="shared" si="5"/>
        <v>0</v>
      </c>
      <c r="N14" s="74">
        <f>'2.melléklet'!E19</f>
        <v>0</v>
      </c>
    </row>
    <row r="15" spans="1:14" ht="31.5">
      <c r="A15" s="75" t="s">
        <v>98</v>
      </c>
      <c r="B15" s="173">
        <f>$N$15/12</f>
        <v>0</v>
      </c>
      <c r="C15" s="173">
        <f t="shared" ref="C15:M15" si="6">$N$15/12</f>
        <v>0</v>
      </c>
      <c r="D15" s="173">
        <f t="shared" si="6"/>
        <v>0</v>
      </c>
      <c r="E15" s="173">
        <f t="shared" si="6"/>
        <v>0</v>
      </c>
      <c r="F15" s="173">
        <f t="shared" si="6"/>
        <v>0</v>
      </c>
      <c r="G15" s="173">
        <f t="shared" si="6"/>
        <v>0</v>
      </c>
      <c r="H15" s="173">
        <f t="shared" si="6"/>
        <v>0</v>
      </c>
      <c r="I15" s="173">
        <f t="shared" si="6"/>
        <v>0</v>
      </c>
      <c r="J15" s="173">
        <f t="shared" si="6"/>
        <v>0</v>
      </c>
      <c r="K15" s="173">
        <f t="shared" si="6"/>
        <v>0</v>
      </c>
      <c r="L15" s="173">
        <f t="shared" si="6"/>
        <v>0</v>
      </c>
      <c r="M15" s="173">
        <f t="shared" si="6"/>
        <v>0</v>
      </c>
      <c r="N15" s="74">
        <f>'2.melléklet'!E21</f>
        <v>0</v>
      </c>
    </row>
    <row r="16" spans="1:14" ht="31.5">
      <c r="A16" s="75" t="s">
        <v>99</v>
      </c>
      <c r="B16" s="173">
        <f>$N$16/12</f>
        <v>0</v>
      </c>
      <c r="C16" s="173">
        <f t="shared" ref="C16:M16" si="7">$N$16/12</f>
        <v>0</v>
      </c>
      <c r="D16" s="173">
        <f t="shared" si="7"/>
        <v>0</v>
      </c>
      <c r="E16" s="173">
        <f t="shared" si="7"/>
        <v>0</v>
      </c>
      <c r="F16" s="173">
        <f t="shared" si="7"/>
        <v>0</v>
      </c>
      <c r="G16" s="173">
        <f t="shared" si="7"/>
        <v>0</v>
      </c>
      <c r="H16" s="173">
        <f t="shared" si="7"/>
        <v>0</v>
      </c>
      <c r="I16" s="173">
        <f t="shared" si="7"/>
        <v>0</v>
      </c>
      <c r="J16" s="173">
        <f t="shared" si="7"/>
        <v>0</v>
      </c>
      <c r="K16" s="173">
        <f t="shared" si="7"/>
        <v>0</v>
      </c>
      <c r="L16" s="173">
        <f t="shared" si="7"/>
        <v>0</v>
      </c>
      <c r="M16" s="173">
        <f t="shared" si="7"/>
        <v>0</v>
      </c>
      <c r="N16" s="74">
        <f>'2.melléklet'!E25</f>
        <v>0</v>
      </c>
    </row>
    <row r="17" spans="1:14" ht="16.5" thickBot="1">
      <c r="A17" s="75" t="s">
        <v>100</v>
      </c>
      <c r="B17" s="174">
        <f>$N$17/12</f>
        <v>2493429.4166666665</v>
      </c>
      <c r="C17" s="174">
        <f t="shared" ref="C17:M17" si="8">$N$17/12</f>
        <v>2493429.4166666665</v>
      </c>
      <c r="D17" s="174">
        <f t="shared" si="8"/>
        <v>2493429.4166666665</v>
      </c>
      <c r="E17" s="174">
        <f t="shared" si="8"/>
        <v>2493429.4166666665</v>
      </c>
      <c r="F17" s="174">
        <f t="shared" si="8"/>
        <v>2493429.4166666665</v>
      </c>
      <c r="G17" s="174">
        <f t="shared" si="8"/>
        <v>2493429.4166666665</v>
      </c>
      <c r="H17" s="174">
        <f t="shared" si="8"/>
        <v>2493429.4166666665</v>
      </c>
      <c r="I17" s="174">
        <f t="shared" si="8"/>
        <v>2493429.4166666665</v>
      </c>
      <c r="J17" s="174">
        <f t="shared" si="8"/>
        <v>2493429.4166666665</v>
      </c>
      <c r="K17" s="174">
        <f t="shared" si="8"/>
        <v>2493429.4166666665</v>
      </c>
      <c r="L17" s="174">
        <f t="shared" si="8"/>
        <v>2493429.4166666665</v>
      </c>
      <c r="M17" s="174">
        <f t="shared" si="8"/>
        <v>2493429.4166666665</v>
      </c>
      <c r="N17" s="74">
        <f>'2.melléklet'!E27</f>
        <v>29921153</v>
      </c>
    </row>
    <row r="18" spans="1:14" ht="16.5" thickBot="1">
      <c r="A18" s="69" t="s">
        <v>55</v>
      </c>
      <c r="B18" s="70">
        <f>B19+B20+B21+B22+B23+B24+B25+B26+B27</f>
        <v>11183898.5</v>
      </c>
      <c r="C18" s="70">
        <f t="shared" ref="C18:M18" si="9">C19+C20+C21+C22+C23+C24+C25+C26+C27</f>
        <v>11183898.5</v>
      </c>
      <c r="D18" s="70">
        <f t="shared" si="9"/>
        <v>11183898.5</v>
      </c>
      <c r="E18" s="70">
        <f t="shared" si="9"/>
        <v>11183898.5</v>
      </c>
      <c r="F18" s="70">
        <f t="shared" si="9"/>
        <v>11183898.5</v>
      </c>
      <c r="G18" s="70">
        <f t="shared" si="9"/>
        <v>11183898.5</v>
      </c>
      <c r="H18" s="70">
        <f t="shared" si="9"/>
        <v>11183898.5</v>
      </c>
      <c r="I18" s="70">
        <f t="shared" si="9"/>
        <v>11183898.5</v>
      </c>
      <c r="J18" s="70">
        <f t="shared" si="9"/>
        <v>11183898.5</v>
      </c>
      <c r="K18" s="70">
        <f t="shared" si="9"/>
        <v>11183898.5</v>
      </c>
      <c r="L18" s="70">
        <f t="shared" si="9"/>
        <v>11183898.5</v>
      </c>
      <c r="M18" s="70">
        <f t="shared" si="9"/>
        <v>11183898.5</v>
      </c>
      <c r="N18" s="71">
        <f>N19+N20+N21+N22+N23+N24+N25+N26+N27</f>
        <v>134206782</v>
      </c>
    </row>
    <row r="19" spans="1:14" ht="15.75">
      <c r="A19" s="72" t="s">
        <v>101</v>
      </c>
      <c r="B19" s="73">
        <f>$N$19/12</f>
        <v>1016082.1666666666</v>
      </c>
      <c r="C19" s="73">
        <f t="shared" ref="C19:M19" si="10">$N$19/12</f>
        <v>1016082.1666666666</v>
      </c>
      <c r="D19" s="73">
        <f t="shared" si="10"/>
        <v>1016082.1666666666</v>
      </c>
      <c r="E19" s="73">
        <f t="shared" si="10"/>
        <v>1016082.1666666666</v>
      </c>
      <c r="F19" s="73">
        <f t="shared" si="10"/>
        <v>1016082.1666666666</v>
      </c>
      <c r="G19" s="73">
        <f t="shared" si="10"/>
        <v>1016082.1666666666</v>
      </c>
      <c r="H19" s="73">
        <f t="shared" si="10"/>
        <v>1016082.1666666666</v>
      </c>
      <c r="I19" s="73">
        <f t="shared" si="10"/>
        <v>1016082.1666666666</v>
      </c>
      <c r="J19" s="73">
        <f t="shared" si="10"/>
        <v>1016082.1666666666</v>
      </c>
      <c r="K19" s="73">
        <f t="shared" si="10"/>
        <v>1016082.1666666666</v>
      </c>
      <c r="L19" s="73">
        <f t="shared" si="10"/>
        <v>1016082.1666666666</v>
      </c>
      <c r="M19" s="73">
        <f t="shared" si="10"/>
        <v>1016082.1666666666</v>
      </c>
      <c r="N19" s="74">
        <f>'2.melléklet'!K9</f>
        <v>12192986</v>
      </c>
    </row>
    <row r="20" spans="1:14" ht="15.75">
      <c r="A20" s="75" t="s">
        <v>102</v>
      </c>
      <c r="B20" s="76">
        <f>$N$20/12</f>
        <v>195505.58333333334</v>
      </c>
      <c r="C20" s="76">
        <f t="shared" ref="C20:M20" si="11">$N$20/12</f>
        <v>195505.58333333334</v>
      </c>
      <c r="D20" s="76">
        <f t="shared" si="11"/>
        <v>195505.58333333334</v>
      </c>
      <c r="E20" s="76">
        <f t="shared" si="11"/>
        <v>195505.58333333334</v>
      </c>
      <c r="F20" s="76">
        <f t="shared" si="11"/>
        <v>195505.58333333334</v>
      </c>
      <c r="G20" s="76">
        <f t="shared" si="11"/>
        <v>195505.58333333334</v>
      </c>
      <c r="H20" s="76">
        <f t="shared" si="11"/>
        <v>195505.58333333334</v>
      </c>
      <c r="I20" s="76">
        <f t="shared" si="11"/>
        <v>195505.58333333334</v>
      </c>
      <c r="J20" s="76">
        <f t="shared" si="11"/>
        <v>195505.58333333334</v>
      </c>
      <c r="K20" s="76">
        <f t="shared" si="11"/>
        <v>195505.58333333334</v>
      </c>
      <c r="L20" s="76">
        <f t="shared" si="11"/>
        <v>195505.58333333334</v>
      </c>
      <c r="M20" s="76">
        <f t="shared" si="11"/>
        <v>195505.58333333334</v>
      </c>
      <c r="N20" s="74">
        <f>'2.melléklet'!K11</f>
        <v>2346067</v>
      </c>
    </row>
    <row r="21" spans="1:14" ht="15.75">
      <c r="A21" s="75" t="s">
        <v>103</v>
      </c>
      <c r="B21" s="76">
        <f>$N$21/12</f>
        <v>1477706.3333333333</v>
      </c>
      <c r="C21" s="76">
        <f t="shared" ref="C21:M21" si="12">$N$21/12</f>
        <v>1477706.3333333333</v>
      </c>
      <c r="D21" s="76">
        <f t="shared" si="12"/>
        <v>1477706.3333333333</v>
      </c>
      <c r="E21" s="76">
        <f t="shared" si="12"/>
        <v>1477706.3333333333</v>
      </c>
      <c r="F21" s="76">
        <f t="shared" si="12"/>
        <v>1477706.3333333333</v>
      </c>
      <c r="G21" s="76">
        <f t="shared" si="12"/>
        <v>1477706.3333333333</v>
      </c>
      <c r="H21" s="76">
        <f t="shared" si="12"/>
        <v>1477706.3333333333</v>
      </c>
      <c r="I21" s="76">
        <f t="shared" si="12"/>
        <v>1477706.3333333333</v>
      </c>
      <c r="J21" s="76">
        <f t="shared" si="12"/>
        <v>1477706.3333333333</v>
      </c>
      <c r="K21" s="76">
        <f t="shared" si="12"/>
        <v>1477706.3333333333</v>
      </c>
      <c r="L21" s="76">
        <f t="shared" si="12"/>
        <v>1477706.3333333333</v>
      </c>
      <c r="M21" s="76">
        <f t="shared" si="12"/>
        <v>1477706.3333333333</v>
      </c>
      <c r="N21" s="74">
        <f>'2.melléklet'!K13</f>
        <v>17732476</v>
      </c>
    </row>
    <row r="22" spans="1:14" ht="15.75">
      <c r="A22" s="75" t="s">
        <v>104</v>
      </c>
      <c r="B22" s="76">
        <f>$N$22/12</f>
        <v>66666.666666666672</v>
      </c>
      <c r="C22" s="76">
        <f t="shared" ref="C22:M22" si="13">$N$22/12</f>
        <v>66666.666666666672</v>
      </c>
      <c r="D22" s="76">
        <f t="shared" si="13"/>
        <v>66666.666666666672</v>
      </c>
      <c r="E22" s="76">
        <f t="shared" si="13"/>
        <v>66666.666666666672</v>
      </c>
      <c r="F22" s="76">
        <f t="shared" si="13"/>
        <v>66666.666666666672</v>
      </c>
      <c r="G22" s="76">
        <f t="shared" si="13"/>
        <v>66666.666666666672</v>
      </c>
      <c r="H22" s="76">
        <f t="shared" si="13"/>
        <v>66666.666666666672</v>
      </c>
      <c r="I22" s="76">
        <f t="shared" si="13"/>
        <v>66666.666666666672</v>
      </c>
      <c r="J22" s="76">
        <f t="shared" si="13"/>
        <v>66666.666666666672</v>
      </c>
      <c r="K22" s="76">
        <f t="shared" si="13"/>
        <v>66666.666666666672</v>
      </c>
      <c r="L22" s="76">
        <f t="shared" si="13"/>
        <v>66666.666666666672</v>
      </c>
      <c r="M22" s="76">
        <f t="shared" si="13"/>
        <v>66666.666666666672</v>
      </c>
      <c r="N22" s="74">
        <f>'2.melléklet'!K15</f>
        <v>800000</v>
      </c>
    </row>
    <row r="23" spans="1:14" ht="15.75">
      <c r="A23" s="75" t="s">
        <v>105</v>
      </c>
      <c r="B23" s="76">
        <f>$N$23/12</f>
        <v>1293825.8333333333</v>
      </c>
      <c r="C23" s="76">
        <f t="shared" ref="C23:M23" si="14">$N$23/12</f>
        <v>1293825.8333333333</v>
      </c>
      <c r="D23" s="76">
        <f t="shared" si="14"/>
        <v>1293825.8333333333</v>
      </c>
      <c r="E23" s="76">
        <f t="shared" si="14"/>
        <v>1293825.8333333333</v>
      </c>
      <c r="F23" s="76">
        <f t="shared" si="14"/>
        <v>1293825.8333333333</v>
      </c>
      <c r="G23" s="76">
        <f t="shared" si="14"/>
        <v>1293825.8333333333</v>
      </c>
      <c r="H23" s="76">
        <f t="shared" si="14"/>
        <v>1293825.8333333333</v>
      </c>
      <c r="I23" s="76">
        <f t="shared" si="14"/>
        <v>1293825.8333333333</v>
      </c>
      <c r="J23" s="76">
        <f t="shared" si="14"/>
        <v>1293825.8333333333</v>
      </c>
      <c r="K23" s="76">
        <f t="shared" si="14"/>
        <v>1293825.8333333333</v>
      </c>
      <c r="L23" s="76">
        <f t="shared" si="14"/>
        <v>1293825.8333333333</v>
      </c>
      <c r="M23" s="76">
        <f t="shared" si="14"/>
        <v>1293825.8333333333</v>
      </c>
      <c r="N23" s="74">
        <f>'2.melléklet'!K17</f>
        <v>15525910</v>
      </c>
    </row>
    <row r="24" spans="1:14" ht="15.75">
      <c r="A24" s="77" t="s">
        <v>106</v>
      </c>
      <c r="B24" s="76">
        <f>$N$24/12</f>
        <v>5483333.333333333</v>
      </c>
      <c r="C24" s="76">
        <f t="shared" ref="C24:M24" si="15">$N$24/12</f>
        <v>5483333.333333333</v>
      </c>
      <c r="D24" s="76">
        <f t="shared" si="15"/>
        <v>5483333.333333333</v>
      </c>
      <c r="E24" s="76">
        <f t="shared" si="15"/>
        <v>5483333.333333333</v>
      </c>
      <c r="F24" s="76">
        <f t="shared" si="15"/>
        <v>5483333.333333333</v>
      </c>
      <c r="G24" s="76">
        <f t="shared" si="15"/>
        <v>5483333.333333333</v>
      </c>
      <c r="H24" s="76">
        <f t="shared" si="15"/>
        <v>5483333.333333333</v>
      </c>
      <c r="I24" s="76">
        <f t="shared" si="15"/>
        <v>5483333.333333333</v>
      </c>
      <c r="J24" s="76">
        <f t="shared" si="15"/>
        <v>5483333.333333333</v>
      </c>
      <c r="K24" s="76">
        <f t="shared" si="15"/>
        <v>5483333.333333333</v>
      </c>
      <c r="L24" s="76">
        <f t="shared" si="15"/>
        <v>5483333.333333333</v>
      </c>
      <c r="M24" s="76">
        <f t="shared" si="15"/>
        <v>5483333.333333333</v>
      </c>
      <c r="N24" s="74">
        <f>'2.melléklet'!K23</f>
        <v>65800000</v>
      </c>
    </row>
    <row r="25" spans="1:14" ht="15.75">
      <c r="A25" s="77" t="s">
        <v>107</v>
      </c>
      <c r="B25" s="76">
        <f>$N$25/12</f>
        <v>1580532</v>
      </c>
      <c r="C25" s="76">
        <f t="shared" ref="C25:M25" si="16">$N$25/12</f>
        <v>1580532</v>
      </c>
      <c r="D25" s="76">
        <f t="shared" si="16"/>
        <v>1580532</v>
      </c>
      <c r="E25" s="76">
        <f t="shared" si="16"/>
        <v>1580532</v>
      </c>
      <c r="F25" s="76">
        <f t="shared" si="16"/>
        <v>1580532</v>
      </c>
      <c r="G25" s="76">
        <f t="shared" si="16"/>
        <v>1580532</v>
      </c>
      <c r="H25" s="76">
        <f t="shared" si="16"/>
        <v>1580532</v>
      </c>
      <c r="I25" s="76">
        <f t="shared" si="16"/>
        <v>1580532</v>
      </c>
      <c r="J25" s="76">
        <f t="shared" si="16"/>
        <v>1580532</v>
      </c>
      <c r="K25" s="76">
        <f t="shared" si="16"/>
        <v>1580532</v>
      </c>
      <c r="L25" s="76">
        <f t="shared" si="16"/>
        <v>1580532</v>
      </c>
      <c r="M25" s="76">
        <f t="shared" si="16"/>
        <v>1580532</v>
      </c>
      <c r="N25" s="74">
        <f>'2.melléklet'!K25</f>
        <v>18966384</v>
      </c>
    </row>
    <row r="26" spans="1:14" ht="15.75">
      <c r="A26" s="152" t="s">
        <v>108</v>
      </c>
      <c r="B26" s="76">
        <f>$N$26/12</f>
        <v>0</v>
      </c>
      <c r="C26" s="76">
        <f t="shared" ref="C26:M26" si="17">$N$26/12</f>
        <v>0</v>
      </c>
      <c r="D26" s="76">
        <f t="shared" si="17"/>
        <v>0</v>
      </c>
      <c r="E26" s="76">
        <f t="shared" si="17"/>
        <v>0</v>
      </c>
      <c r="F26" s="76">
        <f t="shared" si="17"/>
        <v>0</v>
      </c>
      <c r="G26" s="76">
        <f t="shared" si="17"/>
        <v>0</v>
      </c>
      <c r="H26" s="76">
        <f t="shared" si="17"/>
        <v>0</v>
      </c>
      <c r="I26" s="76">
        <f t="shared" si="17"/>
        <v>0</v>
      </c>
      <c r="J26" s="76">
        <f t="shared" si="17"/>
        <v>0</v>
      </c>
      <c r="K26" s="76">
        <f t="shared" si="17"/>
        <v>0</v>
      </c>
      <c r="L26" s="76">
        <f t="shared" si="17"/>
        <v>0</v>
      </c>
      <c r="M26" s="76">
        <f t="shared" si="17"/>
        <v>0</v>
      </c>
      <c r="N26" s="74">
        <f>'2.melléklet'!K27</f>
        <v>0</v>
      </c>
    </row>
    <row r="27" spans="1:14" ht="16.5" thickBot="1">
      <c r="A27" s="1" t="s">
        <v>109</v>
      </c>
      <c r="B27" s="76">
        <f>$N$27/12</f>
        <v>70246.583333333328</v>
      </c>
      <c r="C27" s="76">
        <f t="shared" ref="C27:M27" si="18">$N$27/12</f>
        <v>70246.583333333328</v>
      </c>
      <c r="D27" s="76">
        <f t="shared" si="18"/>
        <v>70246.583333333328</v>
      </c>
      <c r="E27" s="76">
        <f t="shared" si="18"/>
        <v>70246.583333333328</v>
      </c>
      <c r="F27" s="76">
        <f t="shared" si="18"/>
        <v>70246.583333333328</v>
      </c>
      <c r="G27" s="76">
        <f t="shared" si="18"/>
        <v>70246.583333333328</v>
      </c>
      <c r="H27" s="76">
        <f t="shared" si="18"/>
        <v>70246.583333333328</v>
      </c>
      <c r="I27" s="76">
        <f t="shared" si="18"/>
        <v>70246.583333333328</v>
      </c>
      <c r="J27" s="76">
        <f t="shared" si="18"/>
        <v>70246.583333333328</v>
      </c>
      <c r="K27" s="76">
        <f t="shared" si="18"/>
        <v>70246.583333333328</v>
      </c>
      <c r="L27" s="76">
        <f t="shared" si="18"/>
        <v>70246.583333333328</v>
      </c>
      <c r="M27" s="76">
        <f t="shared" si="18"/>
        <v>70246.583333333328</v>
      </c>
      <c r="N27" s="74">
        <f>'2.melléklet'!K31</f>
        <v>842959</v>
      </c>
    </row>
    <row r="28" spans="1:14" ht="16.5" thickBot="1">
      <c r="A28" s="78" t="s">
        <v>56</v>
      </c>
      <c r="B28" s="79">
        <f t="shared" ref="B28:N28" si="19">B9-B18</f>
        <v>0</v>
      </c>
      <c r="C28" s="79">
        <f t="shared" si="19"/>
        <v>0</v>
      </c>
      <c r="D28" s="79">
        <f t="shared" si="19"/>
        <v>0</v>
      </c>
      <c r="E28" s="79">
        <f t="shared" si="19"/>
        <v>0</v>
      </c>
      <c r="F28" s="79">
        <f t="shared" si="19"/>
        <v>0</v>
      </c>
      <c r="G28" s="79">
        <f t="shared" si="19"/>
        <v>0</v>
      </c>
      <c r="H28" s="79">
        <f t="shared" si="19"/>
        <v>0</v>
      </c>
      <c r="I28" s="79">
        <f t="shared" si="19"/>
        <v>0</v>
      </c>
      <c r="J28" s="79">
        <f t="shared" si="19"/>
        <v>0</v>
      </c>
      <c r="K28" s="79">
        <f t="shared" si="19"/>
        <v>0</v>
      </c>
      <c r="L28" s="79">
        <f t="shared" si="19"/>
        <v>0</v>
      </c>
      <c r="M28" s="79">
        <f t="shared" si="19"/>
        <v>0</v>
      </c>
      <c r="N28" s="80">
        <f t="shared" si="19"/>
        <v>0</v>
      </c>
    </row>
    <row r="29" spans="1:14" ht="16.5" thickBot="1">
      <c r="A29" s="63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</row>
    <row r="30" spans="1:14">
      <c r="A30" s="351" t="s">
        <v>130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3"/>
    </row>
    <row r="31" spans="1:14" ht="15.75" thickBot="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6"/>
    </row>
    <row r="32" spans="1:14" ht="15.75" thickBot="1">
      <c r="A32" s="82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4"/>
    </row>
    <row r="33" spans="1:14" ht="16.5" customHeight="1">
      <c r="A33" s="357" t="s">
        <v>0</v>
      </c>
      <c r="B33" s="64" t="s">
        <v>46</v>
      </c>
      <c r="C33" s="65" t="s">
        <v>47</v>
      </c>
      <c r="D33" s="65" t="s">
        <v>48</v>
      </c>
      <c r="E33" s="65" t="s">
        <v>49</v>
      </c>
      <c r="F33" s="65" t="s">
        <v>50</v>
      </c>
      <c r="G33" s="65" t="s">
        <v>51</v>
      </c>
      <c r="H33" s="65" t="s">
        <v>57</v>
      </c>
      <c r="I33" s="65" t="s">
        <v>58</v>
      </c>
      <c r="J33" s="65" t="s">
        <v>59</v>
      </c>
      <c r="K33" s="65" t="s">
        <v>60</v>
      </c>
      <c r="L33" s="65" t="s">
        <v>61</v>
      </c>
      <c r="M33" s="66" t="s">
        <v>62</v>
      </c>
      <c r="N33" s="67" t="s">
        <v>88</v>
      </c>
    </row>
    <row r="34" spans="1:14" ht="16.5" thickBot="1">
      <c r="A34" s="358"/>
      <c r="B34" s="359" t="s">
        <v>52</v>
      </c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1"/>
      <c r="N34" s="68" t="s">
        <v>53</v>
      </c>
    </row>
    <row r="35" spans="1:14" ht="16.5" thickBot="1">
      <c r="A35" s="69" t="s">
        <v>54</v>
      </c>
      <c r="B35" s="70">
        <f>B36+B37+B38+B39+B40+B41+B42+B43</f>
        <v>0</v>
      </c>
      <c r="C35" s="70">
        <f t="shared" ref="C35" si="20">C36+C37+C38+C39+C40+C41+C42+C43</f>
        <v>0</v>
      </c>
      <c r="D35" s="70">
        <f t="shared" ref="D35" si="21">D36+D37+D38+D39+D40+D41+D42+D43</f>
        <v>0</v>
      </c>
      <c r="E35" s="70">
        <f t="shared" ref="E35" si="22">E36+E37+E38+E39+E40+E41+E42+E43</f>
        <v>0</v>
      </c>
      <c r="F35" s="70">
        <f t="shared" ref="F35" si="23">F36+F37+F38+F39+F40+F41+F42+F43</f>
        <v>0</v>
      </c>
      <c r="G35" s="70">
        <f t="shared" ref="G35" si="24">G36+G37+G38+G39+G40+G41+G42+G43</f>
        <v>0</v>
      </c>
      <c r="H35" s="70">
        <f t="shared" ref="H35" si="25">H36+H37+H38+H39+H40+H41+H42+H43</f>
        <v>0</v>
      </c>
      <c r="I35" s="70">
        <f t="shared" ref="I35" si="26">I36+I37+I38+I39+I40+I41+I42+I43</f>
        <v>0</v>
      </c>
      <c r="J35" s="70">
        <f t="shared" ref="J35" si="27">J36+J37+J38+J39+J40+J41+J42+J43</f>
        <v>0</v>
      </c>
      <c r="K35" s="70">
        <f t="shared" ref="K35" si="28">K36+K37+K38+K39+K40+K41+K42+K43</f>
        <v>0</v>
      </c>
      <c r="L35" s="70">
        <f t="shared" ref="L35" si="29">L36+L37+L38+L39+L40+L41+L42+L43</f>
        <v>0</v>
      </c>
      <c r="M35" s="70">
        <f t="shared" ref="M35" si="30">M36+M37+M38+M39+M40+M41+M42+M43</f>
        <v>0</v>
      </c>
      <c r="N35" s="71">
        <f>N36+N37+N38+N39+N40+N41+N42+N43</f>
        <v>0</v>
      </c>
    </row>
    <row r="36" spans="1:14" ht="31.5">
      <c r="A36" s="72" t="s">
        <v>93</v>
      </c>
      <c r="B36" s="172">
        <f>$N$36/12</f>
        <v>0</v>
      </c>
      <c r="C36" s="172">
        <f t="shared" ref="C36:M36" si="31">$N$36/12</f>
        <v>0</v>
      </c>
      <c r="D36" s="172">
        <f t="shared" si="31"/>
        <v>0</v>
      </c>
      <c r="E36" s="172">
        <f t="shared" si="31"/>
        <v>0</v>
      </c>
      <c r="F36" s="172">
        <f t="shared" si="31"/>
        <v>0</v>
      </c>
      <c r="G36" s="172">
        <f t="shared" si="31"/>
        <v>0</v>
      </c>
      <c r="H36" s="172">
        <f t="shared" si="31"/>
        <v>0</v>
      </c>
      <c r="I36" s="172">
        <f t="shared" si="31"/>
        <v>0</v>
      </c>
      <c r="J36" s="172">
        <f t="shared" si="31"/>
        <v>0</v>
      </c>
      <c r="K36" s="172">
        <f t="shared" si="31"/>
        <v>0</v>
      </c>
      <c r="L36" s="172">
        <f t="shared" si="31"/>
        <v>0</v>
      </c>
      <c r="M36" s="172">
        <f t="shared" si="31"/>
        <v>0</v>
      </c>
      <c r="N36" s="74">
        <f>'2.melléklet'!E41</f>
        <v>0</v>
      </c>
    </row>
    <row r="37" spans="1:14" ht="31.5">
      <c r="A37" s="75" t="s">
        <v>94</v>
      </c>
      <c r="B37" s="173">
        <f>$N$37/12</f>
        <v>0</v>
      </c>
      <c r="C37" s="173">
        <f t="shared" ref="C37:M37" si="32">$N$37/12</f>
        <v>0</v>
      </c>
      <c r="D37" s="173">
        <f t="shared" si="32"/>
        <v>0</v>
      </c>
      <c r="E37" s="173">
        <f t="shared" si="32"/>
        <v>0</v>
      </c>
      <c r="F37" s="173">
        <f t="shared" si="32"/>
        <v>0</v>
      </c>
      <c r="G37" s="173">
        <f t="shared" si="32"/>
        <v>0</v>
      </c>
      <c r="H37" s="173">
        <f t="shared" si="32"/>
        <v>0</v>
      </c>
      <c r="I37" s="173">
        <f t="shared" si="32"/>
        <v>0</v>
      </c>
      <c r="J37" s="173">
        <f t="shared" si="32"/>
        <v>0</v>
      </c>
      <c r="K37" s="173">
        <f t="shared" si="32"/>
        <v>0</v>
      </c>
      <c r="L37" s="173">
        <f t="shared" si="32"/>
        <v>0</v>
      </c>
      <c r="M37" s="173">
        <f t="shared" si="32"/>
        <v>0</v>
      </c>
      <c r="N37" s="74">
        <f>'2.melléklet'!E45</f>
        <v>0</v>
      </c>
    </row>
    <row r="38" spans="1:14" ht="15.75">
      <c r="A38" s="75" t="s">
        <v>95</v>
      </c>
      <c r="B38" s="173">
        <f>$N$38/12</f>
        <v>0</v>
      </c>
      <c r="C38" s="173">
        <f t="shared" ref="C38:M38" si="33">$N$38/12</f>
        <v>0</v>
      </c>
      <c r="D38" s="173">
        <f t="shared" si="33"/>
        <v>0</v>
      </c>
      <c r="E38" s="173">
        <f t="shared" si="33"/>
        <v>0</v>
      </c>
      <c r="F38" s="173">
        <f t="shared" si="33"/>
        <v>0</v>
      </c>
      <c r="G38" s="173">
        <f t="shared" si="33"/>
        <v>0</v>
      </c>
      <c r="H38" s="173">
        <f t="shared" si="33"/>
        <v>0</v>
      </c>
      <c r="I38" s="173">
        <f t="shared" si="33"/>
        <v>0</v>
      </c>
      <c r="J38" s="173">
        <f t="shared" si="33"/>
        <v>0</v>
      </c>
      <c r="K38" s="173">
        <f t="shared" si="33"/>
        <v>0</v>
      </c>
      <c r="L38" s="173">
        <f t="shared" si="33"/>
        <v>0</v>
      </c>
      <c r="M38" s="173">
        <f t="shared" si="33"/>
        <v>0</v>
      </c>
      <c r="N38" s="74">
        <f>'2.melléklet'!E47</f>
        <v>0</v>
      </c>
    </row>
    <row r="39" spans="1:14" ht="15.75">
      <c r="A39" s="75" t="s">
        <v>96</v>
      </c>
      <c r="B39" s="173">
        <f>$N$39/12</f>
        <v>0</v>
      </c>
      <c r="C39" s="173">
        <f t="shared" ref="C39:M39" si="34">$N$39/12</f>
        <v>0</v>
      </c>
      <c r="D39" s="173">
        <f t="shared" si="34"/>
        <v>0</v>
      </c>
      <c r="E39" s="173">
        <f t="shared" si="34"/>
        <v>0</v>
      </c>
      <c r="F39" s="173">
        <f t="shared" si="34"/>
        <v>0</v>
      </c>
      <c r="G39" s="173">
        <f t="shared" si="34"/>
        <v>0</v>
      </c>
      <c r="H39" s="173">
        <f t="shared" si="34"/>
        <v>0</v>
      </c>
      <c r="I39" s="173">
        <f t="shared" si="34"/>
        <v>0</v>
      </c>
      <c r="J39" s="173">
        <f t="shared" si="34"/>
        <v>0</v>
      </c>
      <c r="K39" s="173">
        <f t="shared" si="34"/>
        <v>0</v>
      </c>
      <c r="L39" s="173">
        <f t="shared" si="34"/>
        <v>0</v>
      </c>
      <c r="M39" s="173">
        <f t="shared" si="34"/>
        <v>0</v>
      </c>
      <c r="N39" s="74">
        <f>'2.melléklet'!E49</f>
        <v>0</v>
      </c>
    </row>
    <row r="40" spans="1:14" ht="15.75">
      <c r="A40" s="75" t="s">
        <v>97</v>
      </c>
      <c r="B40" s="173">
        <f>$N$40/12</f>
        <v>0</v>
      </c>
      <c r="C40" s="173">
        <f t="shared" ref="C40:M40" si="35">$N$40/12</f>
        <v>0</v>
      </c>
      <c r="D40" s="173">
        <f t="shared" si="35"/>
        <v>0</v>
      </c>
      <c r="E40" s="173">
        <f t="shared" si="35"/>
        <v>0</v>
      </c>
      <c r="F40" s="173">
        <f t="shared" si="35"/>
        <v>0</v>
      </c>
      <c r="G40" s="173">
        <f t="shared" si="35"/>
        <v>0</v>
      </c>
      <c r="H40" s="173">
        <f t="shared" si="35"/>
        <v>0</v>
      </c>
      <c r="I40" s="173">
        <f t="shared" si="35"/>
        <v>0</v>
      </c>
      <c r="J40" s="173">
        <f t="shared" si="35"/>
        <v>0</v>
      </c>
      <c r="K40" s="173">
        <f t="shared" si="35"/>
        <v>0</v>
      </c>
      <c r="L40" s="173">
        <f t="shared" si="35"/>
        <v>0</v>
      </c>
      <c r="M40" s="173">
        <f t="shared" si="35"/>
        <v>0</v>
      </c>
      <c r="N40" s="74">
        <f>'2.melléklet'!E51</f>
        <v>0</v>
      </c>
    </row>
    <row r="41" spans="1:14" ht="31.5">
      <c r="A41" s="75" t="s">
        <v>98</v>
      </c>
      <c r="B41" s="173">
        <f>$N$41/12</f>
        <v>0</v>
      </c>
      <c r="C41" s="173">
        <f t="shared" ref="C41:M41" si="36">$N$41/12</f>
        <v>0</v>
      </c>
      <c r="D41" s="173">
        <f t="shared" si="36"/>
        <v>0</v>
      </c>
      <c r="E41" s="173">
        <f t="shared" si="36"/>
        <v>0</v>
      </c>
      <c r="F41" s="173">
        <f t="shared" si="36"/>
        <v>0</v>
      </c>
      <c r="G41" s="173">
        <f t="shared" si="36"/>
        <v>0</v>
      </c>
      <c r="H41" s="173">
        <f t="shared" si="36"/>
        <v>0</v>
      </c>
      <c r="I41" s="173">
        <f t="shared" si="36"/>
        <v>0</v>
      </c>
      <c r="J41" s="173">
        <f t="shared" si="36"/>
        <v>0</v>
      </c>
      <c r="K41" s="173">
        <f t="shared" si="36"/>
        <v>0</v>
      </c>
      <c r="L41" s="173">
        <f t="shared" si="36"/>
        <v>0</v>
      </c>
      <c r="M41" s="173">
        <f t="shared" si="36"/>
        <v>0</v>
      </c>
      <c r="N41" s="74">
        <f>'2.melléklet'!E53</f>
        <v>0</v>
      </c>
    </row>
    <row r="42" spans="1:14" ht="31.5">
      <c r="A42" s="75" t="s">
        <v>99</v>
      </c>
      <c r="B42" s="173">
        <f>$N$42/12</f>
        <v>0</v>
      </c>
      <c r="C42" s="173">
        <f t="shared" ref="C42:M42" si="37">$N$42/12</f>
        <v>0</v>
      </c>
      <c r="D42" s="173">
        <f t="shared" si="37"/>
        <v>0</v>
      </c>
      <c r="E42" s="173">
        <f t="shared" si="37"/>
        <v>0</v>
      </c>
      <c r="F42" s="173">
        <f t="shared" si="37"/>
        <v>0</v>
      </c>
      <c r="G42" s="173">
        <f t="shared" si="37"/>
        <v>0</v>
      </c>
      <c r="H42" s="173">
        <f t="shared" si="37"/>
        <v>0</v>
      </c>
      <c r="I42" s="173">
        <f t="shared" si="37"/>
        <v>0</v>
      </c>
      <c r="J42" s="173">
        <f t="shared" si="37"/>
        <v>0</v>
      </c>
      <c r="K42" s="173">
        <f t="shared" si="37"/>
        <v>0</v>
      </c>
      <c r="L42" s="173">
        <f t="shared" si="37"/>
        <v>0</v>
      </c>
      <c r="M42" s="173">
        <f t="shared" si="37"/>
        <v>0</v>
      </c>
      <c r="N42" s="74">
        <f>'2.melléklet'!E57</f>
        <v>0</v>
      </c>
    </row>
    <row r="43" spans="1:14" ht="16.5" thickBot="1">
      <c r="A43" s="75" t="s">
        <v>100</v>
      </c>
      <c r="B43" s="174">
        <f>$N$43/12</f>
        <v>0</v>
      </c>
      <c r="C43" s="174">
        <f t="shared" ref="C43:M43" si="38">$N$43/12</f>
        <v>0</v>
      </c>
      <c r="D43" s="174">
        <f t="shared" si="38"/>
        <v>0</v>
      </c>
      <c r="E43" s="174">
        <f t="shared" si="38"/>
        <v>0</v>
      </c>
      <c r="F43" s="174">
        <f t="shared" si="38"/>
        <v>0</v>
      </c>
      <c r="G43" s="174">
        <f t="shared" si="38"/>
        <v>0</v>
      </c>
      <c r="H43" s="174">
        <f t="shared" si="38"/>
        <v>0</v>
      </c>
      <c r="I43" s="174">
        <f t="shared" si="38"/>
        <v>0</v>
      </c>
      <c r="J43" s="174">
        <f t="shared" si="38"/>
        <v>0</v>
      </c>
      <c r="K43" s="174">
        <f t="shared" si="38"/>
        <v>0</v>
      </c>
      <c r="L43" s="174">
        <f t="shared" si="38"/>
        <v>0</v>
      </c>
      <c r="M43" s="174">
        <f t="shared" si="38"/>
        <v>0</v>
      </c>
      <c r="N43" s="74">
        <f>'2.melléklet'!E59</f>
        <v>0</v>
      </c>
    </row>
    <row r="44" spans="1:14" ht="16.5" thickBot="1">
      <c r="A44" s="69" t="s">
        <v>55</v>
      </c>
      <c r="B44" s="70">
        <f>B45+B46+B47+B48+B49+B50+B51+B52+B53</f>
        <v>0</v>
      </c>
      <c r="C44" s="70">
        <f t="shared" ref="C44" si="39">C45+C46+C47+C48+C49+C50+C51+C52+C53</f>
        <v>0</v>
      </c>
      <c r="D44" s="70">
        <f t="shared" ref="D44" si="40">D45+D46+D47+D48+D49+D50+D51+D52+D53</f>
        <v>0</v>
      </c>
      <c r="E44" s="70">
        <f t="shared" ref="E44" si="41">E45+E46+E47+E48+E49+E50+E51+E52+E53</f>
        <v>0</v>
      </c>
      <c r="F44" s="70">
        <f t="shared" ref="F44" si="42">F45+F46+F47+F48+F49+F50+F51+F52+F53</f>
        <v>0</v>
      </c>
      <c r="G44" s="70">
        <f t="shared" ref="G44" si="43">G45+G46+G47+G48+G49+G50+G51+G52+G53</f>
        <v>0</v>
      </c>
      <c r="H44" s="70">
        <f t="shared" ref="H44" si="44">H45+H46+H47+H48+H49+H50+H51+H52+H53</f>
        <v>0</v>
      </c>
      <c r="I44" s="70">
        <f t="shared" ref="I44" si="45">I45+I46+I47+I48+I49+I50+I51+I52+I53</f>
        <v>0</v>
      </c>
      <c r="J44" s="70">
        <f t="shared" ref="J44" si="46">J45+J46+J47+J48+J49+J50+J51+J52+J53</f>
        <v>0</v>
      </c>
      <c r="K44" s="70">
        <f t="shared" ref="K44" si="47">K45+K46+K47+K48+K49+K50+K51+K52+K53</f>
        <v>0</v>
      </c>
      <c r="L44" s="70">
        <f t="shared" ref="L44" si="48">L45+L46+L47+L48+L49+L50+L51+L52+L53</f>
        <v>0</v>
      </c>
      <c r="M44" s="70">
        <f t="shared" ref="M44" si="49">M45+M46+M47+M48+M49+M50+M51+M52+M53</f>
        <v>0</v>
      </c>
      <c r="N44" s="71">
        <f>N45+N46+N47+N48+N49+N50+N51+N52+N53</f>
        <v>0</v>
      </c>
    </row>
    <row r="45" spans="1:14" ht="15.75">
      <c r="A45" s="72" t="s">
        <v>101</v>
      </c>
      <c r="B45" s="175">
        <f>$N$45/12</f>
        <v>0</v>
      </c>
      <c r="C45" s="175">
        <f t="shared" ref="C45:M45" si="50">$N$45/12</f>
        <v>0</v>
      </c>
      <c r="D45" s="175">
        <f t="shared" si="50"/>
        <v>0</v>
      </c>
      <c r="E45" s="175">
        <f t="shared" si="50"/>
        <v>0</v>
      </c>
      <c r="F45" s="175">
        <f t="shared" si="50"/>
        <v>0</v>
      </c>
      <c r="G45" s="175">
        <f t="shared" si="50"/>
        <v>0</v>
      </c>
      <c r="H45" s="175">
        <f t="shared" si="50"/>
        <v>0</v>
      </c>
      <c r="I45" s="175">
        <f t="shared" si="50"/>
        <v>0</v>
      </c>
      <c r="J45" s="175">
        <f t="shared" si="50"/>
        <v>0</v>
      </c>
      <c r="K45" s="175">
        <f t="shared" si="50"/>
        <v>0</v>
      </c>
      <c r="L45" s="175">
        <f t="shared" si="50"/>
        <v>0</v>
      </c>
      <c r="M45" s="175">
        <f t="shared" si="50"/>
        <v>0</v>
      </c>
      <c r="N45" s="74">
        <f>'2.melléklet'!K41</f>
        <v>0</v>
      </c>
    </row>
    <row r="46" spans="1:14" ht="15.75">
      <c r="A46" s="75" t="s">
        <v>102</v>
      </c>
      <c r="B46" s="173">
        <f>$N$46/12</f>
        <v>0</v>
      </c>
      <c r="C46" s="173">
        <f t="shared" ref="C46:M46" si="51">$N$46/12</f>
        <v>0</v>
      </c>
      <c r="D46" s="173">
        <f t="shared" si="51"/>
        <v>0</v>
      </c>
      <c r="E46" s="173">
        <f t="shared" si="51"/>
        <v>0</v>
      </c>
      <c r="F46" s="173">
        <f t="shared" si="51"/>
        <v>0</v>
      </c>
      <c r="G46" s="173">
        <f t="shared" si="51"/>
        <v>0</v>
      </c>
      <c r="H46" s="173">
        <f t="shared" si="51"/>
        <v>0</v>
      </c>
      <c r="I46" s="173">
        <f t="shared" si="51"/>
        <v>0</v>
      </c>
      <c r="J46" s="173">
        <f t="shared" si="51"/>
        <v>0</v>
      </c>
      <c r="K46" s="173">
        <f t="shared" si="51"/>
        <v>0</v>
      </c>
      <c r="L46" s="74">
        <f t="shared" si="51"/>
        <v>0</v>
      </c>
      <c r="M46" s="74">
        <f t="shared" si="51"/>
        <v>0</v>
      </c>
      <c r="N46" s="74">
        <f>'2.melléklet'!K43</f>
        <v>0</v>
      </c>
    </row>
    <row r="47" spans="1:14" ht="15.75">
      <c r="A47" s="75" t="s">
        <v>103</v>
      </c>
      <c r="B47" s="173">
        <f>$N$47/12</f>
        <v>0</v>
      </c>
      <c r="C47" s="173">
        <f t="shared" ref="C47:M47" si="52">$N$47/12</f>
        <v>0</v>
      </c>
      <c r="D47" s="173">
        <f t="shared" si="52"/>
        <v>0</v>
      </c>
      <c r="E47" s="173">
        <f t="shared" si="52"/>
        <v>0</v>
      </c>
      <c r="F47" s="173">
        <f t="shared" si="52"/>
        <v>0</v>
      </c>
      <c r="G47" s="173">
        <f t="shared" si="52"/>
        <v>0</v>
      </c>
      <c r="H47" s="173">
        <f t="shared" si="52"/>
        <v>0</v>
      </c>
      <c r="I47" s="173">
        <f t="shared" si="52"/>
        <v>0</v>
      </c>
      <c r="J47" s="74">
        <f t="shared" si="52"/>
        <v>0</v>
      </c>
      <c r="K47" s="74">
        <f t="shared" si="52"/>
        <v>0</v>
      </c>
      <c r="L47" s="74">
        <f t="shared" si="52"/>
        <v>0</v>
      </c>
      <c r="M47" s="74">
        <f t="shared" si="52"/>
        <v>0</v>
      </c>
      <c r="N47" s="74">
        <f>'2.melléklet'!K45</f>
        <v>0</v>
      </c>
    </row>
    <row r="48" spans="1:14" ht="15.75">
      <c r="A48" s="75" t="s">
        <v>104</v>
      </c>
      <c r="B48" s="173">
        <f>$N$48/12</f>
        <v>0</v>
      </c>
      <c r="C48" s="173">
        <f t="shared" ref="C48:M48" si="53">$N$48/12</f>
        <v>0</v>
      </c>
      <c r="D48" s="173">
        <f t="shared" si="53"/>
        <v>0</v>
      </c>
      <c r="E48" s="173">
        <f t="shared" si="53"/>
        <v>0</v>
      </c>
      <c r="F48" s="173">
        <f t="shared" si="53"/>
        <v>0</v>
      </c>
      <c r="G48" s="173">
        <f t="shared" si="53"/>
        <v>0</v>
      </c>
      <c r="H48" s="74">
        <f t="shared" si="53"/>
        <v>0</v>
      </c>
      <c r="I48" s="74">
        <f t="shared" si="53"/>
        <v>0</v>
      </c>
      <c r="J48" s="74">
        <f t="shared" si="53"/>
        <v>0</v>
      </c>
      <c r="K48" s="74">
        <f t="shared" si="53"/>
        <v>0</v>
      </c>
      <c r="L48" s="74">
        <f t="shared" si="53"/>
        <v>0</v>
      </c>
      <c r="M48" s="74">
        <f t="shared" si="53"/>
        <v>0</v>
      </c>
      <c r="N48" s="74">
        <f>'2.melléklet'!K47</f>
        <v>0</v>
      </c>
    </row>
    <row r="49" spans="1:14" ht="15.75">
      <c r="A49" s="75" t="s">
        <v>105</v>
      </c>
      <c r="B49" s="74">
        <f>$N$49/12</f>
        <v>0</v>
      </c>
      <c r="C49" s="74">
        <f t="shared" ref="C49:M49" si="54">$N$49/12</f>
        <v>0</v>
      </c>
      <c r="D49" s="74">
        <f t="shared" si="54"/>
        <v>0</v>
      </c>
      <c r="E49" s="74">
        <f t="shared" si="54"/>
        <v>0</v>
      </c>
      <c r="F49" s="74">
        <f t="shared" si="54"/>
        <v>0</v>
      </c>
      <c r="G49" s="74">
        <f t="shared" si="54"/>
        <v>0</v>
      </c>
      <c r="H49" s="74">
        <f t="shared" si="54"/>
        <v>0</v>
      </c>
      <c r="I49" s="74">
        <f t="shared" si="54"/>
        <v>0</v>
      </c>
      <c r="J49" s="74">
        <f t="shared" si="54"/>
        <v>0</v>
      </c>
      <c r="K49" s="74">
        <f t="shared" si="54"/>
        <v>0</v>
      </c>
      <c r="L49" s="74">
        <f t="shared" si="54"/>
        <v>0</v>
      </c>
      <c r="M49" s="74">
        <f t="shared" si="54"/>
        <v>0</v>
      </c>
      <c r="N49" s="74">
        <f>'2.melléklet'!K49</f>
        <v>0</v>
      </c>
    </row>
    <row r="50" spans="1:14" ht="15.75">
      <c r="A50" s="77" t="s">
        <v>106</v>
      </c>
      <c r="B50" s="74">
        <f>$N$50/12</f>
        <v>0</v>
      </c>
      <c r="C50" s="74">
        <f t="shared" ref="C50:M50" si="55">$N$50/12</f>
        <v>0</v>
      </c>
      <c r="D50" s="74">
        <f t="shared" si="55"/>
        <v>0</v>
      </c>
      <c r="E50" s="74">
        <f t="shared" si="55"/>
        <v>0</v>
      </c>
      <c r="F50" s="74">
        <f t="shared" si="55"/>
        <v>0</v>
      </c>
      <c r="G50" s="74">
        <f t="shared" si="55"/>
        <v>0</v>
      </c>
      <c r="H50" s="74">
        <f t="shared" si="55"/>
        <v>0</v>
      </c>
      <c r="I50" s="74">
        <f t="shared" si="55"/>
        <v>0</v>
      </c>
      <c r="J50" s="74">
        <f t="shared" si="55"/>
        <v>0</v>
      </c>
      <c r="K50" s="74">
        <f t="shared" si="55"/>
        <v>0</v>
      </c>
      <c r="L50" s="74">
        <f t="shared" si="55"/>
        <v>0</v>
      </c>
      <c r="M50" s="74">
        <f t="shared" si="55"/>
        <v>0</v>
      </c>
      <c r="N50" s="74">
        <f>'2.melléklet'!K55</f>
        <v>0</v>
      </c>
    </row>
    <row r="51" spans="1:14" ht="15.75">
      <c r="A51" s="77" t="s">
        <v>107</v>
      </c>
      <c r="B51" s="74">
        <f>$N$51/12</f>
        <v>0</v>
      </c>
      <c r="C51" s="74">
        <f t="shared" ref="C51:M51" si="56">$N$51/12</f>
        <v>0</v>
      </c>
      <c r="D51" s="74">
        <f t="shared" si="56"/>
        <v>0</v>
      </c>
      <c r="E51" s="74">
        <f t="shared" si="56"/>
        <v>0</v>
      </c>
      <c r="F51" s="74">
        <f t="shared" si="56"/>
        <v>0</v>
      </c>
      <c r="G51" s="74">
        <f t="shared" si="56"/>
        <v>0</v>
      </c>
      <c r="H51" s="74">
        <f t="shared" si="56"/>
        <v>0</v>
      </c>
      <c r="I51" s="74">
        <f t="shared" si="56"/>
        <v>0</v>
      </c>
      <c r="J51" s="74">
        <f t="shared" si="56"/>
        <v>0</v>
      </c>
      <c r="K51" s="74">
        <f t="shared" si="56"/>
        <v>0</v>
      </c>
      <c r="L51" s="74">
        <f t="shared" si="56"/>
        <v>0</v>
      </c>
      <c r="M51" s="74">
        <f t="shared" si="56"/>
        <v>0</v>
      </c>
      <c r="N51" s="74">
        <f>'2.melléklet'!K57</f>
        <v>0</v>
      </c>
    </row>
    <row r="52" spans="1:14" ht="15.75">
      <c r="A52" s="152" t="s">
        <v>108</v>
      </c>
      <c r="B52" s="74">
        <f>$N$52/12</f>
        <v>0</v>
      </c>
      <c r="C52" s="74">
        <f t="shared" ref="C52:M52" si="57">$N$52/12</f>
        <v>0</v>
      </c>
      <c r="D52" s="74">
        <f t="shared" si="57"/>
        <v>0</v>
      </c>
      <c r="E52" s="74">
        <f t="shared" si="57"/>
        <v>0</v>
      </c>
      <c r="F52" s="74">
        <f t="shared" si="57"/>
        <v>0</v>
      </c>
      <c r="G52" s="74">
        <f t="shared" si="57"/>
        <v>0</v>
      </c>
      <c r="H52" s="74">
        <f t="shared" si="57"/>
        <v>0</v>
      </c>
      <c r="I52" s="74">
        <f t="shared" si="57"/>
        <v>0</v>
      </c>
      <c r="J52" s="74">
        <f t="shared" si="57"/>
        <v>0</v>
      </c>
      <c r="K52" s="74">
        <f t="shared" si="57"/>
        <v>0</v>
      </c>
      <c r="L52" s="74">
        <f t="shared" si="57"/>
        <v>0</v>
      </c>
      <c r="M52" s="74">
        <f t="shared" si="57"/>
        <v>0</v>
      </c>
      <c r="N52" s="74">
        <f>'2.melléklet'!K59</f>
        <v>0</v>
      </c>
    </row>
    <row r="53" spans="1:14" ht="16.5" thickBot="1">
      <c r="A53" s="1" t="s">
        <v>109</v>
      </c>
      <c r="B53" s="176">
        <f>$N$53/12</f>
        <v>0</v>
      </c>
      <c r="C53" s="176">
        <f t="shared" ref="C53:M53" si="58">$N$53/12</f>
        <v>0</v>
      </c>
      <c r="D53" s="176">
        <f t="shared" si="58"/>
        <v>0</v>
      </c>
      <c r="E53" s="176">
        <f t="shared" si="58"/>
        <v>0</v>
      </c>
      <c r="F53" s="176">
        <f t="shared" si="58"/>
        <v>0</v>
      </c>
      <c r="G53" s="176">
        <f t="shared" si="58"/>
        <v>0</v>
      </c>
      <c r="H53" s="176">
        <f t="shared" si="58"/>
        <v>0</v>
      </c>
      <c r="I53" s="176">
        <f t="shared" si="58"/>
        <v>0</v>
      </c>
      <c r="J53" s="176">
        <f t="shared" si="58"/>
        <v>0</v>
      </c>
      <c r="K53" s="176">
        <f t="shared" si="58"/>
        <v>0</v>
      </c>
      <c r="L53" s="176">
        <f t="shared" si="58"/>
        <v>0</v>
      </c>
      <c r="M53" s="176">
        <f t="shared" si="58"/>
        <v>0</v>
      </c>
      <c r="N53" s="74">
        <f>'2.melléklet'!K63</f>
        <v>0</v>
      </c>
    </row>
    <row r="54" spans="1:14" ht="16.5" thickBot="1">
      <c r="A54" s="78" t="s">
        <v>56</v>
      </c>
      <c r="B54" s="79">
        <f t="shared" ref="B54:N54" si="59">B35-B44</f>
        <v>0</v>
      </c>
      <c r="C54" s="79">
        <f t="shared" si="59"/>
        <v>0</v>
      </c>
      <c r="D54" s="79">
        <f t="shared" si="59"/>
        <v>0</v>
      </c>
      <c r="E54" s="79">
        <f t="shared" si="59"/>
        <v>0</v>
      </c>
      <c r="F54" s="79">
        <f t="shared" si="59"/>
        <v>0</v>
      </c>
      <c r="G54" s="79">
        <f t="shared" si="59"/>
        <v>0</v>
      </c>
      <c r="H54" s="79">
        <f t="shared" si="59"/>
        <v>0</v>
      </c>
      <c r="I54" s="79">
        <f t="shared" si="59"/>
        <v>0</v>
      </c>
      <c r="J54" s="79">
        <f t="shared" si="59"/>
        <v>0</v>
      </c>
      <c r="K54" s="79">
        <f t="shared" si="59"/>
        <v>0</v>
      </c>
      <c r="L54" s="79">
        <f t="shared" si="59"/>
        <v>0</v>
      </c>
      <c r="M54" s="79">
        <f t="shared" si="59"/>
        <v>0</v>
      </c>
      <c r="N54" s="80">
        <f t="shared" si="59"/>
        <v>0</v>
      </c>
    </row>
    <row r="55" spans="1:14" ht="15.75" thickBot="1">
      <c r="A55" s="82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</row>
    <row r="56" spans="1:14">
      <c r="A56" s="351" t="s">
        <v>131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3"/>
    </row>
    <row r="57" spans="1:14" ht="15.75" thickBot="1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6"/>
    </row>
    <row r="58" spans="1:14" ht="15.75" thickBot="1">
      <c r="A58" s="82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4"/>
    </row>
    <row r="59" spans="1:14" ht="16.5" customHeight="1">
      <c r="A59" s="357" t="s">
        <v>0</v>
      </c>
      <c r="B59" s="64" t="s">
        <v>46</v>
      </c>
      <c r="C59" s="65" t="s">
        <v>47</v>
      </c>
      <c r="D59" s="65" t="s">
        <v>48</v>
      </c>
      <c r="E59" s="65" t="s">
        <v>49</v>
      </c>
      <c r="F59" s="65" t="s">
        <v>50</v>
      </c>
      <c r="G59" s="65" t="s">
        <v>51</v>
      </c>
      <c r="H59" s="65" t="s">
        <v>57</v>
      </c>
      <c r="I59" s="65" t="s">
        <v>58</v>
      </c>
      <c r="J59" s="65" t="s">
        <v>59</v>
      </c>
      <c r="K59" s="65" t="s">
        <v>60</v>
      </c>
      <c r="L59" s="65" t="s">
        <v>61</v>
      </c>
      <c r="M59" s="66" t="s">
        <v>62</v>
      </c>
      <c r="N59" s="67" t="s">
        <v>88</v>
      </c>
    </row>
    <row r="60" spans="1:14" ht="16.5" thickBot="1">
      <c r="A60" s="358"/>
      <c r="B60" s="359" t="s">
        <v>52</v>
      </c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1"/>
      <c r="N60" s="68" t="s">
        <v>53</v>
      </c>
    </row>
    <row r="61" spans="1:14" ht="16.5" thickBot="1">
      <c r="A61" s="69" t="s">
        <v>54</v>
      </c>
      <c r="B61" s="70">
        <f>B62+B63+B64+B65+B66+B67+B68+B69</f>
        <v>0</v>
      </c>
      <c r="C61" s="70">
        <f t="shared" ref="C61" si="60">C62+C63+C64+C65+C66+C67+C68+C69</f>
        <v>0</v>
      </c>
      <c r="D61" s="70">
        <f t="shared" ref="D61" si="61">D62+D63+D64+D65+D66+D67+D68+D69</f>
        <v>0</v>
      </c>
      <c r="E61" s="70">
        <f t="shared" ref="E61" si="62">E62+E63+E64+E65+E66+E67+E68+E69</f>
        <v>0</v>
      </c>
      <c r="F61" s="70">
        <f t="shared" ref="F61" si="63">F62+F63+F64+F65+F66+F67+F68+F69</f>
        <v>0</v>
      </c>
      <c r="G61" s="70">
        <f t="shared" ref="G61" si="64">G62+G63+G64+G65+G66+G67+G68+G69</f>
        <v>0</v>
      </c>
      <c r="H61" s="70">
        <f t="shared" ref="H61" si="65">H62+H63+H64+H65+H66+H67+H68+H69</f>
        <v>0</v>
      </c>
      <c r="I61" s="70">
        <f t="shared" ref="I61" si="66">I62+I63+I64+I65+I66+I67+I68+I69</f>
        <v>0</v>
      </c>
      <c r="J61" s="70">
        <f t="shared" ref="J61" si="67">J62+J63+J64+J65+J66+J67+J68+J69</f>
        <v>0</v>
      </c>
      <c r="K61" s="70">
        <f t="shared" ref="K61" si="68">K62+K63+K64+K65+K66+K67+K68+K69</f>
        <v>0</v>
      </c>
      <c r="L61" s="70">
        <f t="shared" ref="L61" si="69">L62+L63+L64+L65+L66+L67+L68+L69</f>
        <v>0</v>
      </c>
      <c r="M61" s="70">
        <f t="shared" ref="M61" si="70">M62+M63+M64+M65+M66+M67+M68+M69</f>
        <v>0</v>
      </c>
      <c r="N61" s="71">
        <f>N62+N63+N64+N65+N66+N67+N68+N69</f>
        <v>0</v>
      </c>
    </row>
    <row r="62" spans="1:14" ht="31.5">
      <c r="A62" s="72" t="s">
        <v>93</v>
      </c>
      <c r="B62" s="172">
        <f>$N$62/12</f>
        <v>0</v>
      </c>
      <c r="C62" s="177">
        <f t="shared" ref="C62:M62" si="71">$N$62/12</f>
        <v>0</v>
      </c>
      <c r="D62" s="177">
        <f t="shared" si="71"/>
        <v>0</v>
      </c>
      <c r="E62" s="177">
        <f t="shared" si="71"/>
        <v>0</v>
      </c>
      <c r="F62" s="177">
        <f t="shared" si="71"/>
        <v>0</v>
      </c>
      <c r="G62" s="177">
        <f t="shared" si="71"/>
        <v>0</v>
      </c>
      <c r="H62" s="177">
        <f t="shared" si="71"/>
        <v>0</v>
      </c>
      <c r="I62" s="177">
        <f t="shared" si="71"/>
        <v>0</v>
      </c>
      <c r="J62" s="177">
        <f t="shared" si="71"/>
        <v>0</v>
      </c>
      <c r="K62" s="177">
        <f t="shared" si="71"/>
        <v>0</v>
      </c>
      <c r="L62" s="177">
        <f t="shared" si="71"/>
        <v>0</v>
      </c>
      <c r="M62" s="172">
        <f t="shared" si="71"/>
        <v>0</v>
      </c>
      <c r="N62" s="74">
        <f>'2.melléklet'!E73</f>
        <v>0</v>
      </c>
    </row>
    <row r="63" spans="1:14" ht="31.5">
      <c r="A63" s="75" t="s">
        <v>94</v>
      </c>
      <c r="B63" s="178">
        <f>$N$63/12</f>
        <v>0</v>
      </c>
      <c r="C63" s="179">
        <f t="shared" ref="C63:M63" si="72">$N$63/12</f>
        <v>0</v>
      </c>
      <c r="D63" s="179">
        <f t="shared" si="72"/>
        <v>0</v>
      </c>
      <c r="E63" s="179">
        <f t="shared" si="72"/>
        <v>0</v>
      </c>
      <c r="F63" s="179">
        <f t="shared" si="72"/>
        <v>0</v>
      </c>
      <c r="G63" s="179">
        <f t="shared" si="72"/>
        <v>0</v>
      </c>
      <c r="H63" s="179">
        <f t="shared" si="72"/>
        <v>0</v>
      </c>
      <c r="I63" s="179">
        <f t="shared" si="72"/>
        <v>0</v>
      </c>
      <c r="J63" s="179">
        <f t="shared" si="72"/>
        <v>0</v>
      </c>
      <c r="K63" s="179">
        <f t="shared" si="72"/>
        <v>0</v>
      </c>
      <c r="L63" s="179">
        <f t="shared" si="72"/>
        <v>0</v>
      </c>
      <c r="M63" s="178">
        <f t="shared" si="72"/>
        <v>0</v>
      </c>
      <c r="N63" s="74">
        <f>'2.melléklet'!E77</f>
        <v>0</v>
      </c>
    </row>
    <row r="64" spans="1:14" ht="15.75">
      <c r="A64" s="75" t="s">
        <v>95</v>
      </c>
      <c r="B64" s="178">
        <f>$N$64/12</f>
        <v>0</v>
      </c>
      <c r="C64" s="179">
        <f t="shared" ref="C64:M64" si="73">$N$64/12</f>
        <v>0</v>
      </c>
      <c r="D64" s="179">
        <f t="shared" si="73"/>
        <v>0</v>
      </c>
      <c r="E64" s="179">
        <f t="shared" si="73"/>
        <v>0</v>
      </c>
      <c r="F64" s="179">
        <f t="shared" si="73"/>
        <v>0</v>
      </c>
      <c r="G64" s="179">
        <f t="shared" si="73"/>
        <v>0</v>
      </c>
      <c r="H64" s="179">
        <f t="shared" si="73"/>
        <v>0</v>
      </c>
      <c r="I64" s="179">
        <f t="shared" si="73"/>
        <v>0</v>
      </c>
      <c r="J64" s="179">
        <f t="shared" si="73"/>
        <v>0</v>
      </c>
      <c r="K64" s="179">
        <f t="shared" si="73"/>
        <v>0</v>
      </c>
      <c r="L64" s="179">
        <f t="shared" si="73"/>
        <v>0</v>
      </c>
      <c r="M64" s="178">
        <f t="shared" si="73"/>
        <v>0</v>
      </c>
      <c r="N64" s="74">
        <f>'2.melléklet'!E79</f>
        <v>0</v>
      </c>
    </row>
    <row r="65" spans="1:14" ht="15.75">
      <c r="A65" s="75" t="s">
        <v>96</v>
      </c>
      <c r="B65" s="178">
        <f>$N$65/12</f>
        <v>0</v>
      </c>
      <c r="C65" s="178">
        <f t="shared" ref="C65:M65" si="74">$N$65/12</f>
        <v>0</v>
      </c>
      <c r="D65" s="178">
        <f t="shared" si="74"/>
        <v>0</v>
      </c>
      <c r="E65" s="178">
        <f t="shared" si="74"/>
        <v>0</v>
      </c>
      <c r="F65" s="178">
        <f t="shared" si="74"/>
        <v>0</v>
      </c>
      <c r="G65" s="178">
        <f t="shared" si="74"/>
        <v>0</v>
      </c>
      <c r="H65" s="178">
        <f t="shared" si="74"/>
        <v>0</v>
      </c>
      <c r="I65" s="178">
        <f t="shared" si="74"/>
        <v>0</v>
      </c>
      <c r="J65" s="178">
        <f t="shared" si="74"/>
        <v>0</v>
      </c>
      <c r="K65" s="178">
        <f t="shared" si="74"/>
        <v>0</v>
      </c>
      <c r="L65" s="178">
        <f t="shared" si="74"/>
        <v>0</v>
      </c>
      <c r="M65" s="178">
        <f t="shared" si="74"/>
        <v>0</v>
      </c>
      <c r="N65" s="74">
        <f>'2.melléklet'!E81</f>
        <v>0</v>
      </c>
    </row>
    <row r="66" spans="1:14" ht="15.75">
      <c r="A66" s="75" t="s">
        <v>97</v>
      </c>
      <c r="B66" s="178">
        <f>$N$66/12</f>
        <v>0</v>
      </c>
      <c r="C66" s="180">
        <f t="shared" ref="C66:M66" si="75">$N$66/12</f>
        <v>0</v>
      </c>
      <c r="D66" s="180">
        <f t="shared" si="75"/>
        <v>0</v>
      </c>
      <c r="E66" s="180">
        <f t="shared" si="75"/>
        <v>0</v>
      </c>
      <c r="F66" s="180">
        <f t="shared" si="75"/>
        <v>0</v>
      </c>
      <c r="G66" s="180">
        <f t="shared" si="75"/>
        <v>0</v>
      </c>
      <c r="H66" s="180">
        <f t="shared" si="75"/>
        <v>0</v>
      </c>
      <c r="I66" s="180">
        <f t="shared" si="75"/>
        <v>0</v>
      </c>
      <c r="J66" s="180">
        <f t="shared" si="75"/>
        <v>0</v>
      </c>
      <c r="K66" s="180">
        <f t="shared" si="75"/>
        <v>0</v>
      </c>
      <c r="L66" s="180">
        <f t="shared" si="75"/>
        <v>0</v>
      </c>
      <c r="M66" s="178">
        <f t="shared" si="75"/>
        <v>0</v>
      </c>
      <c r="N66" s="74">
        <f>'2.melléklet'!E83</f>
        <v>0</v>
      </c>
    </row>
    <row r="67" spans="1:14" ht="31.5">
      <c r="A67" s="75" t="s">
        <v>98</v>
      </c>
      <c r="B67" s="178">
        <f>$N$67/12</f>
        <v>0</v>
      </c>
      <c r="C67" s="180">
        <f t="shared" ref="C67:M67" si="76">$N$67/12</f>
        <v>0</v>
      </c>
      <c r="D67" s="180">
        <f t="shared" si="76"/>
        <v>0</v>
      </c>
      <c r="E67" s="180">
        <f t="shared" si="76"/>
        <v>0</v>
      </c>
      <c r="F67" s="180">
        <f t="shared" si="76"/>
        <v>0</v>
      </c>
      <c r="G67" s="180">
        <f t="shared" si="76"/>
        <v>0</v>
      </c>
      <c r="H67" s="180">
        <f t="shared" si="76"/>
        <v>0</v>
      </c>
      <c r="I67" s="180">
        <f t="shared" si="76"/>
        <v>0</v>
      </c>
      <c r="J67" s="180">
        <f t="shared" si="76"/>
        <v>0</v>
      </c>
      <c r="K67" s="180">
        <f t="shared" si="76"/>
        <v>0</v>
      </c>
      <c r="L67" s="180">
        <f t="shared" si="76"/>
        <v>0</v>
      </c>
      <c r="M67" s="178">
        <f t="shared" si="76"/>
        <v>0</v>
      </c>
      <c r="N67" s="74">
        <f>'2.melléklet'!E85</f>
        <v>0</v>
      </c>
    </row>
    <row r="68" spans="1:14" ht="31.5">
      <c r="A68" s="75" t="s">
        <v>99</v>
      </c>
      <c r="B68" s="178">
        <f>$N$68/12</f>
        <v>0</v>
      </c>
      <c r="C68" s="180">
        <f t="shared" ref="C68:M68" si="77">$N$68/12</f>
        <v>0</v>
      </c>
      <c r="D68" s="180">
        <f t="shared" si="77"/>
        <v>0</v>
      </c>
      <c r="E68" s="180">
        <f t="shared" si="77"/>
        <v>0</v>
      </c>
      <c r="F68" s="180">
        <f t="shared" si="77"/>
        <v>0</v>
      </c>
      <c r="G68" s="180">
        <f t="shared" si="77"/>
        <v>0</v>
      </c>
      <c r="H68" s="180">
        <f t="shared" si="77"/>
        <v>0</v>
      </c>
      <c r="I68" s="180">
        <f t="shared" si="77"/>
        <v>0</v>
      </c>
      <c r="J68" s="180">
        <f t="shared" si="77"/>
        <v>0</v>
      </c>
      <c r="K68" s="180">
        <f t="shared" si="77"/>
        <v>0</v>
      </c>
      <c r="L68" s="180">
        <f t="shared" si="77"/>
        <v>0</v>
      </c>
      <c r="M68" s="178">
        <f t="shared" si="77"/>
        <v>0</v>
      </c>
      <c r="N68" s="74">
        <f>'2.melléklet'!E89</f>
        <v>0</v>
      </c>
    </row>
    <row r="69" spans="1:14" ht="16.5" thickBot="1">
      <c r="A69" s="75" t="s">
        <v>100</v>
      </c>
      <c r="B69" s="181">
        <f>$N$69/12</f>
        <v>0</v>
      </c>
      <c r="C69" s="181">
        <f t="shared" ref="C69:M69" si="78">$N$69/12</f>
        <v>0</v>
      </c>
      <c r="D69" s="181">
        <f t="shared" si="78"/>
        <v>0</v>
      </c>
      <c r="E69" s="181">
        <f t="shared" si="78"/>
        <v>0</v>
      </c>
      <c r="F69" s="181">
        <f t="shared" si="78"/>
        <v>0</v>
      </c>
      <c r="G69" s="181">
        <f t="shared" si="78"/>
        <v>0</v>
      </c>
      <c r="H69" s="181">
        <f t="shared" si="78"/>
        <v>0</v>
      </c>
      <c r="I69" s="181">
        <f t="shared" si="78"/>
        <v>0</v>
      </c>
      <c r="J69" s="181">
        <f t="shared" si="78"/>
        <v>0</v>
      </c>
      <c r="K69" s="181">
        <f t="shared" si="78"/>
        <v>0</v>
      </c>
      <c r="L69" s="181">
        <f t="shared" si="78"/>
        <v>0</v>
      </c>
      <c r="M69" s="181">
        <f t="shared" si="78"/>
        <v>0</v>
      </c>
      <c r="N69" s="74">
        <f>'2.melléklet'!E91</f>
        <v>0</v>
      </c>
    </row>
    <row r="70" spans="1:14" ht="16.5" thickBot="1">
      <c r="A70" s="69" t="s">
        <v>55</v>
      </c>
      <c r="B70" s="70">
        <f>B71+B72+B73+B74+B75+B76+B77+B78+B79</f>
        <v>0</v>
      </c>
      <c r="C70" s="70">
        <f t="shared" ref="C70" si="79">C71+C72+C73+C74+C75+C76+C77+C78+C79</f>
        <v>0</v>
      </c>
      <c r="D70" s="70">
        <f t="shared" ref="D70" si="80">D71+D72+D73+D74+D75+D76+D77+D78+D79</f>
        <v>0</v>
      </c>
      <c r="E70" s="70">
        <f t="shared" ref="E70" si="81">E71+E72+E73+E74+E75+E76+E77+E78+E79</f>
        <v>0</v>
      </c>
      <c r="F70" s="70">
        <f t="shared" ref="F70" si="82">F71+F72+F73+F74+F75+F76+F77+F78+F79</f>
        <v>0</v>
      </c>
      <c r="G70" s="70">
        <f t="shared" ref="G70" si="83">G71+G72+G73+G74+G75+G76+G77+G78+G79</f>
        <v>0</v>
      </c>
      <c r="H70" s="70">
        <f t="shared" ref="H70" si="84">H71+H72+H73+H74+H75+H76+H77+H78+H79</f>
        <v>0</v>
      </c>
      <c r="I70" s="70">
        <f t="shared" ref="I70" si="85">I71+I72+I73+I74+I75+I76+I77+I78+I79</f>
        <v>0</v>
      </c>
      <c r="J70" s="70">
        <f t="shared" ref="J70" si="86">J71+J72+J73+J74+J75+J76+J77+J78+J79</f>
        <v>0</v>
      </c>
      <c r="K70" s="70">
        <f t="shared" ref="K70" si="87">K71+K72+K73+K74+K75+K76+K77+K78+K79</f>
        <v>0</v>
      </c>
      <c r="L70" s="70">
        <f t="shared" ref="L70" si="88">L71+L72+L73+L74+L75+L76+L77+L78+L79</f>
        <v>0</v>
      </c>
      <c r="M70" s="70">
        <f t="shared" ref="M70" si="89">M71+M72+M73+M74+M75+M76+M77+M78+M79</f>
        <v>0</v>
      </c>
      <c r="N70" s="71">
        <f>N71+N72+N73+N74+N75+N76+N77+N78+N79</f>
        <v>0</v>
      </c>
    </row>
    <row r="71" spans="1:14" ht="15.75">
      <c r="A71" s="72" t="s">
        <v>101</v>
      </c>
      <c r="B71" s="73">
        <f>$N$71/12</f>
        <v>0</v>
      </c>
      <c r="C71" s="73">
        <f t="shared" ref="C71:M71" si="90">$N$71/12</f>
        <v>0</v>
      </c>
      <c r="D71" s="73">
        <f t="shared" si="90"/>
        <v>0</v>
      </c>
      <c r="E71" s="73">
        <f t="shared" si="90"/>
        <v>0</v>
      </c>
      <c r="F71" s="73">
        <f t="shared" si="90"/>
        <v>0</v>
      </c>
      <c r="G71" s="73">
        <f t="shared" si="90"/>
        <v>0</v>
      </c>
      <c r="H71" s="73">
        <f t="shared" si="90"/>
        <v>0</v>
      </c>
      <c r="I71" s="73">
        <f t="shared" si="90"/>
        <v>0</v>
      </c>
      <c r="J71" s="73">
        <f t="shared" si="90"/>
        <v>0</v>
      </c>
      <c r="K71" s="73">
        <f t="shared" si="90"/>
        <v>0</v>
      </c>
      <c r="L71" s="73">
        <f t="shared" si="90"/>
        <v>0</v>
      </c>
      <c r="M71" s="73">
        <f t="shared" si="90"/>
        <v>0</v>
      </c>
      <c r="N71" s="74">
        <f>'2.melléklet'!K73</f>
        <v>0</v>
      </c>
    </row>
    <row r="72" spans="1:14" ht="15.75">
      <c r="A72" s="75" t="s">
        <v>102</v>
      </c>
      <c r="B72" s="73">
        <f>$N$72/12</f>
        <v>0</v>
      </c>
      <c r="C72" s="73">
        <f t="shared" ref="C72:M72" si="91">$N$72/12</f>
        <v>0</v>
      </c>
      <c r="D72" s="73">
        <f t="shared" si="91"/>
        <v>0</v>
      </c>
      <c r="E72" s="73">
        <f t="shared" si="91"/>
        <v>0</v>
      </c>
      <c r="F72" s="73">
        <f t="shared" si="91"/>
        <v>0</v>
      </c>
      <c r="G72" s="73">
        <f t="shared" si="91"/>
        <v>0</v>
      </c>
      <c r="H72" s="73">
        <f t="shared" si="91"/>
        <v>0</v>
      </c>
      <c r="I72" s="73">
        <f t="shared" si="91"/>
        <v>0</v>
      </c>
      <c r="J72" s="73">
        <f t="shared" si="91"/>
        <v>0</v>
      </c>
      <c r="K72" s="73">
        <f t="shared" si="91"/>
        <v>0</v>
      </c>
      <c r="L72" s="73">
        <f t="shared" si="91"/>
        <v>0</v>
      </c>
      <c r="M72" s="73">
        <f t="shared" si="91"/>
        <v>0</v>
      </c>
      <c r="N72" s="74">
        <f>'2.melléklet'!K75</f>
        <v>0</v>
      </c>
    </row>
    <row r="73" spans="1:14" ht="15.75">
      <c r="A73" s="75" t="s">
        <v>103</v>
      </c>
      <c r="B73" s="73">
        <f>$N$73/12</f>
        <v>0</v>
      </c>
      <c r="C73" s="73">
        <f t="shared" ref="C73:M73" si="92">$N$73/12</f>
        <v>0</v>
      </c>
      <c r="D73" s="73">
        <f t="shared" si="92"/>
        <v>0</v>
      </c>
      <c r="E73" s="73">
        <f t="shared" si="92"/>
        <v>0</v>
      </c>
      <c r="F73" s="73">
        <f t="shared" si="92"/>
        <v>0</v>
      </c>
      <c r="G73" s="73">
        <f t="shared" si="92"/>
        <v>0</v>
      </c>
      <c r="H73" s="73">
        <f t="shared" si="92"/>
        <v>0</v>
      </c>
      <c r="I73" s="73">
        <f t="shared" si="92"/>
        <v>0</v>
      </c>
      <c r="J73" s="73">
        <f t="shared" si="92"/>
        <v>0</v>
      </c>
      <c r="K73" s="73">
        <f t="shared" si="92"/>
        <v>0</v>
      </c>
      <c r="L73" s="73">
        <f t="shared" si="92"/>
        <v>0</v>
      </c>
      <c r="M73" s="73">
        <f t="shared" si="92"/>
        <v>0</v>
      </c>
      <c r="N73" s="74">
        <f>'2.melléklet'!K77</f>
        <v>0</v>
      </c>
    </row>
    <row r="74" spans="1:14" ht="15.75">
      <c r="A74" s="75" t="s">
        <v>104</v>
      </c>
      <c r="B74" s="73">
        <f>$N$74/12</f>
        <v>0</v>
      </c>
      <c r="C74" s="73">
        <f t="shared" ref="C74:M74" si="93">$N$74/12</f>
        <v>0</v>
      </c>
      <c r="D74" s="73">
        <f t="shared" si="93"/>
        <v>0</v>
      </c>
      <c r="E74" s="73">
        <f t="shared" si="93"/>
        <v>0</v>
      </c>
      <c r="F74" s="73">
        <f t="shared" si="93"/>
        <v>0</v>
      </c>
      <c r="G74" s="73">
        <f t="shared" si="93"/>
        <v>0</v>
      </c>
      <c r="H74" s="73">
        <f t="shared" si="93"/>
        <v>0</v>
      </c>
      <c r="I74" s="73">
        <f t="shared" si="93"/>
        <v>0</v>
      </c>
      <c r="J74" s="73">
        <f t="shared" si="93"/>
        <v>0</v>
      </c>
      <c r="K74" s="73">
        <f t="shared" si="93"/>
        <v>0</v>
      </c>
      <c r="L74" s="73">
        <f t="shared" si="93"/>
        <v>0</v>
      </c>
      <c r="M74" s="73">
        <f t="shared" si="93"/>
        <v>0</v>
      </c>
      <c r="N74" s="74">
        <f>'2.melléklet'!K79</f>
        <v>0</v>
      </c>
    </row>
    <row r="75" spans="1:14" ht="15.75">
      <c r="A75" s="75" t="s">
        <v>105</v>
      </c>
      <c r="B75" s="73">
        <f>$N$75/12</f>
        <v>0</v>
      </c>
      <c r="C75" s="73">
        <f t="shared" ref="C75:M75" si="94">$N$75/12</f>
        <v>0</v>
      </c>
      <c r="D75" s="73">
        <f t="shared" si="94"/>
        <v>0</v>
      </c>
      <c r="E75" s="73">
        <f t="shared" si="94"/>
        <v>0</v>
      </c>
      <c r="F75" s="73">
        <f t="shared" si="94"/>
        <v>0</v>
      </c>
      <c r="G75" s="73">
        <f t="shared" si="94"/>
        <v>0</v>
      </c>
      <c r="H75" s="73">
        <f t="shared" si="94"/>
        <v>0</v>
      </c>
      <c r="I75" s="73">
        <f t="shared" si="94"/>
        <v>0</v>
      </c>
      <c r="J75" s="73">
        <f t="shared" si="94"/>
        <v>0</v>
      </c>
      <c r="K75" s="73">
        <f t="shared" si="94"/>
        <v>0</v>
      </c>
      <c r="L75" s="73">
        <f t="shared" si="94"/>
        <v>0</v>
      </c>
      <c r="M75" s="73">
        <f t="shared" si="94"/>
        <v>0</v>
      </c>
      <c r="N75" s="74">
        <f>'2.melléklet'!K81</f>
        <v>0</v>
      </c>
    </row>
    <row r="76" spans="1:14" ht="15.75">
      <c r="A76" s="77" t="s">
        <v>106</v>
      </c>
      <c r="B76" s="73">
        <f>$N$76/12</f>
        <v>0</v>
      </c>
      <c r="C76" s="73">
        <f t="shared" ref="C76:M76" si="95">$N$76/12</f>
        <v>0</v>
      </c>
      <c r="D76" s="73">
        <f t="shared" si="95"/>
        <v>0</v>
      </c>
      <c r="E76" s="73">
        <f t="shared" si="95"/>
        <v>0</v>
      </c>
      <c r="F76" s="73">
        <f t="shared" si="95"/>
        <v>0</v>
      </c>
      <c r="G76" s="73">
        <f t="shared" si="95"/>
        <v>0</v>
      </c>
      <c r="H76" s="73">
        <f t="shared" si="95"/>
        <v>0</v>
      </c>
      <c r="I76" s="73">
        <f t="shared" si="95"/>
        <v>0</v>
      </c>
      <c r="J76" s="73">
        <f t="shared" si="95"/>
        <v>0</v>
      </c>
      <c r="K76" s="73">
        <f t="shared" si="95"/>
        <v>0</v>
      </c>
      <c r="L76" s="73">
        <f t="shared" si="95"/>
        <v>0</v>
      </c>
      <c r="M76" s="73">
        <f t="shared" si="95"/>
        <v>0</v>
      </c>
      <c r="N76" s="74">
        <f>'2.melléklet'!K87</f>
        <v>0</v>
      </c>
    </row>
    <row r="77" spans="1:14" ht="15.75">
      <c r="A77" s="77" t="s">
        <v>107</v>
      </c>
      <c r="B77" s="73">
        <f>$N$77/12</f>
        <v>0</v>
      </c>
      <c r="C77" s="73">
        <f t="shared" ref="C77:M77" si="96">$N$77/12</f>
        <v>0</v>
      </c>
      <c r="D77" s="73">
        <f t="shared" si="96"/>
        <v>0</v>
      </c>
      <c r="E77" s="73">
        <f t="shared" si="96"/>
        <v>0</v>
      </c>
      <c r="F77" s="73">
        <f t="shared" si="96"/>
        <v>0</v>
      </c>
      <c r="G77" s="73">
        <f t="shared" si="96"/>
        <v>0</v>
      </c>
      <c r="H77" s="73">
        <f t="shared" si="96"/>
        <v>0</v>
      </c>
      <c r="I77" s="73">
        <f t="shared" si="96"/>
        <v>0</v>
      </c>
      <c r="J77" s="73">
        <f t="shared" si="96"/>
        <v>0</v>
      </c>
      <c r="K77" s="73">
        <f t="shared" si="96"/>
        <v>0</v>
      </c>
      <c r="L77" s="73">
        <f t="shared" si="96"/>
        <v>0</v>
      </c>
      <c r="M77" s="73">
        <f t="shared" si="96"/>
        <v>0</v>
      </c>
      <c r="N77" s="74">
        <f>'2.melléklet'!K89</f>
        <v>0</v>
      </c>
    </row>
    <row r="78" spans="1:14" ht="15.75">
      <c r="A78" s="152" t="s">
        <v>108</v>
      </c>
      <c r="B78" s="73">
        <f>$N$78/12</f>
        <v>0</v>
      </c>
      <c r="C78" s="73">
        <f t="shared" ref="C78:M78" si="97">$N$78/12</f>
        <v>0</v>
      </c>
      <c r="D78" s="73">
        <f t="shared" si="97"/>
        <v>0</v>
      </c>
      <c r="E78" s="73">
        <f t="shared" si="97"/>
        <v>0</v>
      </c>
      <c r="F78" s="73">
        <f t="shared" si="97"/>
        <v>0</v>
      </c>
      <c r="G78" s="73">
        <f t="shared" si="97"/>
        <v>0</v>
      </c>
      <c r="H78" s="73">
        <f t="shared" si="97"/>
        <v>0</v>
      </c>
      <c r="I78" s="73">
        <f t="shared" si="97"/>
        <v>0</v>
      </c>
      <c r="J78" s="73">
        <f t="shared" si="97"/>
        <v>0</v>
      </c>
      <c r="K78" s="73">
        <f t="shared" si="97"/>
        <v>0</v>
      </c>
      <c r="L78" s="73">
        <f t="shared" si="97"/>
        <v>0</v>
      </c>
      <c r="M78" s="73">
        <f t="shared" si="97"/>
        <v>0</v>
      </c>
      <c r="N78" s="74">
        <f>'2.melléklet'!K91</f>
        <v>0</v>
      </c>
    </row>
    <row r="79" spans="1:14" ht="16.5" thickBot="1">
      <c r="A79" s="1" t="s">
        <v>109</v>
      </c>
      <c r="B79" s="73">
        <f>$N$79/12</f>
        <v>0</v>
      </c>
      <c r="C79" s="73">
        <f t="shared" ref="C79:M79" si="98">$N$79/12</f>
        <v>0</v>
      </c>
      <c r="D79" s="73">
        <f t="shared" si="98"/>
        <v>0</v>
      </c>
      <c r="E79" s="73">
        <f t="shared" si="98"/>
        <v>0</v>
      </c>
      <c r="F79" s="73">
        <f t="shared" si="98"/>
        <v>0</v>
      </c>
      <c r="G79" s="73">
        <f t="shared" si="98"/>
        <v>0</v>
      </c>
      <c r="H79" s="73">
        <f t="shared" si="98"/>
        <v>0</v>
      </c>
      <c r="I79" s="73">
        <f t="shared" si="98"/>
        <v>0</v>
      </c>
      <c r="J79" s="73">
        <f t="shared" si="98"/>
        <v>0</v>
      </c>
      <c r="K79" s="73">
        <f t="shared" si="98"/>
        <v>0</v>
      </c>
      <c r="L79" s="73">
        <f t="shared" si="98"/>
        <v>0</v>
      </c>
      <c r="M79" s="73">
        <f t="shared" si="98"/>
        <v>0</v>
      </c>
      <c r="N79" s="74">
        <f>'2.melléklet'!K95</f>
        <v>0</v>
      </c>
    </row>
    <row r="80" spans="1:14" ht="16.5" thickBot="1">
      <c r="A80" s="78" t="s">
        <v>56</v>
      </c>
      <c r="B80" s="79">
        <f t="shared" ref="B80:N80" si="99">B61-B70</f>
        <v>0</v>
      </c>
      <c r="C80" s="79">
        <f t="shared" si="99"/>
        <v>0</v>
      </c>
      <c r="D80" s="79">
        <f t="shared" si="99"/>
        <v>0</v>
      </c>
      <c r="E80" s="79">
        <f t="shared" si="99"/>
        <v>0</v>
      </c>
      <c r="F80" s="79">
        <f t="shared" si="99"/>
        <v>0</v>
      </c>
      <c r="G80" s="79">
        <f t="shared" si="99"/>
        <v>0</v>
      </c>
      <c r="H80" s="79">
        <f t="shared" si="99"/>
        <v>0</v>
      </c>
      <c r="I80" s="79">
        <f t="shared" si="99"/>
        <v>0</v>
      </c>
      <c r="J80" s="79">
        <f t="shared" si="99"/>
        <v>0</v>
      </c>
      <c r="K80" s="79">
        <f t="shared" si="99"/>
        <v>0</v>
      </c>
      <c r="L80" s="79">
        <f t="shared" si="99"/>
        <v>0</v>
      </c>
      <c r="M80" s="79">
        <f t="shared" si="99"/>
        <v>0</v>
      </c>
      <c r="N80" s="80">
        <f t="shared" si="99"/>
        <v>0</v>
      </c>
    </row>
    <row r="81" spans="1:14" ht="16.5" thickBot="1">
      <c r="A81" s="63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</row>
    <row r="82" spans="1:14">
      <c r="A82" s="351" t="s">
        <v>132</v>
      </c>
      <c r="B82" s="352"/>
      <c r="C82" s="352"/>
      <c r="D82" s="352"/>
      <c r="E82" s="352"/>
      <c r="F82" s="352"/>
      <c r="G82" s="352"/>
      <c r="H82" s="352"/>
      <c r="I82" s="352"/>
      <c r="J82" s="352"/>
      <c r="K82" s="352"/>
      <c r="L82" s="352"/>
      <c r="M82" s="352"/>
      <c r="N82" s="353"/>
    </row>
    <row r="83" spans="1:14" ht="15.75" thickBot="1">
      <c r="A83" s="354"/>
      <c r="B83" s="355"/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6"/>
    </row>
    <row r="84" spans="1:14" ht="15.75" thickBot="1">
      <c r="A84" s="82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4"/>
    </row>
    <row r="85" spans="1:14" ht="16.5" customHeight="1">
      <c r="A85" s="357" t="s">
        <v>0</v>
      </c>
      <c r="B85" s="64" t="s">
        <v>46</v>
      </c>
      <c r="C85" s="65" t="s">
        <v>47</v>
      </c>
      <c r="D85" s="65" t="s">
        <v>48</v>
      </c>
      <c r="E85" s="65" t="s">
        <v>49</v>
      </c>
      <c r="F85" s="65" t="s">
        <v>50</v>
      </c>
      <c r="G85" s="65" t="s">
        <v>51</v>
      </c>
      <c r="H85" s="65" t="s">
        <v>57</v>
      </c>
      <c r="I85" s="65" t="s">
        <v>58</v>
      </c>
      <c r="J85" s="65" t="s">
        <v>59</v>
      </c>
      <c r="K85" s="65" t="s">
        <v>60</v>
      </c>
      <c r="L85" s="65" t="s">
        <v>61</v>
      </c>
      <c r="M85" s="66" t="s">
        <v>62</v>
      </c>
      <c r="N85" s="67" t="s">
        <v>88</v>
      </c>
    </row>
    <row r="86" spans="1:14" ht="16.5" thickBot="1">
      <c r="A86" s="358"/>
      <c r="B86" s="359" t="s">
        <v>52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1"/>
      <c r="N86" s="68" t="s">
        <v>53</v>
      </c>
    </row>
    <row r="87" spans="1:14" ht="16.5" thickBot="1">
      <c r="A87" s="69" t="s">
        <v>54</v>
      </c>
      <c r="B87" s="70">
        <f>B88+B89+B90+B91+B92+B93+B94+B95</f>
        <v>0</v>
      </c>
      <c r="C87" s="70">
        <f t="shared" ref="C87" si="100">C88+C89+C90+C91+C92+C93+C94+C95</f>
        <v>0</v>
      </c>
      <c r="D87" s="70">
        <f t="shared" ref="D87" si="101">D88+D89+D90+D91+D92+D93+D94+D95</f>
        <v>0</v>
      </c>
      <c r="E87" s="70">
        <f t="shared" ref="E87" si="102">E88+E89+E90+E91+E92+E93+E94+E95</f>
        <v>0</v>
      </c>
      <c r="F87" s="70">
        <f t="shared" ref="F87" si="103">F88+F89+F90+F91+F92+F93+F94+F95</f>
        <v>0</v>
      </c>
      <c r="G87" s="70">
        <f t="shared" ref="G87" si="104">G88+G89+G90+G91+G92+G93+G94+G95</f>
        <v>0</v>
      </c>
      <c r="H87" s="70">
        <f t="shared" ref="H87" si="105">H88+H89+H90+H91+H92+H93+H94+H95</f>
        <v>0</v>
      </c>
      <c r="I87" s="70">
        <f t="shared" ref="I87" si="106">I88+I89+I90+I91+I92+I93+I94+I95</f>
        <v>0</v>
      </c>
      <c r="J87" s="70">
        <f t="shared" ref="J87" si="107">J88+J89+J90+J91+J92+J93+J94+J95</f>
        <v>0</v>
      </c>
      <c r="K87" s="70">
        <f>K88+K89+K90+K91+K92+K93+K94+K95</f>
        <v>0</v>
      </c>
      <c r="L87" s="70">
        <f>L88+L89+L90+L91+L92+L93+L94+L95</f>
        <v>0</v>
      </c>
      <c r="M87" s="70">
        <f>M88+M89+M90+M91+M92+M93+M94+M95</f>
        <v>0</v>
      </c>
      <c r="N87" s="71">
        <f>N88+N89+N90+N91+N92+N93+N94+N95</f>
        <v>0</v>
      </c>
    </row>
    <row r="88" spans="1:14" ht="31.5">
      <c r="A88" s="72" t="s">
        <v>93</v>
      </c>
      <c r="B88" s="172">
        <f>$N$88/12</f>
        <v>0</v>
      </c>
      <c r="C88" s="172">
        <f t="shared" ref="C88:M88" si="108">$N$88/12</f>
        <v>0</v>
      </c>
      <c r="D88" s="172">
        <f t="shared" si="108"/>
        <v>0</v>
      </c>
      <c r="E88" s="172">
        <f t="shared" si="108"/>
        <v>0</v>
      </c>
      <c r="F88" s="172">
        <f t="shared" si="108"/>
        <v>0</v>
      </c>
      <c r="G88" s="172">
        <f t="shared" si="108"/>
        <v>0</v>
      </c>
      <c r="H88" s="172">
        <f t="shared" si="108"/>
        <v>0</v>
      </c>
      <c r="I88" s="172">
        <f t="shared" si="108"/>
        <v>0</v>
      </c>
      <c r="J88" s="172">
        <f t="shared" si="108"/>
        <v>0</v>
      </c>
      <c r="K88" s="172">
        <f t="shared" si="108"/>
        <v>0</v>
      </c>
      <c r="L88" s="172">
        <f t="shared" si="108"/>
        <v>0</v>
      </c>
      <c r="M88" s="172">
        <f t="shared" si="108"/>
        <v>0</v>
      </c>
      <c r="N88" s="74">
        <f>'2.melléklet'!E105</f>
        <v>0</v>
      </c>
    </row>
    <row r="89" spans="1:14" ht="31.5">
      <c r="A89" s="75" t="s">
        <v>94</v>
      </c>
      <c r="B89" s="178">
        <f>$N$89/12</f>
        <v>0</v>
      </c>
      <c r="C89" s="178">
        <f t="shared" ref="C89:M89" si="109">$N$89/12</f>
        <v>0</v>
      </c>
      <c r="D89" s="178">
        <f t="shared" si="109"/>
        <v>0</v>
      </c>
      <c r="E89" s="178">
        <f t="shared" si="109"/>
        <v>0</v>
      </c>
      <c r="F89" s="178">
        <f t="shared" si="109"/>
        <v>0</v>
      </c>
      <c r="G89" s="178">
        <f t="shared" si="109"/>
        <v>0</v>
      </c>
      <c r="H89" s="178">
        <f t="shared" si="109"/>
        <v>0</v>
      </c>
      <c r="I89" s="178">
        <f t="shared" si="109"/>
        <v>0</v>
      </c>
      <c r="J89" s="178">
        <f t="shared" si="109"/>
        <v>0</v>
      </c>
      <c r="K89" s="178">
        <f t="shared" si="109"/>
        <v>0</v>
      </c>
      <c r="L89" s="178">
        <f t="shared" si="109"/>
        <v>0</v>
      </c>
      <c r="M89" s="178">
        <f t="shared" si="109"/>
        <v>0</v>
      </c>
      <c r="N89" s="74">
        <f>'2.melléklet'!E109</f>
        <v>0</v>
      </c>
    </row>
    <row r="90" spans="1:14" ht="15.75">
      <c r="A90" s="75" t="s">
        <v>95</v>
      </c>
      <c r="B90" s="178">
        <f>$N$90/12</f>
        <v>0</v>
      </c>
      <c r="C90" s="178">
        <f t="shared" ref="C90:M90" si="110">$N$90/12</f>
        <v>0</v>
      </c>
      <c r="D90" s="178">
        <f t="shared" si="110"/>
        <v>0</v>
      </c>
      <c r="E90" s="178">
        <f t="shared" si="110"/>
        <v>0</v>
      </c>
      <c r="F90" s="178">
        <f t="shared" si="110"/>
        <v>0</v>
      </c>
      <c r="G90" s="178">
        <f t="shared" si="110"/>
        <v>0</v>
      </c>
      <c r="H90" s="178">
        <f t="shared" si="110"/>
        <v>0</v>
      </c>
      <c r="I90" s="178">
        <f t="shared" si="110"/>
        <v>0</v>
      </c>
      <c r="J90" s="178">
        <f t="shared" si="110"/>
        <v>0</v>
      </c>
      <c r="K90" s="178">
        <f t="shared" si="110"/>
        <v>0</v>
      </c>
      <c r="L90" s="178">
        <f t="shared" si="110"/>
        <v>0</v>
      </c>
      <c r="M90" s="178">
        <f t="shared" si="110"/>
        <v>0</v>
      </c>
      <c r="N90" s="74">
        <f>'2.melléklet'!E111</f>
        <v>0</v>
      </c>
    </row>
    <row r="91" spans="1:14" ht="15.75">
      <c r="A91" s="75" t="s">
        <v>96</v>
      </c>
      <c r="B91" s="178">
        <f>$N$91/12</f>
        <v>0</v>
      </c>
      <c r="C91" s="178">
        <f t="shared" ref="C91:M91" si="111">$N$91/12</f>
        <v>0</v>
      </c>
      <c r="D91" s="178">
        <f t="shared" si="111"/>
        <v>0</v>
      </c>
      <c r="E91" s="178">
        <f t="shared" si="111"/>
        <v>0</v>
      </c>
      <c r="F91" s="178">
        <f t="shared" si="111"/>
        <v>0</v>
      </c>
      <c r="G91" s="178">
        <f t="shared" si="111"/>
        <v>0</v>
      </c>
      <c r="H91" s="178">
        <f t="shared" si="111"/>
        <v>0</v>
      </c>
      <c r="I91" s="178">
        <f t="shared" si="111"/>
        <v>0</v>
      </c>
      <c r="J91" s="178">
        <f t="shared" si="111"/>
        <v>0</v>
      </c>
      <c r="K91" s="178">
        <f t="shared" si="111"/>
        <v>0</v>
      </c>
      <c r="L91" s="178">
        <f t="shared" si="111"/>
        <v>0</v>
      </c>
      <c r="M91" s="178">
        <f t="shared" si="111"/>
        <v>0</v>
      </c>
      <c r="N91" s="74">
        <f>'2.melléklet'!E113</f>
        <v>0</v>
      </c>
    </row>
    <row r="92" spans="1:14" ht="15.75">
      <c r="A92" s="75" t="s">
        <v>97</v>
      </c>
      <c r="B92" s="178">
        <f>$N$92/12</f>
        <v>0</v>
      </c>
      <c r="C92" s="178">
        <f t="shared" ref="C92:M92" si="112">$N$92/12</f>
        <v>0</v>
      </c>
      <c r="D92" s="178">
        <f t="shared" si="112"/>
        <v>0</v>
      </c>
      <c r="E92" s="178">
        <f t="shared" si="112"/>
        <v>0</v>
      </c>
      <c r="F92" s="178">
        <f t="shared" si="112"/>
        <v>0</v>
      </c>
      <c r="G92" s="178">
        <f t="shared" si="112"/>
        <v>0</v>
      </c>
      <c r="H92" s="178">
        <f t="shared" si="112"/>
        <v>0</v>
      </c>
      <c r="I92" s="178">
        <f t="shared" si="112"/>
        <v>0</v>
      </c>
      <c r="J92" s="178">
        <f t="shared" si="112"/>
        <v>0</v>
      </c>
      <c r="K92" s="178">
        <f t="shared" si="112"/>
        <v>0</v>
      </c>
      <c r="L92" s="178">
        <f t="shared" si="112"/>
        <v>0</v>
      </c>
      <c r="M92" s="178">
        <f t="shared" si="112"/>
        <v>0</v>
      </c>
      <c r="N92" s="74">
        <f>'2.melléklet'!E115</f>
        <v>0</v>
      </c>
    </row>
    <row r="93" spans="1:14" ht="31.5">
      <c r="A93" s="75" t="s">
        <v>98</v>
      </c>
      <c r="B93" s="178">
        <f>$N$93/12</f>
        <v>0</v>
      </c>
      <c r="C93" s="178">
        <f t="shared" ref="C93:M93" si="113">$N$93/12</f>
        <v>0</v>
      </c>
      <c r="D93" s="178">
        <f t="shared" si="113"/>
        <v>0</v>
      </c>
      <c r="E93" s="178">
        <f t="shared" si="113"/>
        <v>0</v>
      </c>
      <c r="F93" s="178">
        <f t="shared" si="113"/>
        <v>0</v>
      </c>
      <c r="G93" s="178">
        <f t="shared" si="113"/>
        <v>0</v>
      </c>
      <c r="H93" s="178">
        <f t="shared" si="113"/>
        <v>0</v>
      </c>
      <c r="I93" s="178">
        <f t="shared" si="113"/>
        <v>0</v>
      </c>
      <c r="J93" s="178">
        <f t="shared" si="113"/>
        <v>0</v>
      </c>
      <c r="K93" s="178">
        <f t="shared" si="113"/>
        <v>0</v>
      </c>
      <c r="L93" s="178">
        <f t="shared" si="113"/>
        <v>0</v>
      </c>
      <c r="M93" s="178">
        <f t="shared" si="113"/>
        <v>0</v>
      </c>
      <c r="N93" s="74">
        <f>'2.melléklet'!E117</f>
        <v>0</v>
      </c>
    </row>
    <row r="94" spans="1:14" ht="31.5">
      <c r="A94" s="75" t="s">
        <v>99</v>
      </c>
      <c r="B94" s="178">
        <f>$N$94/12</f>
        <v>0</v>
      </c>
      <c r="C94" s="178">
        <f t="shared" ref="C94:M94" si="114">$N$94/12</f>
        <v>0</v>
      </c>
      <c r="D94" s="178">
        <f t="shared" si="114"/>
        <v>0</v>
      </c>
      <c r="E94" s="178">
        <f t="shared" si="114"/>
        <v>0</v>
      </c>
      <c r="F94" s="178">
        <f t="shared" si="114"/>
        <v>0</v>
      </c>
      <c r="G94" s="178">
        <f t="shared" si="114"/>
        <v>0</v>
      </c>
      <c r="H94" s="178">
        <f t="shared" si="114"/>
        <v>0</v>
      </c>
      <c r="I94" s="178">
        <f t="shared" si="114"/>
        <v>0</v>
      </c>
      <c r="J94" s="178">
        <f t="shared" si="114"/>
        <v>0</v>
      </c>
      <c r="K94" s="178">
        <f t="shared" si="114"/>
        <v>0</v>
      </c>
      <c r="L94" s="178">
        <f t="shared" si="114"/>
        <v>0</v>
      </c>
      <c r="M94" s="178">
        <f t="shared" si="114"/>
        <v>0</v>
      </c>
      <c r="N94" s="74">
        <f>'2.melléklet'!E121</f>
        <v>0</v>
      </c>
    </row>
    <row r="95" spans="1:14" ht="16.5" thickBot="1">
      <c r="A95" s="75" t="s">
        <v>100</v>
      </c>
      <c r="B95" s="181">
        <f>$N$95/12</f>
        <v>0</v>
      </c>
      <c r="C95" s="181">
        <f t="shared" ref="C95:M95" si="115">$N$95/12</f>
        <v>0</v>
      </c>
      <c r="D95" s="181">
        <f t="shared" si="115"/>
        <v>0</v>
      </c>
      <c r="E95" s="181">
        <f t="shared" si="115"/>
        <v>0</v>
      </c>
      <c r="F95" s="181">
        <f t="shared" si="115"/>
        <v>0</v>
      </c>
      <c r="G95" s="181">
        <f t="shared" si="115"/>
        <v>0</v>
      </c>
      <c r="H95" s="181">
        <f t="shared" si="115"/>
        <v>0</v>
      </c>
      <c r="I95" s="181">
        <f t="shared" si="115"/>
        <v>0</v>
      </c>
      <c r="J95" s="181">
        <f t="shared" si="115"/>
        <v>0</v>
      </c>
      <c r="K95" s="181">
        <f t="shared" si="115"/>
        <v>0</v>
      </c>
      <c r="L95" s="181">
        <f t="shared" si="115"/>
        <v>0</v>
      </c>
      <c r="M95" s="181">
        <f t="shared" si="115"/>
        <v>0</v>
      </c>
      <c r="N95" s="74">
        <f>'2.melléklet'!E123</f>
        <v>0</v>
      </c>
    </row>
    <row r="96" spans="1:14" ht="16.5" thickBot="1">
      <c r="A96" s="69" t="s">
        <v>55</v>
      </c>
      <c r="B96" s="70">
        <f>B97+B98+B99+B100+B101+B102+B103+B104+B105</f>
        <v>0</v>
      </c>
      <c r="C96" s="70">
        <f t="shared" ref="C96" si="116">C97+C98+C99+C100+C101+C102+C103+C104+C105</f>
        <v>0</v>
      </c>
      <c r="D96" s="70">
        <f t="shared" ref="D96" si="117">D97+D98+D99+D100+D101+D102+D103+D104+D105</f>
        <v>0</v>
      </c>
      <c r="E96" s="70">
        <f t="shared" ref="E96" si="118">E97+E98+E99+E100+E101+E102+E103+E104+E105</f>
        <v>0</v>
      </c>
      <c r="F96" s="70">
        <f t="shared" ref="F96" si="119">F97+F98+F99+F100+F101+F102+F103+F104+F105</f>
        <v>0</v>
      </c>
      <c r="G96" s="70">
        <f t="shared" ref="G96" si="120">G97+G98+G99+G100+G101+G102+G103+G104+G105</f>
        <v>0</v>
      </c>
      <c r="H96" s="70">
        <f t="shared" ref="H96" si="121">H97+H98+H99+H100+H101+H102+H103+H104+H105</f>
        <v>0</v>
      </c>
      <c r="I96" s="70">
        <f t="shared" ref="I96" si="122">I97+I98+I99+I100+I101+I102+I103+I104+I105</f>
        <v>0</v>
      </c>
      <c r="J96" s="70">
        <f t="shared" ref="J96" si="123">J97+J98+J99+J100+J101+J102+J103+J104+J105</f>
        <v>0</v>
      </c>
      <c r="K96" s="70">
        <f t="shared" ref="K96" si="124">K97+K98+K99+K100+K101+K102+K103+K104+K105</f>
        <v>0</v>
      </c>
      <c r="L96" s="70">
        <f t="shared" ref="L96" si="125">L97+L98+L99+L100+L101+L102+L103+L104+L105</f>
        <v>0</v>
      </c>
      <c r="M96" s="70">
        <f t="shared" ref="M96" si="126">M97+M98+M99+M100+M101+M102+M103+M104+M105</f>
        <v>0</v>
      </c>
      <c r="N96" s="71">
        <f>N97+N98+N99+N100+N101+N102+N103+N104+N105</f>
        <v>0</v>
      </c>
    </row>
    <row r="97" spans="1:14" ht="15.75">
      <c r="A97" s="72" t="s">
        <v>101</v>
      </c>
      <c r="B97" s="73">
        <f>$N$97/12</f>
        <v>0</v>
      </c>
      <c r="C97" s="73">
        <f t="shared" ref="C97:M97" si="127">$N$97/12</f>
        <v>0</v>
      </c>
      <c r="D97" s="73">
        <f t="shared" si="127"/>
        <v>0</v>
      </c>
      <c r="E97" s="73">
        <f t="shared" si="127"/>
        <v>0</v>
      </c>
      <c r="F97" s="73">
        <f t="shared" si="127"/>
        <v>0</v>
      </c>
      <c r="G97" s="73">
        <f t="shared" si="127"/>
        <v>0</v>
      </c>
      <c r="H97" s="73">
        <f t="shared" si="127"/>
        <v>0</v>
      </c>
      <c r="I97" s="73">
        <f t="shared" si="127"/>
        <v>0</v>
      </c>
      <c r="J97" s="73">
        <f t="shared" si="127"/>
        <v>0</v>
      </c>
      <c r="K97" s="73">
        <f t="shared" si="127"/>
        <v>0</v>
      </c>
      <c r="L97" s="73">
        <f t="shared" si="127"/>
        <v>0</v>
      </c>
      <c r="M97" s="73">
        <f t="shared" si="127"/>
        <v>0</v>
      </c>
      <c r="N97" s="74">
        <f>'2.melléklet'!K105</f>
        <v>0</v>
      </c>
    </row>
    <row r="98" spans="1:14" ht="15.75">
      <c r="A98" s="75" t="s">
        <v>102</v>
      </c>
      <c r="B98" s="73">
        <f>$N$98/12</f>
        <v>0</v>
      </c>
      <c r="C98" s="73">
        <f t="shared" ref="C98:M98" si="128">$N$98/12</f>
        <v>0</v>
      </c>
      <c r="D98" s="73">
        <f t="shared" si="128"/>
        <v>0</v>
      </c>
      <c r="E98" s="73">
        <f t="shared" si="128"/>
        <v>0</v>
      </c>
      <c r="F98" s="73">
        <f t="shared" si="128"/>
        <v>0</v>
      </c>
      <c r="G98" s="73">
        <f t="shared" si="128"/>
        <v>0</v>
      </c>
      <c r="H98" s="73">
        <f t="shared" si="128"/>
        <v>0</v>
      </c>
      <c r="I98" s="73">
        <f t="shared" si="128"/>
        <v>0</v>
      </c>
      <c r="J98" s="73">
        <f t="shared" si="128"/>
        <v>0</v>
      </c>
      <c r="K98" s="73">
        <f t="shared" si="128"/>
        <v>0</v>
      </c>
      <c r="L98" s="73">
        <f t="shared" si="128"/>
        <v>0</v>
      </c>
      <c r="M98" s="73">
        <f t="shared" si="128"/>
        <v>0</v>
      </c>
      <c r="N98" s="74">
        <f>'2.melléklet'!K107</f>
        <v>0</v>
      </c>
    </row>
    <row r="99" spans="1:14" ht="15.75">
      <c r="A99" s="75" t="s">
        <v>103</v>
      </c>
      <c r="B99" s="73">
        <f>$N$99/12</f>
        <v>0</v>
      </c>
      <c r="C99" s="73">
        <f t="shared" ref="C99:M99" si="129">$N$99/12</f>
        <v>0</v>
      </c>
      <c r="D99" s="73">
        <f t="shared" si="129"/>
        <v>0</v>
      </c>
      <c r="E99" s="73">
        <f t="shared" si="129"/>
        <v>0</v>
      </c>
      <c r="F99" s="73">
        <f t="shared" si="129"/>
        <v>0</v>
      </c>
      <c r="G99" s="73">
        <f t="shared" si="129"/>
        <v>0</v>
      </c>
      <c r="H99" s="73">
        <f t="shared" si="129"/>
        <v>0</v>
      </c>
      <c r="I99" s="73">
        <f t="shared" si="129"/>
        <v>0</v>
      </c>
      <c r="J99" s="73">
        <f t="shared" si="129"/>
        <v>0</v>
      </c>
      <c r="K99" s="73">
        <f t="shared" si="129"/>
        <v>0</v>
      </c>
      <c r="L99" s="73">
        <f t="shared" si="129"/>
        <v>0</v>
      </c>
      <c r="M99" s="73">
        <f t="shared" si="129"/>
        <v>0</v>
      </c>
      <c r="N99" s="74">
        <f>'2.melléklet'!K109</f>
        <v>0</v>
      </c>
    </row>
    <row r="100" spans="1:14" ht="15.75">
      <c r="A100" s="75" t="s">
        <v>104</v>
      </c>
      <c r="B100" s="73">
        <f>$N$100/12</f>
        <v>0</v>
      </c>
      <c r="C100" s="73">
        <f t="shared" ref="C100:M100" si="130">$N$100/12</f>
        <v>0</v>
      </c>
      <c r="D100" s="73">
        <f t="shared" si="130"/>
        <v>0</v>
      </c>
      <c r="E100" s="73">
        <f t="shared" si="130"/>
        <v>0</v>
      </c>
      <c r="F100" s="73">
        <f t="shared" si="130"/>
        <v>0</v>
      </c>
      <c r="G100" s="73">
        <f t="shared" si="130"/>
        <v>0</v>
      </c>
      <c r="H100" s="73">
        <f t="shared" si="130"/>
        <v>0</v>
      </c>
      <c r="I100" s="73">
        <f t="shared" si="130"/>
        <v>0</v>
      </c>
      <c r="J100" s="73">
        <f t="shared" si="130"/>
        <v>0</v>
      </c>
      <c r="K100" s="73">
        <f t="shared" si="130"/>
        <v>0</v>
      </c>
      <c r="L100" s="73">
        <f t="shared" si="130"/>
        <v>0</v>
      </c>
      <c r="M100" s="73">
        <f t="shared" si="130"/>
        <v>0</v>
      </c>
      <c r="N100" s="74">
        <f>'2.melléklet'!K111</f>
        <v>0</v>
      </c>
    </row>
    <row r="101" spans="1:14" ht="15.75">
      <c r="A101" s="75" t="s">
        <v>105</v>
      </c>
      <c r="B101" s="73">
        <f>$N$101/12</f>
        <v>0</v>
      </c>
      <c r="C101" s="73">
        <f t="shared" ref="C101:M101" si="131">$N$101/12</f>
        <v>0</v>
      </c>
      <c r="D101" s="73">
        <f t="shared" si="131"/>
        <v>0</v>
      </c>
      <c r="E101" s="73">
        <f t="shared" si="131"/>
        <v>0</v>
      </c>
      <c r="F101" s="73">
        <f t="shared" si="131"/>
        <v>0</v>
      </c>
      <c r="G101" s="73">
        <f t="shared" si="131"/>
        <v>0</v>
      </c>
      <c r="H101" s="73">
        <f t="shared" si="131"/>
        <v>0</v>
      </c>
      <c r="I101" s="73">
        <f t="shared" si="131"/>
        <v>0</v>
      </c>
      <c r="J101" s="73">
        <f t="shared" si="131"/>
        <v>0</v>
      </c>
      <c r="K101" s="73">
        <f t="shared" si="131"/>
        <v>0</v>
      </c>
      <c r="L101" s="73">
        <f t="shared" si="131"/>
        <v>0</v>
      </c>
      <c r="M101" s="73">
        <f t="shared" si="131"/>
        <v>0</v>
      </c>
      <c r="N101" s="74">
        <f>'2.melléklet'!K113</f>
        <v>0</v>
      </c>
    </row>
    <row r="102" spans="1:14" ht="15.75">
      <c r="A102" s="77" t="s">
        <v>106</v>
      </c>
      <c r="B102" s="73">
        <f>$N$102/12</f>
        <v>0</v>
      </c>
      <c r="C102" s="73">
        <f t="shared" ref="C102:M102" si="132">$N$102/12</f>
        <v>0</v>
      </c>
      <c r="D102" s="73">
        <f t="shared" si="132"/>
        <v>0</v>
      </c>
      <c r="E102" s="73">
        <f t="shared" si="132"/>
        <v>0</v>
      </c>
      <c r="F102" s="73">
        <f t="shared" si="132"/>
        <v>0</v>
      </c>
      <c r="G102" s="73">
        <f t="shared" si="132"/>
        <v>0</v>
      </c>
      <c r="H102" s="73">
        <f t="shared" si="132"/>
        <v>0</v>
      </c>
      <c r="I102" s="73">
        <f t="shared" si="132"/>
        <v>0</v>
      </c>
      <c r="J102" s="73">
        <f t="shared" si="132"/>
        <v>0</v>
      </c>
      <c r="K102" s="73">
        <f t="shared" si="132"/>
        <v>0</v>
      </c>
      <c r="L102" s="73">
        <f t="shared" si="132"/>
        <v>0</v>
      </c>
      <c r="M102" s="73">
        <f t="shared" si="132"/>
        <v>0</v>
      </c>
      <c r="N102" s="74">
        <f>'2.melléklet'!K119</f>
        <v>0</v>
      </c>
    </row>
    <row r="103" spans="1:14" ht="15.75">
      <c r="A103" s="77" t="s">
        <v>107</v>
      </c>
      <c r="B103" s="73">
        <f>$N$103/12</f>
        <v>0</v>
      </c>
      <c r="C103" s="73">
        <f t="shared" ref="C103:M103" si="133">$N$103/12</f>
        <v>0</v>
      </c>
      <c r="D103" s="73">
        <f t="shared" si="133"/>
        <v>0</v>
      </c>
      <c r="E103" s="73">
        <f t="shared" si="133"/>
        <v>0</v>
      </c>
      <c r="F103" s="73">
        <f t="shared" si="133"/>
        <v>0</v>
      </c>
      <c r="G103" s="73">
        <f t="shared" si="133"/>
        <v>0</v>
      </c>
      <c r="H103" s="73">
        <f t="shared" si="133"/>
        <v>0</v>
      </c>
      <c r="I103" s="73">
        <f t="shared" si="133"/>
        <v>0</v>
      </c>
      <c r="J103" s="73">
        <f t="shared" si="133"/>
        <v>0</v>
      </c>
      <c r="K103" s="73">
        <f t="shared" si="133"/>
        <v>0</v>
      </c>
      <c r="L103" s="73">
        <f t="shared" si="133"/>
        <v>0</v>
      </c>
      <c r="M103" s="73">
        <f t="shared" si="133"/>
        <v>0</v>
      </c>
      <c r="N103" s="74">
        <f>'2.melléklet'!K121</f>
        <v>0</v>
      </c>
    </row>
    <row r="104" spans="1:14" ht="15.75">
      <c r="A104" s="152" t="s">
        <v>108</v>
      </c>
      <c r="B104" s="73">
        <f>$N$104/12</f>
        <v>0</v>
      </c>
      <c r="C104" s="73">
        <f t="shared" ref="C104:M104" si="134">$N$104/12</f>
        <v>0</v>
      </c>
      <c r="D104" s="73">
        <f t="shared" si="134"/>
        <v>0</v>
      </c>
      <c r="E104" s="73">
        <f t="shared" si="134"/>
        <v>0</v>
      </c>
      <c r="F104" s="73">
        <f t="shared" si="134"/>
        <v>0</v>
      </c>
      <c r="G104" s="73">
        <f t="shared" si="134"/>
        <v>0</v>
      </c>
      <c r="H104" s="73">
        <f t="shared" si="134"/>
        <v>0</v>
      </c>
      <c r="I104" s="73">
        <f t="shared" si="134"/>
        <v>0</v>
      </c>
      <c r="J104" s="73">
        <f t="shared" si="134"/>
        <v>0</v>
      </c>
      <c r="K104" s="73">
        <f t="shared" si="134"/>
        <v>0</v>
      </c>
      <c r="L104" s="73">
        <f t="shared" si="134"/>
        <v>0</v>
      </c>
      <c r="M104" s="73">
        <f t="shared" si="134"/>
        <v>0</v>
      </c>
      <c r="N104" s="74">
        <f>'2.melléklet'!K123</f>
        <v>0</v>
      </c>
    </row>
    <row r="105" spans="1:14" ht="16.5" thickBot="1">
      <c r="A105" s="1" t="s">
        <v>109</v>
      </c>
      <c r="B105" s="73">
        <f>$N$105/12</f>
        <v>0</v>
      </c>
      <c r="C105" s="73">
        <f t="shared" ref="C105:M105" si="135">$N$105/12</f>
        <v>0</v>
      </c>
      <c r="D105" s="73">
        <f t="shared" si="135"/>
        <v>0</v>
      </c>
      <c r="E105" s="73">
        <f t="shared" si="135"/>
        <v>0</v>
      </c>
      <c r="F105" s="73">
        <f t="shared" si="135"/>
        <v>0</v>
      </c>
      <c r="G105" s="73">
        <f t="shared" si="135"/>
        <v>0</v>
      </c>
      <c r="H105" s="73">
        <f t="shared" si="135"/>
        <v>0</v>
      </c>
      <c r="I105" s="73">
        <f t="shared" si="135"/>
        <v>0</v>
      </c>
      <c r="J105" s="73">
        <f t="shared" si="135"/>
        <v>0</v>
      </c>
      <c r="K105" s="73">
        <f t="shared" si="135"/>
        <v>0</v>
      </c>
      <c r="L105" s="73">
        <f t="shared" si="135"/>
        <v>0</v>
      </c>
      <c r="M105" s="73">
        <f t="shared" si="135"/>
        <v>0</v>
      </c>
      <c r="N105" s="74">
        <f>'2.melléklet'!K127</f>
        <v>0</v>
      </c>
    </row>
    <row r="106" spans="1:14" ht="16.5" thickBot="1">
      <c r="A106" s="78" t="s">
        <v>56</v>
      </c>
      <c r="B106" s="79">
        <f t="shared" ref="B106:N106" si="136">B87-B96</f>
        <v>0</v>
      </c>
      <c r="C106" s="79">
        <f t="shared" si="136"/>
        <v>0</v>
      </c>
      <c r="D106" s="79">
        <f t="shared" si="136"/>
        <v>0</v>
      </c>
      <c r="E106" s="79">
        <f t="shared" si="136"/>
        <v>0</v>
      </c>
      <c r="F106" s="79">
        <f t="shared" si="136"/>
        <v>0</v>
      </c>
      <c r="G106" s="79">
        <f t="shared" si="136"/>
        <v>0</v>
      </c>
      <c r="H106" s="79">
        <f t="shared" si="136"/>
        <v>0</v>
      </c>
      <c r="I106" s="79">
        <f t="shared" si="136"/>
        <v>0</v>
      </c>
      <c r="J106" s="79">
        <f t="shared" si="136"/>
        <v>0</v>
      </c>
      <c r="K106" s="79">
        <f t="shared" si="136"/>
        <v>0</v>
      </c>
      <c r="L106" s="79">
        <f t="shared" si="136"/>
        <v>0</v>
      </c>
      <c r="M106" s="79">
        <f t="shared" si="136"/>
        <v>0</v>
      </c>
      <c r="N106" s="80">
        <f t="shared" si="136"/>
        <v>0</v>
      </c>
    </row>
    <row r="107" spans="1:14" ht="15.75">
      <c r="A107" s="63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</row>
    <row r="108" spans="1:14" ht="15.75">
      <c r="A108" s="63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</row>
    <row r="109" spans="1:14">
      <c r="N109" s="120" t="s">
        <v>72</v>
      </c>
    </row>
  </sheetData>
  <mergeCells count="13">
    <mergeCell ref="A56:N57"/>
    <mergeCell ref="A59:A60"/>
    <mergeCell ref="B60:M60"/>
    <mergeCell ref="A82:N83"/>
    <mergeCell ref="A85:A86"/>
    <mergeCell ref="B86:M86"/>
    <mergeCell ref="A30:N31"/>
    <mergeCell ref="A33:A34"/>
    <mergeCell ref="B34:M34"/>
    <mergeCell ref="A2:N2"/>
    <mergeCell ref="A4:N5"/>
    <mergeCell ref="A7:A8"/>
    <mergeCell ref="B8:M8"/>
  </mergeCells>
  <pageMargins left="0.70866141732283472" right="0.70866141732283472" top="0.43" bottom="0.47" header="0.31496062992125984" footer="0.31496062992125984"/>
  <pageSetup paperSize="9" scale="95" orientation="landscape" verticalDpi="0" r:id="rId1"/>
  <rowBreaks count="2" manualBreakCount="2">
    <brk id="54" max="16383" man="1"/>
    <brk id="106" max="16383" man="1"/>
  </rowBreaks>
  <ignoredErrors>
    <ignoredError sqref="N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1.melléklet</vt:lpstr>
      <vt:lpstr>2.melléklet</vt:lpstr>
      <vt:lpstr>3. melléklet</vt:lpstr>
      <vt:lpstr>4.melléklet</vt:lpstr>
      <vt:lpstr>5.melléklet</vt:lpstr>
      <vt:lpstr>6.melléklet</vt:lpstr>
      <vt:lpstr>'1.melléklet'!Nyomtatási_terület</vt:lpstr>
      <vt:lpstr>'4.melléklet'!Nyomtatási_terület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Dudásné Judit</dc:creator>
  <cp:lastModifiedBy>user</cp:lastModifiedBy>
  <cp:lastPrinted>2018-09-24T13:24:32Z</cp:lastPrinted>
  <dcterms:created xsi:type="dcterms:W3CDTF">2015-01-19T08:10:39Z</dcterms:created>
  <dcterms:modified xsi:type="dcterms:W3CDTF">2018-09-24T13:27:46Z</dcterms:modified>
</cp:coreProperties>
</file>