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5" windowWidth="15480" windowHeight="11640"/>
  </bookViews>
  <sheets>
    <sheet name="Munka3" sheetId="1" r:id="rId1"/>
  </sheets>
  <calcPr calcId="152511"/>
</workbook>
</file>

<file path=xl/calcChain.xml><?xml version="1.0" encoding="utf-8"?>
<calcChain xmlns="http://schemas.openxmlformats.org/spreadsheetml/2006/main">
  <c r="E19" i="1" l="1"/>
  <c r="I11" i="1"/>
  <c r="I12" i="1"/>
  <c r="I13" i="1"/>
  <c r="I14" i="1"/>
  <c r="I15" i="1"/>
  <c r="I16" i="1"/>
  <c r="I9" i="1"/>
  <c r="G10" i="1"/>
  <c r="H10" i="1"/>
  <c r="F10" i="1"/>
  <c r="B10" i="1"/>
  <c r="I10" i="1" l="1"/>
  <c r="L11" i="1"/>
  <c r="K11" i="1"/>
  <c r="J11" i="1"/>
  <c r="E11" i="1"/>
  <c r="C10" i="1"/>
  <c r="E8" i="1"/>
  <c r="I8" i="1"/>
  <c r="M8" i="1" l="1"/>
  <c r="E6" i="1"/>
  <c r="I6" i="1"/>
  <c r="J6" i="1"/>
  <c r="K6" i="1"/>
  <c r="L6" i="1"/>
  <c r="E7" i="1"/>
  <c r="I7" i="1"/>
  <c r="J7" i="1"/>
  <c r="K7" i="1"/>
  <c r="L7" i="1"/>
  <c r="J8" i="1"/>
  <c r="K8" i="1"/>
  <c r="L8" i="1"/>
  <c r="E9" i="1"/>
  <c r="M9" i="1" s="1"/>
  <c r="J9" i="1"/>
  <c r="K9" i="1"/>
  <c r="L9" i="1"/>
  <c r="B5" i="1"/>
  <c r="C5" i="1"/>
  <c r="D10" i="1"/>
  <c r="D5" i="1" s="1"/>
  <c r="F5" i="1"/>
  <c r="G5" i="1"/>
  <c r="H5" i="1"/>
  <c r="E12" i="1"/>
  <c r="J12" i="1"/>
  <c r="K12" i="1"/>
  <c r="L12" i="1"/>
  <c r="E13" i="1"/>
  <c r="M13" i="1" s="1"/>
  <c r="J13" i="1"/>
  <c r="K13" i="1"/>
  <c r="L13" i="1"/>
  <c r="E14" i="1"/>
  <c r="M14" i="1" s="1"/>
  <c r="J14" i="1"/>
  <c r="K14" i="1"/>
  <c r="L14" i="1"/>
  <c r="E15" i="1"/>
  <c r="M15" i="1" s="1"/>
  <c r="J15" i="1"/>
  <c r="K15" i="1"/>
  <c r="L15" i="1"/>
  <c r="E16" i="1"/>
  <c r="M16" i="1" s="1"/>
  <c r="J16" i="1"/>
  <c r="K16" i="1"/>
  <c r="L16" i="1"/>
  <c r="B17" i="1"/>
  <c r="C17" i="1"/>
  <c r="D17" i="1"/>
  <c r="F17" i="1"/>
  <c r="G17" i="1"/>
  <c r="H17" i="1"/>
  <c r="I17" i="1"/>
  <c r="M11" i="1" s="1"/>
  <c r="J18" i="1"/>
  <c r="K18" i="1"/>
  <c r="L18" i="1"/>
  <c r="M18" i="1"/>
  <c r="J19" i="1"/>
  <c r="K19" i="1"/>
  <c r="L19" i="1"/>
  <c r="M19" i="1"/>
  <c r="E20" i="1"/>
  <c r="E17" i="1" s="1"/>
  <c r="J20" i="1"/>
  <c r="K20" i="1"/>
  <c r="L20" i="1"/>
  <c r="J21" i="1"/>
  <c r="K21" i="1"/>
  <c r="L21" i="1"/>
  <c r="M21" i="1"/>
  <c r="J23" i="1"/>
  <c r="K23" i="1"/>
  <c r="L23" i="1"/>
  <c r="M23" i="1"/>
  <c r="E25" i="1"/>
  <c r="I25" i="1"/>
  <c r="J25" i="1"/>
  <c r="K25" i="1"/>
  <c r="L25" i="1"/>
  <c r="E26" i="1"/>
  <c r="M26" i="1" s="1"/>
  <c r="J26" i="1"/>
  <c r="K26" i="1"/>
  <c r="L26" i="1"/>
  <c r="B27" i="1"/>
  <c r="B24" i="1" s="1"/>
  <c r="C27" i="1"/>
  <c r="C24" i="1" s="1"/>
  <c r="D27" i="1"/>
  <c r="D24" i="1" s="1"/>
  <c r="E27" i="1"/>
  <c r="F27" i="1"/>
  <c r="F24" i="1" s="1"/>
  <c r="G27" i="1"/>
  <c r="G24" i="1" s="1"/>
  <c r="H27" i="1"/>
  <c r="H24" i="1" s="1"/>
  <c r="I27" i="1"/>
  <c r="M27" i="1" s="1"/>
  <c r="J28" i="1"/>
  <c r="K28" i="1"/>
  <c r="L28" i="1"/>
  <c r="M28" i="1"/>
  <c r="B29" i="1"/>
  <c r="C29" i="1"/>
  <c r="D29" i="1"/>
  <c r="E29" i="1"/>
  <c r="F29" i="1"/>
  <c r="G29" i="1"/>
  <c r="H29" i="1"/>
  <c r="I29" i="1"/>
  <c r="M29" i="1" s="1"/>
  <c r="J30" i="1"/>
  <c r="K30" i="1"/>
  <c r="L30" i="1"/>
  <c r="M30" i="1"/>
  <c r="J31" i="1"/>
  <c r="K31" i="1"/>
  <c r="L31" i="1"/>
  <c r="M31" i="1"/>
  <c r="J32" i="1"/>
  <c r="K32" i="1"/>
  <c r="L32" i="1"/>
  <c r="M32" i="1"/>
  <c r="J33" i="1"/>
  <c r="K33" i="1"/>
  <c r="L33" i="1"/>
  <c r="M33" i="1"/>
  <c r="J34" i="1"/>
  <c r="K34" i="1"/>
  <c r="L34" i="1"/>
  <c r="M34" i="1"/>
  <c r="J36" i="1"/>
  <c r="K36" i="1"/>
  <c r="L36" i="1"/>
  <c r="M36" i="1"/>
  <c r="M17" i="1" l="1"/>
  <c r="K29" i="1"/>
  <c r="E24" i="1"/>
  <c r="E35" i="1" s="1"/>
  <c r="J27" i="1"/>
  <c r="J29" i="1"/>
  <c r="G35" i="1"/>
  <c r="M12" i="1"/>
  <c r="L29" i="1"/>
  <c r="K17" i="1"/>
  <c r="J17" i="1"/>
  <c r="K27" i="1"/>
  <c r="C35" i="1"/>
  <c r="G37" i="1"/>
  <c r="G22" i="1"/>
  <c r="G38" i="1" s="1"/>
  <c r="H35" i="1"/>
  <c r="F35" i="1"/>
  <c r="L17" i="1"/>
  <c r="C37" i="1"/>
  <c r="L27" i="1"/>
  <c r="K10" i="1"/>
  <c r="M25" i="1"/>
  <c r="L10" i="1"/>
  <c r="J10" i="1"/>
  <c r="M7" i="1"/>
  <c r="M6" i="1"/>
  <c r="M20" i="1"/>
  <c r="H37" i="1"/>
  <c r="H22" i="1"/>
  <c r="J5" i="1"/>
  <c r="B22" i="1"/>
  <c r="B37" i="1"/>
  <c r="L24" i="1"/>
  <c r="D35" i="1"/>
  <c r="F22" i="1"/>
  <c r="F37" i="1"/>
  <c r="J24" i="1"/>
  <c r="B35" i="1"/>
  <c r="L5" i="1"/>
  <c r="D22" i="1"/>
  <c r="D37" i="1"/>
  <c r="I24" i="1"/>
  <c r="I35" i="1" s="1"/>
  <c r="I5" i="1"/>
  <c r="K24" i="1"/>
  <c r="C22" i="1"/>
  <c r="K5" i="1"/>
  <c r="E10" i="1"/>
  <c r="M10" i="1" s="1"/>
  <c r="F38" i="1" l="1"/>
  <c r="H38" i="1"/>
  <c r="K35" i="1"/>
  <c r="L35" i="1"/>
  <c r="L37" i="1"/>
  <c r="K37" i="1"/>
  <c r="J35" i="1"/>
  <c r="J37" i="1"/>
  <c r="M24" i="1"/>
  <c r="E5" i="1"/>
  <c r="I37" i="1"/>
  <c r="I22" i="1"/>
  <c r="I38" i="1" s="1"/>
  <c r="K22" i="1"/>
  <c r="C38" i="1"/>
  <c r="M35" i="1"/>
  <c r="D38" i="1"/>
  <c r="L22" i="1"/>
  <c r="J22" i="1"/>
  <c r="B38" i="1"/>
  <c r="K38" i="1" l="1"/>
  <c r="L38" i="1"/>
  <c r="J38" i="1"/>
  <c r="E37" i="1"/>
  <c r="M5" i="1"/>
  <c r="M37" i="1" s="1"/>
  <c r="E22" i="1"/>
  <c r="E38" i="1" l="1"/>
  <c r="M22" i="1"/>
  <c r="M38" i="1" s="1"/>
</calcChain>
</file>

<file path=xl/sharedStrings.xml><?xml version="1.0" encoding="utf-8"?>
<sst xmlns="http://schemas.openxmlformats.org/spreadsheetml/2006/main" count="48" uniqueCount="37">
  <si>
    <t>Ezer Ft-ban</t>
  </si>
  <si>
    <t xml:space="preserve">KIADÁSOK JOGCÍMEI </t>
  </si>
  <si>
    <t xml:space="preserve">Önkormányzat </t>
  </si>
  <si>
    <t>Önkormányzat Hivatala</t>
  </si>
  <si>
    <t xml:space="preserve">Mindösszesen </t>
  </si>
  <si>
    <t xml:space="preserve">A. Működési költségvetés kiadásai összesen </t>
  </si>
  <si>
    <t>Kötelező feladat</t>
  </si>
  <si>
    <t>Önként vállalt feladat</t>
  </si>
  <si>
    <t>Állami feladat</t>
  </si>
  <si>
    <t>Előirányzat összesen</t>
  </si>
  <si>
    <t>C. MŰKÖDÉSI KIADÁSOK MINDÖSSZESEN (A+B)</t>
  </si>
  <si>
    <t>D. Felhalmozási költségvetés kiadásai összesen</t>
  </si>
  <si>
    <t xml:space="preserve">B. Finanszírozási működési kiadások összesen </t>
  </si>
  <si>
    <t xml:space="preserve">E. Finanszírozási felhalmozási kiadások összesen </t>
  </si>
  <si>
    <t>F. FELHALMOZÁSI KIADÁSOK MINDÖSSZESEN (D+E)</t>
  </si>
  <si>
    <t>G. KÖLTSÉGVETÉSI KIADÁSOK MINDÖSSZESEN (A+D)</t>
  </si>
  <si>
    <t>H. KIADÁSOK MINDÖSSZESEN (C+F)</t>
  </si>
  <si>
    <t>K1. Személyi juttatás</t>
  </si>
  <si>
    <t xml:space="preserve">K2. Munkaadót terhelő járulékok és szoc. hozzájár. adó </t>
  </si>
  <si>
    <t>K3. Dologi kiadások</t>
  </si>
  <si>
    <t xml:space="preserve">K4. Ellátottak pénzbeli juttatásai </t>
  </si>
  <si>
    <t xml:space="preserve">K5. Egyéb működési kiadások összesen </t>
  </si>
  <si>
    <t>K912. Belföldi értékpapírok kiadásai</t>
  </si>
  <si>
    <t>K916. Pénzeszközök betétként elhelyezése</t>
  </si>
  <si>
    <t>K911. Hitel, kölcsöntörlesztés államháztartáson kívülre</t>
  </si>
  <si>
    <t>K915. Központi, irányító szervi támogatás folyósítása</t>
  </si>
  <si>
    <t xml:space="preserve">K6. Beruházások </t>
  </si>
  <si>
    <t xml:space="preserve">K7. Felujítások </t>
  </si>
  <si>
    <t xml:space="preserve">K8. Egyéb felhalmozási célú kiadások </t>
  </si>
  <si>
    <t xml:space="preserve">         K84. Egyéb felhalmozási támogatások államháztartáson belülre </t>
  </si>
  <si>
    <t xml:space="preserve">    K504. Működési célú visszatérítendő támogatások, kölcsönök nyújtása államháztartáson belülre</t>
  </si>
  <si>
    <t xml:space="preserve">    K506. Egyéb működési célú támogatások államháztartáson belülre</t>
  </si>
  <si>
    <t xml:space="preserve">    K512. Tartalékok </t>
  </si>
  <si>
    <t xml:space="preserve">    K508. Működési célú visszatérítendő támogatások, kölcsönök nyújtása államháztartáson kívülre</t>
  </si>
  <si>
    <t xml:space="preserve">    K511. Egyéb működési célú támogatások államháztartáson kívülre</t>
  </si>
  <si>
    <r>
      <t xml:space="preserve">    </t>
    </r>
    <r>
      <rPr>
        <i/>
        <sz val="8"/>
        <rFont val="Arial CE"/>
        <charset val="238"/>
      </rPr>
      <t>K501 Nemzetközi kötelezettségek</t>
    </r>
  </si>
  <si>
    <t>K914. Államháztartáson belüli megelőlegezések visszafizet.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</si>
</sst>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 CE"/>
      <charset val="238"/>
    </font>
    <font>
      <b/>
      <sz val="12"/>
      <name val="Arial CE"/>
      <charset val="238"/>
    </font>
    <font>
      <sz val="12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i/>
      <sz val="8"/>
      <name val="Arial CE"/>
      <charset val="238"/>
    </font>
    <font>
      <b/>
      <i/>
      <sz val="8"/>
      <name val="Arial CE"/>
      <charset val="238"/>
    </font>
    <font>
      <b/>
      <sz val="9"/>
      <name val="Arial CE"/>
      <charset val="238"/>
    </font>
    <font>
      <i/>
      <sz val="8"/>
      <name val="Arial CE"/>
      <family val="2"/>
      <charset val="238"/>
    </font>
    <font>
      <b/>
      <sz val="8"/>
      <color theme="1"/>
      <name val="Arial CE"/>
      <family val="2"/>
      <charset val="238"/>
    </font>
    <font>
      <b/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0" fillId="0" borderId="0" xfId="0" applyBorder="1"/>
    <xf numFmtId="0" fontId="4" fillId="0" borderId="1" xfId="0" applyFont="1" applyBorder="1" applyAlignment="1">
      <alignment horizontal="left" vertical="center" wrapText="1"/>
    </xf>
    <xf numFmtId="16" fontId="4" fillId="0" borderId="1" xfId="0" applyNumberFormat="1" applyFont="1" applyBorder="1" applyAlignment="1">
      <alignment horizontal="left" wrapText="1"/>
    </xf>
    <xf numFmtId="0" fontId="5" fillId="0" borderId="1" xfId="0" applyFont="1" applyBorder="1"/>
    <xf numFmtId="0" fontId="6" fillId="0" borderId="1" xfId="0" applyFont="1" applyBorder="1"/>
    <xf numFmtId="16" fontId="4" fillId="0" borderId="1" xfId="0" applyNumberFormat="1" applyFont="1" applyBorder="1" applyAlignment="1">
      <alignment horizontal="left" vertical="center" wrapText="1"/>
    </xf>
    <xf numFmtId="16" fontId="4" fillId="0" borderId="1" xfId="0" applyNumberFormat="1" applyFont="1" applyBorder="1" applyAlignment="1">
      <alignment wrapText="1"/>
    </xf>
    <xf numFmtId="0" fontId="3" fillId="0" borderId="1" xfId="0" applyFont="1" applyBorder="1"/>
    <xf numFmtId="0" fontId="7" fillId="0" borderId="1" xfId="0" applyFont="1" applyBorder="1" applyAlignment="1">
      <alignment horizontal="left" vertical="center" wrapText="1"/>
    </xf>
    <xf numFmtId="0" fontId="0" fillId="0" borderId="1" xfId="0" applyBorder="1"/>
    <xf numFmtId="0" fontId="8" fillId="0" borderId="1" xfId="0" applyFont="1" applyBorder="1"/>
    <xf numFmtId="0" fontId="7" fillId="0" borderId="1" xfId="0" applyFont="1" applyBorder="1"/>
    <xf numFmtId="0" fontId="3" fillId="2" borderId="1" xfId="0" applyFont="1" applyFill="1" applyBorder="1"/>
    <xf numFmtId="0" fontId="4" fillId="2" borderId="1" xfId="0" applyFont="1" applyFill="1" applyBorder="1"/>
    <xf numFmtId="0" fontId="4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wrapText="1"/>
    </xf>
    <xf numFmtId="16" fontId="10" fillId="0" borderId="1" xfId="0" applyNumberFormat="1" applyFont="1" applyBorder="1" applyAlignment="1">
      <alignment horizontal="left" wrapText="1"/>
    </xf>
    <xf numFmtId="0" fontId="4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right" vertical="center"/>
    </xf>
    <xf numFmtId="3" fontId="3" fillId="2" borderId="1" xfId="0" applyNumberFormat="1" applyFont="1" applyFill="1" applyBorder="1"/>
    <xf numFmtId="3" fontId="5" fillId="0" borderId="1" xfId="0" applyNumberFormat="1" applyFont="1" applyBorder="1" applyAlignment="1">
      <alignment horizontal="right" wrapText="1"/>
    </xf>
    <xf numFmtId="3" fontId="5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vertical="center" wrapText="1"/>
    </xf>
    <xf numFmtId="3" fontId="3" fillId="2" borderId="1" xfId="0" applyNumberFormat="1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wrapText="1"/>
    </xf>
    <xf numFmtId="3" fontId="4" fillId="0" borderId="1" xfId="0" applyNumberFormat="1" applyFont="1" applyBorder="1" applyAlignment="1">
      <alignment horizontal="right"/>
    </xf>
    <xf numFmtId="3" fontId="6" fillId="0" borderId="1" xfId="0" applyNumberFormat="1" applyFont="1" applyBorder="1"/>
    <xf numFmtId="3" fontId="4" fillId="0" borderId="1" xfId="0" applyNumberFormat="1" applyFont="1" applyBorder="1"/>
    <xf numFmtId="3" fontId="4" fillId="0" borderId="1" xfId="0" applyNumberFormat="1" applyFont="1" applyBorder="1" applyAlignment="1">
      <alignment horizontal="right" wrapText="1"/>
    </xf>
    <xf numFmtId="1" fontId="4" fillId="0" borderId="1" xfId="0" applyNumberFormat="1" applyFont="1" applyBorder="1" applyAlignment="1">
      <alignment horizontal="right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left" wrapText="1"/>
    </xf>
    <xf numFmtId="3" fontId="4" fillId="0" borderId="1" xfId="0" applyNumberFormat="1" applyFont="1" applyBorder="1" applyAlignment="1">
      <alignment horizontal="left"/>
    </xf>
    <xf numFmtId="3" fontId="11" fillId="3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1" fontId="4" fillId="0" borderId="1" xfId="0" applyNumberFormat="1" applyFont="1" applyBorder="1" applyAlignment="1">
      <alignment horizontal="right" vertical="center" wrapText="1"/>
    </xf>
    <xf numFmtId="3" fontId="3" fillId="4" borderId="1" xfId="0" applyNumberFormat="1" applyFont="1" applyFill="1" applyBorder="1" applyAlignment="1">
      <alignment vertical="center" wrapText="1"/>
    </xf>
    <xf numFmtId="1" fontId="4" fillId="0" borderId="1" xfId="0" applyNumberFormat="1" applyFont="1" applyBorder="1" applyAlignment="1">
      <alignment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8"/>
  <sheetViews>
    <sheetView tabSelected="1" view="pageLayout" topLeftCell="C1" zoomScaleNormal="100" workbookViewId="0">
      <selection activeCell="M8" sqref="M8"/>
    </sheetView>
  </sheetViews>
  <sheetFormatPr defaultRowHeight="12.75" x14ac:dyDescent="0.2"/>
  <cols>
    <col min="1" max="1" width="39.140625" customWidth="1"/>
    <col min="2" max="2" width="10.85546875" customWidth="1"/>
    <col min="3" max="3" width="10.42578125" customWidth="1"/>
    <col min="5" max="5" width="12.7109375" customWidth="1"/>
    <col min="6" max="6" width="9.85546875" customWidth="1"/>
    <col min="7" max="7" width="9" customWidth="1"/>
    <col min="8" max="8" width="9.5703125" customWidth="1"/>
    <col min="9" max="9" width="13" customWidth="1"/>
    <col min="10" max="10" width="10.5703125" customWidth="1"/>
    <col min="11" max="11" width="10.85546875" customWidth="1"/>
    <col min="12" max="12" width="8.5703125" customWidth="1"/>
    <col min="13" max="13" width="13.5703125" customWidth="1"/>
    <col min="14" max="14" width="10.140625" customWidth="1"/>
    <col min="15" max="15" width="9.85546875" customWidth="1"/>
    <col min="16" max="16" width="11.42578125" customWidth="1"/>
    <col min="17" max="17" width="10.140625" customWidth="1"/>
    <col min="18" max="19" width="10" customWidth="1"/>
    <col min="20" max="20" width="9.42578125" customWidth="1"/>
    <col min="21" max="21" width="10.140625" customWidth="1"/>
    <col min="22" max="22" width="11.42578125" customWidth="1"/>
    <col min="23" max="23" width="12.7109375" customWidth="1"/>
  </cols>
  <sheetData>
    <row r="1" spans="1:23" ht="15" customHeight="1" x14ac:dyDescent="0.2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1"/>
      <c r="O1" s="2"/>
    </row>
    <row r="2" spans="1:23" ht="15" customHeight="1" x14ac:dyDescent="0.2">
      <c r="A2" s="57" t="s">
        <v>1</v>
      </c>
      <c r="B2" s="50" t="s">
        <v>2</v>
      </c>
      <c r="C2" s="51"/>
      <c r="D2" s="51"/>
      <c r="E2" s="52"/>
      <c r="F2" s="63" t="s">
        <v>3</v>
      </c>
      <c r="G2" s="64"/>
      <c r="H2" s="64"/>
      <c r="I2" s="65"/>
      <c r="J2" s="50" t="s">
        <v>4</v>
      </c>
      <c r="K2" s="51"/>
      <c r="L2" s="51"/>
      <c r="M2" s="52"/>
    </row>
    <row r="3" spans="1:23" ht="10.5" customHeight="1" x14ac:dyDescent="0.2">
      <c r="A3" s="58"/>
      <c r="B3" s="60"/>
      <c r="C3" s="61"/>
      <c r="D3" s="61"/>
      <c r="E3" s="62"/>
      <c r="F3" s="66"/>
      <c r="G3" s="67"/>
      <c r="H3" s="67"/>
      <c r="I3" s="68"/>
      <c r="J3" s="53"/>
      <c r="K3" s="54"/>
      <c r="L3" s="54"/>
      <c r="M3" s="55"/>
    </row>
    <row r="4" spans="1:23" ht="39" customHeight="1" x14ac:dyDescent="0.2">
      <c r="A4" s="59"/>
      <c r="B4" s="22" t="s">
        <v>6</v>
      </c>
      <c r="C4" s="22" t="s">
        <v>7</v>
      </c>
      <c r="D4" s="22" t="s">
        <v>8</v>
      </c>
      <c r="E4" s="22" t="s">
        <v>9</v>
      </c>
      <c r="F4" s="22" t="s">
        <v>6</v>
      </c>
      <c r="G4" s="22" t="s">
        <v>7</v>
      </c>
      <c r="H4" s="22" t="s">
        <v>8</v>
      </c>
      <c r="I4" s="22" t="s">
        <v>9</v>
      </c>
      <c r="J4" s="22" t="s">
        <v>6</v>
      </c>
      <c r="K4" s="22" t="s">
        <v>7</v>
      </c>
      <c r="L4" s="22" t="s">
        <v>8</v>
      </c>
      <c r="M4" s="22" t="s">
        <v>9</v>
      </c>
    </row>
    <row r="5" spans="1:23" ht="13.5" customHeight="1" x14ac:dyDescent="0.2">
      <c r="A5" s="3" t="s">
        <v>5</v>
      </c>
      <c r="B5" s="26">
        <f t="shared" ref="B5:I5" si="0">B6+B7+B8+B9+B10</f>
        <v>322156</v>
      </c>
      <c r="C5" s="26">
        <f t="shared" si="0"/>
        <v>27500</v>
      </c>
      <c r="D5" s="26">
        <f t="shared" si="0"/>
        <v>4500</v>
      </c>
      <c r="E5" s="26">
        <f t="shared" si="0"/>
        <v>354156</v>
      </c>
      <c r="F5" s="26">
        <f t="shared" si="0"/>
        <v>330648</v>
      </c>
      <c r="G5" s="26">
        <f t="shared" si="0"/>
        <v>10000</v>
      </c>
      <c r="H5" s="26">
        <f t="shared" si="0"/>
        <v>0</v>
      </c>
      <c r="I5" s="26">
        <f t="shared" si="0"/>
        <v>340648</v>
      </c>
      <c r="J5" s="30">
        <f>B5+F5</f>
        <v>652804</v>
      </c>
      <c r="K5" s="30">
        <f>C5+G5</f>
        <v>37500</v>
      </c>
      <c r="L5" s="30">
        <f>D5+H5</f>
        <v>4500</v>
      </c>
      <c r="M5" s="26">
        <f>E5+I5</f>
        <v>694804</v>
      </c>
    </row>
    <row r="6" spans="1:23" ht="13.5" customHeight="1" x14ac:dyDescent="0.2">
      <c r="A6" s="4" t="s">
        <v>17</v>
      </c>
      <c r="B6" s="33">
        <v>109757</v>
      </c>
      <c r="C6" s="4"/>
      <c r="D6" s="4"/>
      <c r="E6" s="25">
        <f>SUM(B6:D6)</f>
        <v>109757</v>
      </c>
      <c r="F6" s="33">
        <v>146102</v>
      </c>
      <c r="G6" s="5"/>
      <c r="H6" s="5"/>
      <c r="I6" s="35">
        <f>SUM(F6:H6)</f>
        <v>146102</v>
      </c>
      <c r="J6" s="30">
        <f t="shared" ref="J6:J36" si="1">B6+F6</f>
        <v>255859</v>
      </c>
      <c r="K6" s="30">
        <f t="shared" ref="K6:K36" si="2">C6+G6</f>
        <v>0</v>
      </c>
      <c r="L6" s="30">
        <f t="shared" ref="L6:L36" si="3">D6+H6</f>
        <v>0</v>
      </c>
      <c r="M6" s="26">
        <f t="shared" ref="M6:M36" si="4">E6+I6</f>
        <v>255859</v>
      </c>
      <c r="N6" s="7"/>
      <c r="O6" s="7"/>
      <c r="Q6" s="7"/>
      <c r="R6" s="7"/>
      <c r="S6" s="7"/>
      <c r="T6" s="7"/>
      <c r="U6" s="7"/>
      <c r="W6" s="7"/>
    </row>
    <row r="7" spans="1:23" ht="13.5" customHeight="1" x14ac:dyDescent="0.2">
      <c r="A7" s="8" t="s">
        <v>18</v>
      </c>
      <c r="B7" s="38">
        <v>24776</v>
      </c>
      <c r="C7" s="8"/>
      <c r="D7" s="8"/>
      <c r="E7" s="25">
        <f t="shared" ref="E7:E16" si="5">SUM(B7:D7)</f>
        <v>24776</v>
      </c>
      <c r="F7" s="33">
        <v>32688</v>
      </c>
      <c r="G7" s="5"/>
      <c r="H7" s="5"/>
      <c r="I7" s="35">
        <f>SUM(F7:H7)</f>
        <v>32688</v>
      </c>
      <c r="J7" s="30">
        <f t="shared" si="1"/>
        <v>57464</v>
      </c>
      <c r="K7" s="30">
        <f t="shared" si="2"/>
        <v>0</v>
      </c>
      <c r="L7" s="30">
        <f t="shared" si="3"/>
        <v>0</v>
      </c>
      <c r="M7" s="26">
        <f t="shared" si="4"/>
        <v>57464</v>
      </c>
      <c r="N7" s="7"/>
      <c r="O7" s="7"/>
      <c r="Q7" s="7"/>
      <c r="R7" s="7"/>
      <c r="S7" s="7"/>
      <c r="T7" s="7"/>
      <c r="U7" s="7"/>
      <c r="W7" s="7"/>
    </row>
    <row r="8" spans="1:23" ht="13.5" customHeight="1" x14ac:dyDescent="0.2">
      <c r="A8" s="4" t="s">
        <v>19</v>
      </c>
      <c r="B8" s="33">
        <v>67394</v>
      </c>
      <c r="C8" s="4"/>
      <c r="D8" s="4"/>
      <c r="E8" s="25">
        <f t="shared" si="5"/>
        <v>67394</v>
      </c>
      <c r="F8" s="33">
        <v>55283</v>
      </c>
      <c r="G8" s="5"/>
      <c r="H8" s="5"/>
      <c r="I8" s="35">
        <f>SUM(F8:H8)</f>
        <v>55283</v>
      </c>
      <c r="J8" s="30">
        <f t="shared" si="1"/>
        <v>122677</v>
      </c>
      <c r="K8" s="30">
        <f t="shared" si="2"/>
        <v>0</v>
      </c>
      <c r="L8" s="30">
        <f t="shared" si="3"/>
        <v>0</v>
      </c>
      <c r="M8" s="26">
        <f t="shared" si="4"/>
        <v>122677</v>
      </c>
      <c r="N8" s="7"/>
      <c r="O8" s="7"/>
      <c r="Q8" s="7"/>
      <c r="R8" s="7"/>
      <c r="S8" s="7"/>
      <c r="T8" s="7"/>
      <c r="U8" s="7"/>
      <c r="W8" s="7"/>
    </row>
    <row r="9" spans="1:23" ht="13.5" customHeight="1" x14ac:dyDescent="0.2">
      <c r="A9" s="9" t="s">
        <v>20</v>
      </c>
      <c r="B9" s="39"/>
      <c r="C9" s="9"/>
      <c r="D9" s="9"/>
      <c r="E9" s="25">
        <f t="shared" si="5"/>
        <v>0</v>
      </c>
      <c r="F9" s="6"/>
      <c r="G9" s="6"/>
      <c r="H9" s="6"/>
      <c r="I9" s="35">
        <f>SUM(F9:H9)</f>
        <v>0</v>
      </c>
      <c r="J9" s="30">
        <f t="shared" si="1"/>
        <v>0</v>
      </c>
      <c r="K9" s="30">
        <f t="shared" si="2"/>
        <v>0</v>
      </c>
      <c r="L9" s="30">
        <f t="shared" si="3"/>
        <v>0</v>
      </c>
      <c r="M9" s="26">
        <f t="shared" si="4"/>
        <v>0</v>
      </c>
      <c r="N9" s="7"/>
      <c r="O9" s="7"/>
      <c r="Q9" s="7"/>
      <c r="R9" s="7"/>
      <c r="S9" s="7"/>
      <c r="T9" s="7"/>
      <c r="U9" s="7"/>
      <c r="W9" s="7"/>
    </row>
    <row r="10" spans="1:23" ht="13.5" customHeight="1" x14ac:dyDescent="0.2">
      <c r="A10" s="4" t="s">
        <v>21</v>
      </c>
      <c r="B10" s="33">
        <f>SUM(B11:B16)</f>
        <v>120229</v>
      </c>
      <c r="C10" s="25">
        <f>SUM(C11:C16)</f>
        <v>27500</v>
      </c>
      <c r="D10" s="25">
        <f t="shared" ref="D10" si="6">SUM(D12:D16)</f>
        <v>4500</v>
      </c>
      <c r="E10" s="25">
        <f t="shared" si="5"/>
        <v>152229</v>
      </c>
      <c r="F10" s="33">
        <f>SUM(F11:F16)</f>
        <v>96575</v>
      </c>
      <c r="G10" s="33">
        <f t="shared" ref="G10:H10" si="7">SUM(G11:G16)</f>
        <v>10000</v>
      </c>
      <c r="H10" s="33">
        <f t="shared" si="7"/>
        <v>0</v>
      </c>
      <c r="I10" s="33">
        <f>SUM(F10:H10)</f>
        <v>106575</v>
      </c>
      <c r="J10" s="30">
        <f t="shared" si="1"/>
        <v>216804</v>
      </c>
      <c r="K10" s="30">
        <f t="shared" si="2"/>
        <v>37500</v>
      </c>
      <c r="L10" s="30">
        <f t="shared" si="3"/>
        <v>4500</v>
      </c>
      <c r="M10" s="26">
        <f t="shared" si="4"/>
        <v>258804</v>
      </c>
      <c r="N10" s="7"/>
      <c r="O10" s="7"/>
      <c r="Q10" s="7"/>
      <c r="R10" s="7"/>
      <c r="S10" s="7"/>
      <c r="T10" s="7"/>
      <c r="U10" s="7"/>
      <c r="W10" s="7"/>
    </row>
    <row r="11" spans="1:23" ht="13.5" customHeight="1" x14ac:dyDescent="0.2">
      <c r="A11" s="4" t="s">
        <v>35</v>
      </c>
      <c r="B11" s="33">
        <v>14000</v>
      </c>
      <c r="C11" s="25"/>
      <c r="D11" s="25"/>
      <c r="E11" s="25">
        <f t="shared" si="5"/>
        <v>14000</v>
      </c>
      <c r="F11" s="33"/>
      <c r="G11" s="25"/>
      <c r="H11" s="25"/>
      <c r="I11" s="33">
        <f t="shared" ref="I11:I16" si="8">SUM(F11:H11)</f>
        <v>0</v>
      </c>
      <c r="J11" s="30">
        <f t="shared" si="1"/>
        <v>14000</v>
      </c>
      <c r="K11" s="30">
        <f t="shared" si="2"/>
        <v>0</v>
      </c>
      <c r="L11" s="30">
        <f t="shared" si="3"/>
        <v>0</v>
      </c>
      <c r="M11" s="26">
        <f t="shared" si="4"/>
        <v>14000</v>
      </c>
      <c r="N11" s="7"/>
      <c r="O11" s="7"/>
      <c r="Q11" s="7"/>
      <c r="R11" s="7"/>
      <c r="S11" s="7"/>
      <c r="T11" s="7"/>
      <c r="U11" s="7"/>
      <c r="W11" s="7"/>
    </row>
    <row r="12" spans="1:23" ht="23.25" customHeight="1" x14ac:dyDescent="0.2">
      <c r="A12" s="23" t="s">
        <v>30</v>
      </c>
      <c r="B12" s="40"/>
      <c r="C12" s="4"/>
      <c r="D12" s="4"/>
      <c r="E12" s="25">
        <f t="shared" si="5"/>
        <v>0</v>
      </c>
      <c r="F12" s="34"/>
      <c r="G12" s="11"/>
      <c r="H12" s="11"/>
      <c r="I12" s="33">
        <f t="shared" si="8"/>
        <v>0</v>
      </c>
      <c r="J12" s="30">
        <f t="shared" si="1"/>
        <v>0</v>
      </c>
      <c r="K12" s="30">
        <f t="shared" si="2"/>
        <v>0</v>
      </c>
      <c r="L12" s="30">
        <f t="shared" si="3"/>
        <v>0</v>
      </c>
      <c r="M12" s="26">
        <f t="shared" si="4"/>
        <v>0</v>
      </c>
      <c r="N12" s="7"/>
      <c r="O12" s="7"/>
      <c r="Q12" s="7"/>
      <c r="R12" s="7"/>
      <c r="S12" s="7"/>
      <c r="T12" s="7"/>
      <c r="U12" s="7"/>
      <c r="W12" s="7"/>
    </row>
    <row r="13" spans="1:23" ht="25.5" customHeight="1" x14ac:dyDescent="0.2">
      <c r="A13" s="23" t="s">
        <v>31</v>
      </c>
      <c r="B13" s="38"/>
      <c r="C13" s="42">
        <v>7500</v>
      </c>
      <c r="D13" s="8"/>
      <c r="E13" s="43">
        <f t="shared" si="5"/>
        <v>7500</v>
      </c>
      <c r="F13" s="44"/>
      <c r="G13" s="44"/>
      <c r="H13" s="45"/>
      <c r="I13" s="33">
        <f t="shared" si="8"/>
        <v>0</v>
      </c>
      <c r="J13" s="30">
        <f t="shared" si="1"/>
        <v>0</v>
      </c>
      <c r="K13" s="30">
        <f t="shared" si="2"/>
        <v>7500</v>
      </c>
      <c r="L13" s="30">
        <f t="shared" si="3"/>
        <v>0</v>
      </c>
      <c r="M13" s="26">
        <f t="shared" si="4"/>
        <v>7500</v>
      </c>
      <c r="N13" s="7"/>
      <c r="O13" s="7"/>
      <c r="Q13" s="7"/>
      <c r="R13" s="7"/>
      <c r="S13" s="7"/>
      <c r="T13" s="7"/>
      <c r="U13" s="7"/>
      <c r="W13" s="7"/>
    </row>
    <row r="14" spans="1:23" ht="27.75" customHeight="1" x14ac:dyDescent="0.2">
      <c r="A14" s="23" t="s">
        <v>33</v>
      </c>
      <c r="B14" s="38">
        <v>3000</v>
      </c>
      <c r="C14" s="47"/>
      <c r="D14" s="12"/>
      <c r="E14" s="25">
        <f t="shared" si="5"/>
        <v>3000</v>
      </c>
      <c r="F14" s="13"/>
      <c r="G14" s="13"/>
      <c r="H14" s="13"/>
      <c r="I14" s="33">
        <f t="shared" si="8"/>
        <v>0</v>
      </c>
      <c r="J14" s="30">
        <f t="shared" si="1"/>
        <v>3000</v>
      </c>
      <c r="K14" s="30">
        <f t="shared" si="2"/>
        <v>0</v>
      </c>
      <c r="L14" s="30">
        <f t="shared" si="3"/>
        <v>0</v>
      </c>
      <c r="M14" s="26">
        <f t="shared" si="4"/>
        <v>3000</v>
      </c>
      <c r="N14" s="7"/>
      <c r="O14" s="7"/>
      <c r="Q14" s="7"/>
      <c r="R14" s="7"/>
      <c r="S14" s="7"/>
      <c r="T14" s="7"/>
      <c r="U14" s="7"/>
      <c r="W14" s="7"/>
    </row>
    <row r="15" spans="1:23" ht="26.25" customHeight="1" x14ac:dyDescent="0.2">
      <c r="A15" s="23" t="s">
        <v>34</v>
      </c>
      <c r="B15" s="36">
        <v>5500</v>
      </c>
      <c r="C15" s="37">
        <v>10000</v>
      </c>
      <c r="D15" s="37">
        <v>4500</v>
      </c>
      <c r="E15" s="25">
        <f t="shared" si="5"/>
        <v>20000</v>
      </c>
      <c r="F15" s="13"/>
      <c r="G15" s="13"/>
      <c r="H15" s="13"/>
      <c r="I15" s="33">
        <f t="shared" si="8"/>
        <v>0</v>
      </c>
      <c r="J15" s="30">
        <f t="shared" si="1"/>
        <v>5500</v>
      </c>
      <c r="K15" s="30">
        <f t="shared" si="2"/>
        <v>10000</v>
      </c>
      <c r="L15" s="30">
        <f t="shared" si="3"/>
        <v>4500</v>
      </c>
      <c r="M15" s="26">
        <f t="shared" si="4"/>
        <v>20000</v>
      </c>
      <c r="N15" s="7"/>
      <c r="O15" s="7"/>
      <c r="Q15" s="7"/>
      <c r="R15" s="7"/>
      <c r="S15" s="7"/>
      <c r="T15" s="7"/>
      <c r="U15" s="7"/>
      <c r="W15" s="7"/>
    </row>
    <row r="16" spans="1:23" ht="13.5" customHeight="1" x14ac:dyDescent="0.2">
      <c r="A16" s="24" t="s">
        <v>32</v>
      </c>
      <c r="B16" s="37">
        <v>97729</v>
      </c>
      <c r="C16" s="37">
        <v>10000</v>
      </c>
      <c r="D16" s="9"/>
      <c r="E16" s="25">
        <f t="shared" si="5"/>
        <v>107729</v>
      </c>
      <c r="F16" s="49">
        <v>96575</v>
      </c>
      <c r="G16" s="49">
        <v>10000</v>
      </c>
      <c r="H16" s="13"/>
      <c r="I16" s="33">
        <f t="shared" si="8"/>
        <v>106575</v>
      </c>
      <c r="J16" s="30">
        <f t="shared" si="1"/>
        <v>194304</v>
      </c>
      <c r="K16" s="30">
        <f t="shared" si="2"/>
        <v>20000</v>
      </c>
      <c r="L16" s="30">
        <f t="shared" si="3"/>
        <v>0</v>
      </c>
      <c r="M16" s="26">
        <f t="shared" si="4"/>
        <v>214304</v>
      </c>
      <c r="N16" s="7"/>
      <c r="O16" s="7"/>
      <c r="Q16" s="7"/>
      <c r="R16" s="7"/>
      <c r="S16" s="7"/>
      <c r="T16" s="7"/>
      <c r="U16" s="7"/>
      <c r="W16" s="7"/>
    </row>
    <row r="17" spans="1:23" ht="13.5" customHeight="1" x14ac:dyDescent="0.2">
      <c r="A17" s="19" t="s">
        <v>12</v>
      </c>
      <c r="B17" s="28">
        <f>SUM(B18:B21)</f>
        <v>185902</v>
      </c>
      <c r="C17" s="28">
        <f t="shared" ref="C17:I17" si="9">SUM(C18:C21)</f>
        <v>0</v>
      </c>
      <c r="D17" s="28">
        <f t="shared" si="9"/>
        <v>0</v>
      </c>
      <c r="E17" s="28">
        <f t="shared" si="9"/>
        <v>185902</v>
      </c>
      <c r="F17" s="28">
        <f t="shared" si="9"/>
        <v>0</v>
      </c>
      <c r="G17" s="28">
        <f t="shared" si="9"/>
        <v>0</v>
      </c>
      <c r="H17" s="28">
        <f t="shared" si="9"/>
        <v>0</v>
      </c>
      <c r="I17" s="28">
        <f t="shared" si="9"/>
        <v>0</v>
      </c>
      <c r="J17" s="30">
        <f t="shared" si="1"/>
        <v>185902</v>
      </c>
      <c r="K17" s="30">
        <f t="shared" si="2"/>
        <v>0</v>
      </c>
      <c r="L17" s="30">
        <f t="shared" si="3"/>
        <v>0</v>
      </c>
      <c r="M17" s="26">
        <f t="shared" si="4"/>
        <v>185902</v>
      </c>
      <c r="N17" s="7"/>
      <c r="O17" s="7"/>
      <c r="Q17" s="7"/>
      <c r="R17" s="7"/>
      <c r="S17" s="7"/>
      <c r="T17" s="7"/>
      <c r="U17" s="7"/>
      <c r="W17" s="7"/>
    </row>
    <row r="18" spans="1:23" ht="13.5" customHeight="1" x14ac:dyDescent="0.2">
      <c r="A18" s="20" t="s">
        <v>24</v>
      </c>
      <c r="B18" s="9"/>
      <c r="C18" s="9"/>
      <c r="D18" s="9"/>
      <c r="E18" s="13"/>
      <c r="F18" s="13"/>
      <c r="G18" s="13"/>
      <c r="H18" s="13"/>
      <c r="I18" s="6"/>
      <c r="J18" s="30">
        <f t="shared" si="1"/>
        <v>0</v>
      </c>
      <c r="K18" s="30">
        <f t="shared" si="2"/>
        <v>0</v>
      </c>
      <c r="L18" s="30">
        <f t="shared" si="3"/>
        <v>0</v>
      </c>
      <c r="M18" s="26">
        <f t="shared" si="4"/>
        <v>0</v>
      </c>
      <c r="N18" s="7"/>
      <c r="O18" s="7"/>
      <c r="Q18" s="7"/>
      <c r="R18" s="7"/>
      <c r="S18" s="7"/>
      <c r="T18" s="7"/>
      <c r="U18" s="7"/>
      <c r="W18" s="7"/>
    </row>
    <row r="19" spans="1:23" ht="13.5" customHeight="1" x14ac:dyDescent="0.2">
      <c r="A19" s="6" t="s">
        <v>36</v>
      </c>
      <c r="B19" s="36">
        <v>12724</v>
      </c>
      <c r="C19" s="9"/>
      <c r="D19" s="9"/>
      <c r="E19" s="32">
        <f>SUM(B19:D19)</f>
        <v>12724</v>
      </c>
      <c r="F19" s="13"/>
      <c r="G19" s="13"/>
      <c r="H19" s="13"/>
      <c r="I19" s="6"/>
      <c r="J19" s="30">
        <f t="shared" si="1"/>
        <v>12724</v>
      </c>
      <c r="K19" s="30">
        <f t="shared" si="2"/>
        <v>0</v>
      </c>
      <c r="L19" s="30">
        <f t="shared" si="3"/>
        <v>0</v>
      </c>
      <c r="M19" s="26">
        <f t="shared" si="4"/>
        <v>12724</v>
      </c>
      <c r="N19" s="7"/>
      <c r="O19" s="7"/>
      <c r="Q19" s="7"/>
      <c r="R19" s="7"/>
      <c r="S19" s="7"/>
      <c r="T19" s="7"/>
      <c r="U19" s="7"/>
      <c r="W19" s="7"/>
    </row>
    <row r="20" spans="1:23" ht="13.5" customHeight="1" x14ac:dyDescent="0.2">
      <c r="A20" s="6" t="s">
        <v>25</v>
      </c>
      <c r="B20" s="36">
        <v>173178</v>
      </c>
      <c r="C20" s="9"/>
      <c r="D20" s="9"/>
      <c r="E20" s="32">
        <f>SUM(B20:D20)</f>
        <v>173178</v>
      </c>
      <c r="F20" s="13"/>
      <c r="G20" s="13"/>
      <c r="H20" s="13"/>
      <c r="I20" s="6"/>
      <c r="J20" s="30">
        <f t="shared" si="1"/>
        <v>173178</v>
      </c>
      <c r="K20" s="30">
        <f t="shared" si="2"/>
        <v>0</v>
      </c>
      <c r="L20" s="30">
        <f t="shared" si="3"/>
        <v>0</v>
      </c>
      <c r="M20" s="26">
        <f t="shared" si="4"/>
        <v>173178</v>
      </c>
      <c r="N20" s="7"/>
      <c r="O20" s="7"/>
      <c r="Q20" s="7"/>
      <c r="R20" s="7"/>
      <c r="S20" s="7"/>
      <c r="T20" s="7"/>
      <c r="U20" s="7"/>
      <c r="W20" s="7"/>
    </row>
    <row r="21" spans="1:23" ht="13.5" customHeight="1" x14ac:dyDescent="0.2">
      <c r="A21" s="21" t="s">
        <v>23</v>
      </c>
      <c r="B21" s="9"/>
      <c r="C21" s="9"/>
      <c r="D21" s="9"/>
      <c r="E21" s="13"/>
      <c r="F21" s="13"/>
      <c r="G21" s="13"/>
      <c r="H21" s="13"/>
      <c r="I21" s="6"/>
      <c r="J21" s="30">
        <f t="shared" si="1"/>
        <v>0</v>
      </c>
      <c r="K21" s="30">
        <f t="shared" si="2"/>
        <v>0</v>
      </c>
      <c r="L21" s="30">
        <f t="shared" si="3"/>
        <v>0</v>
      </c>
      <c r="M21" s="26">
        <f t="shared" si="4"/>
        <v>0</v>
      </c>
      <c r="N21" s="7"/>
      <c r="O21" s="7"/>
      <c r="Q21" s="7"/>
      <c r="R21" s="7"/>
      <c r="S21" s="7"/>
      <c r="T21" s="7"/>
      <c r="U21" s="7"/>
      <c r="W21" s="7"/>
    </row>
    <row r="22" spans="1:23" ht="13.5" customHeight="1" x14ac:dyDescent="0.2">
      <c r="A22" s="10" t="s">
        <v>10</v>
      </c>
      <c r="B22" s="28">
        <f t="shared" ref="B22:I22" si="10">B5+B17</f>
        <v>508058</v>
      </c>
      <c r="C22" s="28">
        <f t="shared" si="10"/>
        <v>27500</v>
      </c>
      <c r="D22" s="28">
        <f t="shared" si="10"/>
        <v>4500</v>
      </c>
      <c r="E22" s="28">
        <f t="shared" si="10"/>
        <v>540058</v>
      </c>
      <c r="F22" s="28">
        <f t="shared" si="10"/>
        <v>330648</v>
      </c>
      <c r="G22" s="28">
        <f t="shared" si="10"/>
        <v>10000</v>
      </c>
      <c r="H22" s="28">
        <f t="shared" si="10"/>
        <v>0</v>
      </c>
      <c r="I22" s="28">
        <f t="shared" si="10"/>
        <v>340648</v>
      </c>
      <c r="J22" s="30">
        <f t="shared" si="1"/>
        <v>838706</v>
      </c>
      <c r="K22" s="30">
        <f t="shared" si="2"/>
        <v>37500</v>
      </c>
      <c r="L22" s="30">
        <f t="shared" si="3"/>
        <v>4500</v>
      </c>
      <c r="M22" s="26">
        <f t="shared" si="4"/>
        <v>880706</v>
      </c>
      <c r="N22" s="7"/>
      <c r="O22" s="7"/>
      <c r="Q22" s="7"/>
      <c r="R22" s="7"/>
      <c r="S22" s="7"/>
      <c r="T22" s="7"/>
      <c r="U22" s="7"/>
      <c r="W22" s="7"/>
    </row>
    <row r="23" spans="1:23" ht="13.5" customHeight="1" x14ac:dyDescent="0.2">
      <c r="A23" s="8"/>
      <c r="B23" s="8"/>
      <c r="C23" s="8"/>
      <c r="D23" s="8"/>
      <c r="E23" s="13"/>
      <c r="F23" s="13"/>
      <c r="G23" s="13"/>
      <c r="H23" s="13"/>
      <c r="I23" s="6"/>
      <c r="J23" s="30">
        <f t="shared" si="1"/>
        <v>0</v>
      </c>
      <c r="K23" s="30">
        <f t="shared" si="2"/>
        <v>0</v>
      </c>
      <c r="L23" s="30">
        <f t="shared" si="3"/>
        <v>0</v>
      </c>
      <c r="M23" s="26">
        <f t="shared" si="4"/>
        <v>0</v>
      </c>
      <c r="N23" s="7"/>
      <c r="O23" s="7"/>
      <c r="Q23" s="7"/>
      <c r="R23" s="7"/>
      <c r="S23" s="7"/>
      <c r="T23" s="7"/>
      <c r="U23" s="7"/>
      <c r="W23" s="7"/>
    </row>
    <row r="24" spans="1:23" ht="13.5" customHeight="1" x14ac:dyDescent="0.2">
      <c r="A24" s="14" t="s">
        <v>11</v>
      </c>
      <c r="B24" s="14">
        <f>B25+B26+B27</f>
        <v>14000</v>
      </c>
      <c r="C24" s="14">
        <f t="shared" ref="C24:I24" si="11">C25+C26+C27</f>
        <v>0</v>
      </c>
      <c r="D24" s="14">
        <f t="shared" si="11"/>
        <v>0</v>
      </c>
      <c r="E24" s="14">
        <f t="shared" si="11"/>
        <v>14000</v>
      </c>
      <c r="F24" s="14">
        <f t="shared" si="11"/>
        <v>0</v>
      </c>
      <c r="G24" s="14">
        <f t="shared" si="11"/>
        <v>0</v>
      </c>
      <c r="H24" s="14">
        <f t="shared" si="11"/>
        <v>0</v>
      </c>
      <c r="I24" s="14">
        <f t="shared" si="11"/>
        <v>0</v>
      </c>
      <c r="J24" s="30">
        <f t="shared" si="1"/>
        <v>14000</v>
      </c>
      <c r="K24" s="30">
        <f t="shared" si="2"/>
        <v>0</v>
      </c>
      <c r="L24" s="30">
        <f t="shared" si="3"/>
        <v>0</v>
      </c>
      <c r="M24" s="26">
        <f t="shared" si="4"/>
        <v>14000</v>
      </c>
      <c r="N24" s="7"/>
      <c r="O24" s="7"/>
      <c r="Q24" s="7"/>
      <c r="R24" s="7"/>
      <c r="S24" s="7"/>
      <c r="T24" s="7"/>
      <c r="U24" s="7"/>
      <c r="W24" s="7"/>
    </row>
    <row r="25" spans="1:23" x14ac:dyDescent="0.2">
      <c r="A25" s="4" t="s">
        <v>26</v>
      </c>
      <c r="B25" s="25">
        <v>9000</v>
      </c>
      <c r="C25" s="4"/>
      <c r="D25" s="4"/>
      <c r="E25" s="6">
        <f>SUM(B25:D25)</f>
        <v>9000</v>
      </c>
      <c r="F25" s="6"/>
      <c r="G25" s="6"/>
      <c r="H25" s="6"/>
      <c r="I25" s="6">
        <f>SUM(F25:H25)</f>
        <v>0</v>
      </c>
      <c r="J25" s="30">
        <f t="shared" si="1"/>
        <v>9000</v>
      </c>
      <c r="K25" s="30">
        <f t="shared" si="2"/>
        <v>0</v>
      </c>
      <c r="L25" s="30">
        <f t="shared" si="3"/>
        <v>0</v>
      </c>
      <c r="M25" s="26">
        <f t="shared" si="4"/>
        <v>9000</v>
      </c>
      <c r="N25" s="7"/>
      <c r="O25" s="7"/>
      <c r="Q25" s="7"/>
      <c r="R25" s="7"/>
      <c r="S25" s="7"/>
      <c r="T25" s="7"/>
      <c r="U25" s="7"/>
      <c r="W25" s="7"/>
    </row>
    <row r="26" spans="1:23" ht="13.5" customHeight="1" x14ac:dyDescent="0.2">
      <c r="A26" s="4" t="s">
        <v>27</v>
      </c>
      <c r="B26" s="25">
        <v>5000</v>
      </c>
      <c r="C26" s="4"/>
      <c r="D26" s="4"/>
      <c r="E26" s="6">
        <f>SUM(B26:D26)</f>
        <v>5000</v>
      </c>
      <c r="F26" s="6"/>
      <c r="G26" s="6"/>
      <c r="H26" s="6"/>
      <c r="I26" s="6"/>
      <c r="J26" s="30">
        <f t="shared" si="1"/>
        <v>5000</v>
      </c>
      <c r="K26" s="30">
        <f t="shared" si="2"/>
        <v>0</v>
      </c>
      <c r="L26" s="30">
        <f t="shared" si="3"/>
        <v>0</v>
      </c>
      <c r="M26" s="26">
        <f t="shared" si="4"/>
        <v>5000</v>
      </c>
      <c r="N26" s="7"/>
      <c r="O26" s="7"/>
      <c r="Q26" s="7"/>
      <c r="R26" s="7"/>
      <c r="S26" s="7"/>
      <c r="T26" s="7"/>
      <c r="U26" s="7"/>
      <c r="W26" s="7"/>
    </row>
    <row r="27" spans="1:23" ht="13.5" customHeight="1" x14ac:dyDescent="0.2">
      <c r="A27" s="4" t="s">
        <v>28</v>
      </c>
      <c r="B27" s="25">
        <f t="shared" ref="B27:I27" si="12">SUM(B28:B28)</f>
        <v>0</v>
      </c>
      <c r="C27" s="25">
        <f t="shared" si="12"/>
        <v>0</v>
      </c>
      <c r="D27" s="25">
        <f t="shared" si="12"/>
        <v>0</v>
      </c>
      <c r="E27" s="25">
        <f t="shared" si="12"/>
        <v>0</v>
      </c>
      <c r="F27" s="25">
        <f t="shared" si="12"/>
        <v>0</v>
      </c>
      <c r="G27" s="25">
        <f t="shared" si="12"/>
        <v>0</v>
      </c>
      <c r="H27" s="25">
        <f t="shared" si="12"/>
        <v>0</v>
      </c>
      <c r="I27" s="25">
        <f t="shared" si="12"/>
        <v>0</v>
      </c>
      <c r="J27" s="30">
        <f t="shared" si="1"/>
        <v>0</v>
      </c>
      <c r="K27" s="30">
        <f t="shared" si="2"/>
        <v>0</v>
      </c>
      <c r="L27" s="30">
        <f t="shared" si="3"/>
        <v>0</v>
      </c>
      <c r="M27" s="26">
        <f t="shared" si="4"/>
        <v>0</v>
      </c>
      <c r="N27" s="7"/>
      <c r="O27" s="7"/>
      <c r="Q27" s="7"/>
      <c r="R27" s="7"/>
      <c r="S27" s="7"/>
      <c r="T27" s="7"/>
      <c r="U27" s="7"/>
      <c r="W27" s="7"/>
    </row>
    <row r="28" spans="1:23" ht="22.5" customHeight="1" x14ac:dyDescent="0.2">
      <c r="A28" s="23" t="s">
        <v>29</v>
      </c>
      <c r="B28" s="4"/>
      <c r="C28" s="4"/>
      <c r="D28" s="4"/>
      <c r="E28" s="6"/>
      <c r="F28" s="6"/>
      <c r="G28" s="6"/>
      <c r="H28" s="6"/>
      <c r="I28" s="6"/>
      <c r="J28" s="30">
        <f t="shared" si="1"/>
        <v>0</v>
      </c>
      <c r="K28" s="30">
        <f t="shared" si="2"/>
        <v>0</v>
      </c>
      <c r="L28" s="30">
        <f t="shared" si="3"/>
        <v>0</v>
      </c>
      <c r="M28" s="26">
        <f t="shared" si="4"/>
        <v>0</v>
      </c>
      <c r="N28" s="7"/>
      <c r="O28" s="7"/>
      <c r="Q28" s="7"/>
      <c r="R28" s="7"/>
      <c r="S28" s="7"/>
      <c r="T28" s="7"/>
      <c r="U28" s="7"/>
      <c r="W28" s="7"/>
    </row>
    <row r="29" spans="1:23" ht="13.5" customHeight="1" x14ac:dyDescent="0.2">
      <c r="A29" s="19" t="s">
        <v>13</v>
      </c>
      <c r="B29" s="29">
        <f>SUM(B30:B34)</f>
        <v>0</v>
      </c>
      <c r="C29" s="29">
        <f t="shared" ref="C29:I29" si="13">SUM(C30:C34)</f>
        <v>0</v>
      </c>
      <c r="D29" s="29">
        <f t="shared" si="13"/>
        <v>0</v>
      </c>
      <c r="E29" s="29">
        <f t="shared" si="13"/>
        <v>0</v>
      </c>
      <c r="F29" s="29">
        <f t="shared" si="13"/>
        <v>0</v>
      </c>
      <c r="G29" s="29">
        <f t="shared" si="13"/>
        <v>0</v>
      </c>
      <c r="H29" s="29">
        <f t="shared" si="13"/>
        <v>0</v>
      </c>
      <c r="I29" s="29">
        <f t="shared" si="13"/>
        <v>0</v>
      </c>
      <c r="J29" s="30">
        <f t="shared" si="1"/>
        <v>0</v>
      </c>
      <c r="K29" s="30">
        <f t="shared" si="2"/>
        <v>0</v>
      </c>
      <c r="L29" s="30">
        <f t="shared" si="3"/>
        <v>0</v>
      </c>
      <c r="M29" s="26">
        <f t="shared" si="4"/>
        <v>0</v>
      </c>
      <c r="N29" s="7"/>
      <c r="O29" s="7"/>
      <c r="Q29" s="7"/>
    </row>
    <row r="30" spans="1:23" ht="13.5" customHeight="1" x14ac:dyDescent="0.2">
      <c r="A30" s="20" t="s">
        <v>24</v>
      </c>
      <c r="B30" s="13"/>
      <c r="C30" s="13"/>
      <c r="D30" s="13"/>
      <c r="E30" s="6"/>
      <c r="F30" s="6"/>
      <c r="G30" s="6"/>
      <c r="H30" s="6"/>
      <c r="I30" s="6"/>
      <c r="J30" s="30">
        <f t="shared" si="1"/>
        <v>0</v>
      </c>
      <c r="K30" s="30">
        <f t="shared" si="2"/>
        <v>0</v>
      </c>
      <c r="L30" s="30">
        <f t="shared" si="3"/>
        <v>0</v>
      </c>
      <c r="M30" s="26">
        <f t="shared" si="4"/>
        <v>0</v>
      </c>
      <c r="N30" s="7"/>
      <c r="O30" s="7"/>
      <c r="Q30" s="7"/>
    </row>
    <row r="31" spans="1:23" ht="13.5" customHeight="1" x14ac:dyDescent="0.2">
      <c r="A31" s="6" t="s">
        <v>22</v>
      </c>
      <c r="B31" s="13"/>
      <c r="C31" s="13"/>
      <c r="D31" s="13"/>
      <c r="E31" s="6"/>
      <c r="F31" s="6"/>
      <c r="G31" s="6"/>
      <c r="H31" s="6"/>
      <c r="I31" s="6"/>
      <c r="J31" s="30">
        <f t="shared" si="1"/>
        <v>0</v>
      </c>
      <c r="K31" s="30">
        <f t="shared" si="2"/>
        <v>0</v>
      </c>
      <c r="L31" s="30">
        <f t="shared" si="3"/>
        <v>0</v>
      </c>
      <c r="M31" s="26">
        <f t="shared" si="4"/>
        <v>0</v>
      </c>
      <c r="N31" s="7"/>
      <c r="O31" s="7"/>
      <c r="Q31" s="7"/>
    </row>
    <row r="32" spans="1:23" ht="13.5" customHeight="1" x14ac:dyDescent="0.2">
      <c r="A32" s="6" t="s">
        <v>25</v>
      </c>
      <c r="B32" s="32"/>
      <c r="C32" s="13"/>
      <c r="D32" s="13"/>
      <c r="E32" s="35"/>
      <c r="F32" s="6"/>
      <c r="G32" s="6"/>
      <c r="H32" s="6"/>
      <c r="I32" s="6"/>
      <c r="J32" s="30">
        <f t="shared" si="1"/>
        <v>0</v>
      </c>
      <c r="K32" s="30">
        <f t="shared" si="2"/>
        <v>0</v>
      </c>
      <c r="L32" s="30">
        <f t="shared" si="3"/>
        <v>0</v>
      </c>
      <c r="M32" s="26">
        <f t="shared" si="4"/>
        <v>0</v>
      </c>
      <c r="N32" s="7"/>
      <c r="O32" s="7"/>
      <c r="Q32" s="7"/>
    </row>
    <row r="33" spans="1:17" ht="13.5" customHeight="1" x14ac:dyDescent="0.2">
      <c r="A33" s="21" t="s">
        <v>23</v>
      </c>
      <c r="B33" s="15"/>
      <c r="C33" s="15"/>
      <c r="D33" s="15"/>
      <c r="E33" s="6"/>
      <c r="F33" s="6"/>
      <c r="G33" s="6"/>
      <c r="H33" s="6"/>
      <c r="I33" s="6"/>
      <c r="J33" s="30">
        <f t="shared" si="1"/>
        <v>0</v>
      </c>
      <c r="K33" s="30">
        <f t="shared" si="2"/>
        <v>0</v>
      </c>
      <c r="L33" s="30">
        <f t="shared" si="3"/>
        <v>0</v>
      </c>
      <c r="M33" s="26">
        <f t="shared" si="4"/>
        <v>0</v>
      </c>
      <c r="N33" s="7"/>
      <c r="O33" s="7"/>
      <c r="Q33" s="7"/>
    </row>
    <row r="34" spans="1:17" ht="13.5" customHeight="1" x14ac:dyDescent="0.2">
      <c r="A34" s="21"/>
      <c r="B34" s="16"/>
      <c r="C34" s="16"/>
      <c r="D34" s="16"/>
      <c r="E34" s="17"/>
      <c r="F34" s="17"/>
      <c r="G34" s="17"/>
      <c r="H34" s="17"/>
      <c r="I34" s="18"/>
      <c r="J34" s="30">
        <f t="shared" si="1"/>
        <v>0</v>
      </c>
      <c r="K34" s="30">
        <f t="shared" si="2"/>
        <v>0</v>
      </c>
      <c r="L34" s="30">
        <f t="shared" si="3"/>
        <v>0</v>
      </c>
      <c r="M34" s="26">
        <f t="shared" si="4"/>
        <v>0</v>
      </c>
      <c r="N34" s="7"/>
      <c r="O34" s="7"/>
      <c r="Q34" s="7"/>
    </row>
    <row r="35" spans="1:17" ht="13.5" customHeight="1" x14ac:dyDescent="0.2">
      <c r="A35" s="19" t="s">
        <v>14</v>
      </c>
      <c r="B35" s="27">
        <f t="shared" ref="B35:I35" si="14">B24+B29</f>
        <v>14000</v>
      </c>
      <c r="C35" s="27">
        <f t="shared" si="14"/>
        <v>0</v>
      </c>
      <c r="D35" s="27">
        <f t="shared" si="14"/>
        <v>0</v>
      </c>
      <c r="E35" s="27">
        <f t="shared" si="14"/>
        <v>14000</v>
      </c>
      <c r="F35" s="27">
        <f t="shared" si="14"/>
        <v>0</v>
      </c>
      <c r="G35" s="27">
        <f t="shared" si="14"/>
        <v>0</v>
      </c>
      <c r="H35" s="27">
        <f t="shared" si="14"/>
        <v>0</v>
      </c>
      <c r="I35" s="27">
        <f t="shared" si="14"/>
        <v>0</v>
      </c>
      <c r="J35" s="30">
        <f t="shared" si="1"/>
        <v>14000</v>
      </c>
      <c r="K35" s="30">
        <f t="shared" si="2"/>
        <v>0</v>
      </c>
      <c r="L35" s="30">
        <f t="shared" si="3"/>
        <v>0</v>
      </c>
      <c r="M35" s="26">
        <f t="shared" si="4"/>
        <v>14000</v>
      </c>
      <c r="N35" s="7"/>
      <c r="O35" s="7"/>
      <c r="Q35" s="7"/>
    </row>
    <row r="36" spans="1:17" ht="13.5" customHeight="1" x14ac:dyDescent="0.2">
      <c r="A36" s="20"/>
      <c r="B36" s="20"/>
      <c r="C36" s="20"/>
      <c r="D36" s="20"/>
      <c r="E36" s="19"/>
      <c r="F36" s="19"/>
      <c r="G36" s="19"/>
      <c r="H36" s="19"/>
      <c r="I36" s="6"/>
      <c r="J36" s="30">
        <f t="shared" si="1"/>
        <v>0</v>
      </c>
      <c r="K36" s="30">
        <f t="shared" si="2"/>
        <v>0</v>
      </c>
      <c r="L36" s="30">
        <f t="shared" si="3"/>
        <v>0</v>
      </c>
      <c r="M36" s="26">
        <f t="shared" si="4"/>
        <v>0</v>
      </c>
      <c r="N36" s="7"/>
      <c r="O36" s="7"/>
      <c r="Q36" s="7"/>
    </row>
    <row r="37" spans="1:17" ht="13.5" customHeight="1" x14ac:dyDescent="0.2">
      <c r="A37" s="19" t="s">
        <v>15</v>
      </c>
      <c r="B37" s="27">
        <f t="shared" ref="B37:M37" si="15">B5+B24</f>
        <v>336156</v>
      </c>
      <c r="C37" s="27">
        <f t="shared" si="15"/>
        <v>27500</v>
      </c>
      <c r="D37" s="27">
        <f t="shared" si="15"/>
        <v>4500</v>
      </c>
      <c r="E37" s="27">
        <f t="shared" si="15"/>
        <v>368156</v>
      </c>
      <c r="F37" s="27">
        <f t="shared" si="15"/>
        <v>330648</v>
      </c>
      <c r="G37" s="27">
        <f t="shared" si="15"/>
        <v>10000</v>
      </c>
      <c r="H37" s="27">
        <f t="shared" si="15"/>
        <v>0</v>
      </c>
      <c r="I37" s="27">
        <f t="shared" si="15"/>
        <v>340648</v>
      </c>
      <c r="J37" s="27">
        <f t="shared" si="15"/>
        <v>666804</v>
      </c>
      <c r="K37" s="27">
        <f t="shared" si="15"/>
        <v>37500</v>
      </c>
      <c r="L37" s="27">
        <f t="shared" si="15"/>
        <v>4500</v>
      </c>
      <c r="M37" s="27">
        <f t="shared" si="15"/>
        <v>708804</v>
      </c>
      <c r="N37" s="7"/>
      <c r="O37" s="7"/>
      <c r="Q37" s="7"/>
    </row>
    <row r="38" spans="1:17" ht="15" customHeight="1" x14ac:dyDescent="0.2">
      <c r="A38" s="46" t="s">
        <v>16</v>
      </c>
      <c r="B38" s="31">
        <f t="shared" ref="B38:M38" si="16">B22+B35</f>
        <v>522058</v>
      </c>
      <c r="C38" s="31">
        <f t="shared" si="16"/>
        <v>27500</v>
      </c>
      <c r="D38" s="31">
        <f t="shared" si="16"/>
        <v>4500</v>
      </c>
      <c r="E38" s="48">
        <f t="shared" si="16"/>
        <v>554058</v>
      </c>
      <c r="F38" s="31">
        <f t="shared" si="16"/>
        <v>330648</v>
      </c>
      <c r="G38" s="31">
        <f t="shared" si="16"/>
        <v>10000</v>
      </c>
      <c r="H38" s="31">
        <f t="shared" si="16"/>
        <v>0</v>
      </c>
      <c r="I38" s="48">
        <f t="shared" si="16"/>
        <v>340648</v>
      </c>
      <c r="J38" s="41">
        <f t="shared" si="16"/>
        <v>852706</v>
      </c>
      <c r="K38" s="41">
        <f t="shared" si="16"/>
        <v>37500</v>
      </c>
      <c r="L38" s="41">
        <f t="shared" si="16"/>
        <v>4500</v>
      </c>
      <c r="M38" s="41">
        <f t="shared" si="16"/>
        <v>894706</v>
      </c>
    </row>
  </sheetData>
  <mergeCells count="5">
    <mergeCell ref="J2:M3"/>
    <mergeCell ref="A1:M1"/>
    <mergeCell ref="A2:A4"/>
    <mergeCell ref="B2:E3"/>
    <mergeCell ref="F2:I3"/>
  </mergeCells>
  <phoneticPr fontId="0" type="noConversion"/>
  <pageMargins left="0.56000000000000005" right="0.51" top="0.83" bottom="0.65" header="0.41" footer="0.46"/>
  <pageSetup paperSize="9" scale="82" orientation="landscape" r:id="rId1"/>
  <headerFooter alignWithMargins="0">
    <oddHeader>&amp;C&amp;"Arial CE,Félkövér"&amp;14
Az önkormányzat 2017. évi kiadási előirányzatai összesen&amp;R3. melléklet a 2/2017. (II. 20.)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Munka3</vt:lpstr>
    </vt:vector>
  </TitlesOfParts>
  <Company>BAZ.m.Önkormányzat Hivatala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SzaboA</dc:creator>
  <cp:lastModifiedBy>Dr. Fedor Edit</cp:lastModifiedBy>
  <cp:lastPrinted>2017-02-10T11:06:08Z</cp:lastPrinted>
  <dcterms:created xsi:type="dcterms:W3CDTF">2012-02-10T12:38:13Z</dcterms:created>
  <dcterms:modified xsi:type="dcterms:W3CDTF">2017-02-21T14:49:12Z</dcterms:modified>
</cp:coreProperties>
</file>