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11130K" sheetId="1" r:id="rId1"/>
    <sheet name="066020K" sheetId="2" r:id="rId2"/>
    <sheet name="096015K" sheetId="3" r:id="rId3"/>
    <sheet name="096025K" sheetId="4" r:id="rId4"/>
    <sheet name="104037K" sheetId="5" r:id="rId5"/>
    <sheet name="018030B" sheetId="6" r:id="rId6"/>
    <sheet name="096015B" sheetId="7" r:id="rId7"/>
    <sheet name="096025B " sheetId="8" r:id="rId8"/>
  </sheets>
  <definedNames>
    <definedName name="_xlnm.Print_Titles" localSheetId="0">'011130K'!$1:$10</definedName>
    <definedName name="_xlnm.Print_Area" localSheetId="0">'011130K'!$A$1:$AJ$33</definedName>
  </definedNames>
  <calcPr fullCalcOnLoad="1"/>
</workbook>
</file>

<file path=xl/sharedStrings.xml><?xml version="1.0" encoding="utf-8"?>
<sst xmlns="http://schemas.openxmlformats.org/spreadsheetml/2006/main" count="374" uniqueCount="122">
  <si>
    <t>PIR-törzsszám</t>
  </si>
  <si>
    <t>szektor</t>
  </si>
  <si>
    <t>szakágazat</t>
  </si>
  <si>
    <t>év</t>
  </si>
  <si>
    <t>01</t>
  </si>
  <si>
    <t>07</t>
  </si>
  <si>
    <t>08</t>
  </si>
  <si>
    <t>14</t>
  </si>
  <si>
    <t>16</t>
  </si>
  <si>
    <t>Törvény szerinti illetmények, munkabérek</t>
  </si>
  <si>
    <t>Béren kívüli juttatások</t>
  </si>
  <si>
    <t xml:space="preserve">Munkaadókat terhelő járulékok és szociális hozzájárulási adó                                                                            </t>
  </si>
  <si>
    <t>Rovat megnevezése</t>
  </si>
  <si>
    <t>K11</t>
  </si>
  <si>
    <t>K122</t>
  </si>
  <si>
    <t>K1</t>
  </si>
  <si>
    <t>Ruházati költségtérítés</t>
  </si>
  <si>
    <t>K1108</t>
  </si>
  <si>
    <t>K1107</t>
  </si>
  <si>
    <t>K1101</t>
  </si>
  <si>
    <t>K2</t>
  </si>
  <si>
    <t>19</t>
  </si>
  <si>
    <t>20</t>
  </si>
  <si>
    <t>K3</t>
  </si>
  <si>
    <t>Szakmai anyagok beszerzése</t>
  </si>
  <si>
    <t>Üzemeltetési anyagok beszerzése</t>
  </si>
  <si>
    <t>Informatikai szolgáltatások igénybevétele</t>
  </si>
  <si>
    <t>Egyéb kommunikációs szolgáltatások</t>
  </si>
  <si>
    <t>Közüzemi díjak</t>
  </si>
  <si>
    <t>Karbantartási, kisjavítási szolgáltatások</t>
  </si>
  <si>
    <t xml:space="preserve">Szakmai tevékenységet segítő szolgáltatások </t>
  </si>
  <si>
    <t>Egyéb szolgáltatások</t>
  </si>
  <si>
    <t>Működési célú előzetesen felszámított általános forgalmi adó</t>
  </si>
  <si>
    <t xml:space="preserve">Fizetendő általános forgalmi adó </t>
  </si>
  <si>
    <t>K311</t>
  </si>
  <si>
    <t>K312</t>
  </si>
  <si>
    <t>K321</t>
  </si>
  <si>
    <t>K322</t>
  </si>
  <si>
    <t>K331</t>
  </si>
  <si>
    <t>K334</t>
  </si>
  <si>
    <t>K31</t>
  </si>
  <si>
    <t>K32</t>
  </si>
  <si>
    <t>K336</t>
  </si>
  <si>
    <t>K337</t>
  </si>
  <si>
    <t>K33</t>
  </si>
  <si>
    <t>K351</t>
  </si>
  <si>
    <t>K352</t>
  </si>
  <si>
    <t>K35</t>
  </si>
  <si>
    <t>21</t>
  </si>
  <si>
    <t>22</t>
  </si>
  <si>
    <t>K1-K8</t>
  </si>
  <si>
    <t>4.</t>
  </si>
  <si>
    <t>ÁHT azonosító</t>
  </si>
  <si>
    <t>1.</t>
  </si>
  <si>
    <t>2.</t>
  </si>
  <si>
    <t>3.</t>
  </si>
  <si>
    <t>24</t>
  </si>
  <si>
    <t>25</t>
  </si>
  <si>
    <t>26</t>
  </si>
  <si>
    <t>27</t>
  </si>
  <si>
    <t>28</t>
  </si>
  <si>
    <t>31</t>
  </si>
  <si>
    <t>33</t>
  </si>
  <si>
    <t>34</t>
  </si>
  <si>
    <t>35</t>
  </si>
  <si>
    <t>38</t>
  </si>
  <si>
    <t>39</t>
  </si>
  <si>
    <t>40</t>
  </si>
  <si>
    <t>44</t>
  </si>
  <si>
    <t>45</t>
  </si>
  <si>
    <t>90</t>
  </si>
  <si>
    <t>típus</t>
  </si>
  <si>
    <t>űrlap</t>
  </si>
  <si>
    <t>Megnevezés</t>
  </si>
  <si>
    <t>fejezet/
megye</t>
  </si>
  <si>
    <t>Eredeti
előirányzat</t>
  </si>
  <si>
    <t>Rovat
száma</t>
  </si>
  <si>
    <t>Sor-
szám</t>
  </si>
  <si>
    <t>Foglalkoztatottak személyi juttatásai (=01+…+13)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</si>
  <si>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</si>
  <si>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</si>
  <si>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</si>
  <si>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</si>
  <si>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</si>
  <si>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</si>
  <si>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Költségvetési kiadások (=19+20+45+54+67+75+80+89)</t>
  </si>
  <si>
    <t>cím-alcím/
pénzügyi körzet</t>
  </si>
  <si>
    <t>011130  
ÖNKORMÁNYZATOK IG.TEVÉKENYSÉGE</t>
  </si>
  <si>
    <t>066020  
Város és Községgazdálkodási egyéb szolgáltatás</t>
  </si>
  <si>
    <t>forintban</t>
  </si>
  <si>
    <t xml:space="preserve"> forintban</t>
  </si>
  <si>
    <t>KÖZPONTI IRÁNYÍTÓSZERVI TÁMOGATÁS</t>
  </si>
  <si>
    <t>B816</t>
  </si>
  <si>
    <t>Bérösszesen</t>
  </si>
  <si>
    <t>Bér összesen</t>
  </si>
  <si>
    <t>096015
Gyermekétkeztetés</t>
  </si>
  <si>
    <t>MunkaBÉR</t>
  </si>
  <si>
    <t>104037Szünidei étkeztetés</t>
  </si>
  <si>
    <t>018030
Intézményfinanszírozás</t>
  </si>
  <si>
    <t>096015
Gyermekétkezés</t>
  </si>
  <si>
    <t>Ellátási díjak- TÉNYLEGES BEVÉTEL</t>
  </si>
  <si>
    <t>B405</t>
  </si>
  <si>
    <t>Kiszámlázott általános forgalmi adó</t>
  </si>
  <si>
    <t>B406</t>
  </si>
  <si>
    <t>Működési bevételek (=34+…+43)</t>
  </si>
  <si>
    <t>B4</t>
  </si>
  <si>
    <t>Költségvetési bevételek (=13+19+33+44+50+54+58)</t>
  </si>
  <si>
    <t>B1-B7</t>
  </si>
  <si>
    <t>096025
Felnőttétkezés</t>
  </si>
  <si>
    <t>562917
Alkalmazott, vendég
szociális étkezés kiadásai</t>
  </si>
  <si>
    <t>Intézményfinanszírozás PH</t>
  </si>
  <si>
    <t>Intézményfinanszírozás város és község</t>
  </si>
  <si>
    <t>Intézményfinanszírozás gyermekétkezés</t>
  </si>
  <si>
    <t>Intézményfinanszírozás felnőtt étk</t>
  </si>
  <si>
    <t>Intézményfinanszírozás szünidei étk</t>
  </si>
  <si>
    <t xml:space="preserve">                                                                                                             </t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</si>
  <si>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2019.
                          4.sz.melléklet az 1/2019. (III. 01.) önkormányzati rendelethez</t>
    </r>
  </si>
  <si>
    <t>PH
K1-K8. Költségvetési kiadások
2019.</t>
  </si>
  <si>
    <t xml:space="preserve">Polgármesteri Hivatal
B8 IRÁNYÍTÓSZERVI TÁMOGATÁS
            4.sz.melléklet  az 1/2019. (III. 01.) önkormányzati rendelethez                                      </t>
  </si>
  <si>
    <t>PH
B1-B7 Költségvetési bevételek
2019</t>
  </si>
  <si>
    <t>PH
B1-B7 Költségvetési bevételek
2019.</t>
  </si>
  <si>
    <r>
      <t>Polgármesteri Hivatal</t>
    </r>
    <r>
      <rPr>
        <b/>
        <sz val="12"/>
        <color indexed="8"/>
        <rFont val="Arial"/>
        <family val="2"/>
      </rPr>
      <t xml:space="preserve">
K1-K8. Költségvetési kiadások
2019.
               4.sz.melléklet az 1/2019. (III. 01.) önkormányzati rendelethez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</si>
</sst>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81" fontId="10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181" fontId="5" fillId="0" borderId="1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 quotePrefix="1">
      <alignment horizontal="center" vertical="center"/>
    </xf>
    <xf numFmtId="181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181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view="pageBreakPreview" zoomScaleSheetLayoutView="100" workbookViewId="0" topLeftCell="A1">
      <selection activeCell="AV5" sqref="AV5"/>
    </sheetView>
  </sheetViews>
  <sheetFormatPr defaultColWidth="9.00390625" defaultRowHeight="12.75"/>
  <cols>
    <col min="1" max="2" width="2.75390625" style="4" customWidth="1"/>
    <col min="3" max="45" width="2.75390625" style="1" customWidth="1"/>
    <col min="46" max="16384" width="9.125" style="1" customWidth="1"/>
  </cols>
  <sheetData>
    <row r="1" spans="1:36" ht="78" customHeight="1">
      <c r="A1" s="26" t="s">
        <v>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25.5" customHeight="1">
      <c r="A2" s="29"/>
      <c r="B2" s="30" t="s">
        <v>0</v>
      </c>
      <c r="C2" s="30"/>
      <c r="D2" s="30"/>
      <c r="E2" s="30"/>
      <c r="F2" s="30"/>
      <c r="G2" s="30"/>
      <c r="H2" s="31"/>
      <c r="I2" s="30" t="s">
        <v>52</v>
      </c>
      <c r="J2" s="30"/>
      <c r="K2" s="30"/>
      <c r="L2" s="30"/>
      <c r="M2" s="30"/>
      <c r="N2" s="30"/>
      <c r="O2" s="31"/>
      <c r="P2" s="31" t="s">
        <v>1</v>
      </c>
      <c r="Q2" s="31"/>
      <c r="R2" s="31"/>
      <c r="S2" s="31"/>
      <c r="T2" s="33" t="s">
        <v>74</v>
      </c>
      <c r="U2" s="32"/>
      <c r="V2" s="32"/>
      <c r="W2" s="32"/>
      <c r="X2" s="33" t="s">
        <v>86</v>
      </c>
      <c r="Y2" s="32"/>
      <c r="Z2" s="32"/>
      <c r="AA2" s="32"/>
      <c r="AB2" s="32"/>
      <c r="AC2" s="32"/>
      <c r="AD2" s="31" t="s">
        <v>2</v>
      </c>
      <c r="AE2" s="32"/>
      <c r="AF2" s="32"/>
      <c r="AG2" s="32"/>
      <c r="AH2" s="32"/>
      <c r="AI2" s="32"/>
      <c r="AJ2" s="34"/>
    </row>
    <row r="3" spans="1:36" ht="19.5" customHeight="1">
      <c r="A3" s="29"/>
      <c r="B3" s="10">
        <v>3</v>
      </c>
      <c r="C3" s="12">
        <v>9</v>
      </c>
      <c r="D3" s="10">
        <v>1</v>
      </c>
      <c r="E3" s="10">
        <v>4</v>
      </c>
      <c r="F3" s="10">
        <v>7</v>
      </c>
      <c r="G3" s="10">
        <v>0</v>
      </c>
      <c r="H3" s="32"/>
      <c r="I3" s="10">
        <v>7</v>
      </c>
      <c r="J3" s="12">
        <v>1</v>
      </c>
      <c r="K3" s="10">
        <v>2</v>
      </c>
      <c r="L3" s="10">
        <v>6</v>
      </c>
      <c r="M3" s="10">
        <v>9</v>
      </c>
      <c r="N3" s="10">
        <v>7</v>
      </c>
      <c r="O3" s="32"/>
      <c r="P3" s="10">
        <v>1</v>
      </c>
      <c r="Q3" s="12">
        <v>2</v>
      </c>
      <c r="R3" s="10">
        <v>5</v>
      </c>
      <c r="S3" s="10">
        <v>4</v>
      </c>
      <c r="T3" s="11"/>
      <c r="U3" s="10">
        <v>1</v>
      </c>
      <c r="V3" s="12">
        <v>3</v>
      </c>
      <c r="W3" s="11"/>
      <c r="X3" s="11"/>
      <c r="Y3" s="10">
        <v>0</v>
      </c>
      <c r="Z3" s="12">
        <v>7</v>
      </c>
      <c r="AA3" s="10">
        <v>1</v>
      </c>
      <c r="AB3" s="10">
        <v>1</v>
      </c>
      <c r="AC3" s="8"/>
      <c r="AD3" s="10">
        <v>8</v>
      </c>
      <c r="AE3" s="12">
        <v>4</v>
      </c>
      <c r="AF3" s="10">
        <v>1</v>
      </c>
      <c r="AG3" s="10">
        <v>1</v>
      </c>
      <c r="AH3" s="10">
        <v>0</v>
      </c>
      <c r="AI3" s="10">
        <v>5</v>
      </c>
      <c r="AJ3" s="34"/>
    </row>
    <row r="4" spans="1:36" ht="19.5" customHeight="1">
      <c r="A4" s="29"/>
      <c r="B4" s="35" t="s">
        <v>73</v>
      </c>
      <c r="C4" s="35"/>
      <c r="D4" s="35"/>
      <c r="E4" s="35"/>
      <c r="F4" s="35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4"/>
    </row>
    <row r="5" spans="1:36" ht="19.5" customHeight="1">
      <c r="A5" s="29"/>
      <c r="B5" s="37" t="s">
        <v>72</v>
      </c>
      <c r="C5" s="37"/>
      <c r="D5" s="35"/>
      <c r="E5" s="31" t="s">
        <v>3</v>
      </c>
      <c r="F5" s="31"/>
      <c r="G5" s="31"/>
      <c r="H5" s="31"/>
      <c r="I5" s="38"/>
      <c r="J5" s="40" t="s">
        <v>71</v>
      </c>
      <c r="K5" s="41"/>
      <c r="L5" s="42"/>
      <c r="M5" s="43" t="s">
        <v>87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34"/>
    </row>
    <row r="6" spans="1:36" ht="19.5" customHeight="1">
      <c r="A6" s="29"/>
      <c r="B6" s="6">
        <v>0</v>
      </c>
      <c r="C6" s="7">
        <v>1</v>
      </c>
      <c r="D6" s="35"/>
      <c r="E6" s="5">
        <v>2</v>
      </c>
      <c r="F6" s="5">
        <v>0</v>
      </c>
      <c r="G6" s="5">
        <v>1</v>
      </c>
      <c r="H6" s="5">
        <v>9</v>
      </c>
      <c r="I6" s="39"/>
      <c r="J6" s="5">
        <v>0</v>
      </c>
      <c r="K6" s="10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4"/>
    </row>
    <row r="7" spans="1:36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ht="15.75" customHeight="1">
      <c r="A8" s="52" t="s">
        <v>89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57"/>
      <c r="AI9" s="57"/>
      <c r="AJ9" s="57"/>
    </row>
    <row r="10" spans="1:36" ht="12.75">
      <c r="A10" s="44" t="s">
        <v>53</v>
      </c>
      <c r="B10" s="45"/>
      <c r="C10" s="46" t="s">
        <v>54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6" t="s">
        <v>55</v>
      </c>
      <c r="AD10" s="47"/>
      <c r="AE10" s="47"/>
      <c r="AF10" s="48"/>
      <c r="AG10" s="46" t="s">
        <v>51</v>
      </c>
      <c r="AH10" s="47"/>
      <c r="AI10" s="47"/>
      <c r="AJ10" s="48"/>
    </row>
    <row r="11" spans="1:36" ht="19.5" customHeight="1">
      <c r="A11" s="59" t="s">
        <v>4</v>
      </c>
      <c r="B11" s="60"/>
      <c r="C11" s="67" t="s">
        <v>9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 t="s">
        <v>19</v>
      </c>
      <c r="AD11" s="70"/>
      <c r="AE11" s="70"/>
      <c r="AF11" s="71"/>
      <c r="AG11" s="64">
        <v>100826000</v>
      </c>
      <c r="AH11" s="65"/>
      <c r="AI11" s="65"/>
      <c r="AJ11" s="66"/>
    </row>
    <row r="12" spans="1:36" ht="19.5" customHeight="1">
      <c r="A12" s="19"/>
      <c r="B12" s="20"/>
      <c r="C12" s="72" t="s">
        <v>93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23"/>
      <c r="AC12" s="21"/>
      <c r="AD12" s="21"/>
      <c r="AE12" s="21"/>
      <c r="AF12" s="21"/>
      <c r="AG12" s="74">
        <f>SUM(AG11)</f>
        <v>100826000</v>
      </c>
      <c r="AH12" s="75"/>
      <c r="AI12" s="75"/>
      <c r="AJ12" s="76"/>
    </row>
    <row r="13" spans="1:36" ht="19.5" customHeight="1">
      <c r="A13" s="59" t="s">
        <v>5</v>
      </c>
      <c r="B13" s="60"/>
      <c r="C13" s="61" t="s">
        <v>10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3" t="s">
        <v>18</v>
      </c>
      <c r="AD13" s="63"/>
      <c r="AE13" s="63"/>
      <c r="AF13" s="63"/>
      <c r="AG13" s="64">
        <v>5400000</v>
      </c>
      <c r="AH13" s="65"/>
      <c r="AI13" s="65"/>
      <c r="AJ13" s="66"/>
    </row>
    <row r="14" spans="1:36" ht="19.5" customHeight="1">
      <c r="A14" s="59" t="s">
        <v>6</v>
      </c>
      <c r="B14" s="60"/>
      <c r="C14" s="61" t="s">
        <v>16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85" t="s">
        <v>17</v>
      </c>
      <c r="AD14" s="86"/>
      <c r="AE14" s="86"/>
      <c r="AF14" s="87"/>
      <c r="AG14" s="88">
        <v>463800</v>
      </c>
      <c r="AH14" s="65"/>
      <c r="AI14" s="65"/>
      <c r="AJ14" s="66"/>
    </row>
    <row r="15" spans="1:36" s="2" customFormat="1" ht="19.5" customHeight="1">
      <c r="A15" s="77" t="s">
        <v>7</v>
      </c>
      <c r="B15" s="78"/>
      <c r="C15" s="79" t="s">
        <v>78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 t="s">
        <v>13</v>
      </c>
      <c r="AD15" s="81"/>
      <c r="AE15" s="81"/>
      <c r="AF15" s="81"/>
      <c r="AG15" s="82">
        <f>SUM(AG13:AG14)</f>
        <v>5863800</v>
      </c>
      <c r="AH15" s="83"/>
      <c r="AI15" s="83"/>
      <c r="AJ15" s="84"/>
    </row>
    <row r="16" spans="1:36" ht="19.5" customHeight="1">
      <c r="A16" s="77" t="s">
        <v>21</v>
      </c>
      <c r="B16" s="78"/>
      <c r="C16" s="79" t="s">
        <v>79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 t="s">
        <v>15</v>
      </c>
      <c r="AD16" s="81"/>
      <c r="AE16" s="81"/>
      <c r="AF16" s="81"/>
      <c r="AG16" s="82">
        <f>AG15+AG12</f>
        <v>106689800</v>
      </c>
      <c r="AH16" s="83"/>
      <c r="AI16" s="83"/>
      <c r="AJ16" s="84"/>
    </row>
    <row r="17" spans="1:36" s="9" customFormat="1" ht="19.5" customHeight="1">
      <c r="A17" s="77" t="s">
        <v>22</v>
      </c>
      <c r="B17" s="78"/>
      <c r="C17" s="89" t="s">
        <v>11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81" t="s">
        <v>20</v>
      </c>
      <c r="AD17" s="81"/>
      <c r="AE17" s="81"/>
      <c r="AF17" s="81"/>
      <c r="AG17" s="82">
        <v>20742000</v>
      </c>
      <c r="AH17" s="83"/>
      <c r="AI17" s="83"/>
      <c r="AJ17" s="84"/>
    </row>
    <row r="18" spans="1:36" ht="19.5" customHeight="1">
      <c r="A18" s="59" t="s">
        <v>48</v>
      </c>
      <c r="B18" s="60"/>
      <c r="C18" s="91" t="s">
        <v>24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3" t="s">
        <v>34</v>
      </c>
      <c r="AD18" s="63"/>
      <c r="AE18" s="63"/>
      <c r="AF18" s="63"/>
      <c r="AG18" s="64">
        <v>500000</v>
      </c>
      <c r="AH18" s="65"/>
      <c r="AI18" s="65"/>
      <c r="AJ18" s="66"/>
    </row>
    <row r="19" spans="1:36" ht="19.5" customHeight="1">
      <c r="A19" s="59" t="s">
        <v>49</v>
      </c>
      <c r="B19" s="60"/>
      <c r="C19" s="91" t="s">
        <v>25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3" t="s">
        <v>35</v>
      </c>
      <c r="AD19" s="63"/>
      <c r="AE19" s="63"/>
      <c r="AF19" s="63"/>
      <c r="AG19" s="64">
        <v>2000000</v>
      </c>
      <c r="AH19" s="65"/>
      <c r="AI19" s="65"/>
      <c r="AJ19" s="66"/>
    </row>
    <row r="20" spans="1:36" ht="19.5" customHeight="1">
      <c r="A20" s="77" t="s">
        <v>56</v>
      </c>
      <c r="B20" s="78"/>
      <c r="C20" s="89" t="s">
        <v>80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81" t="s">
        <v>40</v>
      </c>
      <c r="AD20" s="81"/>
      <c r="AE20" s="81"/>
      <c r="AF20" s="81"/>
      <c r="AG20" s="82">
        <v>2500000</v>
      </c>
      <c r="AH20" s="83"/>
      <c r="AI20" s="83"/>
      <c r="AJ20" s="84"/>
    </row>
    <row r="21" spans="1:36" ht="19.5" customHeight="1">
      <c r="A21" s="59" t="s">
        <v>57</v>
      </c>
      <c r="B21" s="60"/>
      <c r="C21" s="91" t="s">
        <v>26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63" t="s">
        <v>36</v>
      </c>
      <c r="AD21" s="63"/>
      <c r="AE21" s="63"/>
      <c r="AF21" s="63"/>
      <c r="AG21" s="88">
        <v>4000000</v>
      </c>
      <c r="AH21" s="65"/>
      <c r="AI21" s="65"/>
      <c r="AJ21" s="66"/>
    </row>
    <row r="22" spans="1:36" ht="19.5" customHeight="1">
      <c r="A22" s="59" t="s">
        <v>58</v>
      </c>
      <c r="B22" s="60"/>
      <c r="C22" s="91" t="s">
        <v>27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63" t="s">
        <v>37</v>
      </c>
      <c r="AD22" s="63"/>
      <c r="AE22" s="63"/>
      <c r="AF22" s="63"/>
      <c r="AG22" s="64">
        <v>2000000</v>
      </c>
      <c r="AH22" s="65"/>
      <c r="AI22" s="65"/>
      <c r="AJ22" s="66"/>
    </row>
    <row r="23" spans="1:36" ht="19.5" customHeight="1">
      <c r="A23" s="77" t="s">
        <v>59</v>
      </c>
      <c r="B23" s="78"/>
      <c r="C23" s="89" t="s">
        <v>81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81" t="s">
        <v>41</v>
      </c>
      <c r="AD23" s="81"/>
      <c r="AE23" s="81"/>
      <c r="AF23" s="81"/>
      <c r="AG23" s="82">
        <v>6000000</v>
      </c>
      <c r="AH23" s="83"/>
      <c r="AI23" s="83"/>
      <c r="AJ23" s="84"/>
    </row>
    <row r="24" spans="1:36" ht="19.5" customHeight="1">
      <c r="A24" s="59" t="s">
        <v>60</v>
      </c>
      <c r="B24" s="60"/>
      <c r="C24" s="91" t="s">
        <v>28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63" t="s">
        <v>38</v>
      </c>
      <c r="AD24" s="63"/>
      <c r="AE24" s="63"/>
      <c r="AF24" s="63"/>
      <c r="AG24" s="64">
        <v>2000000</v>
      </c>
      <c r="AH24" s="65"/>
      <c r="AI24" s="65"/>
      <c r="AJ24" s="66"/>
    </row>
    <row r="25" spans="1:36" ht="19.5" customHeight="1">
      <c r="A25" s="59" t="s">
        <v>61</v>
      </c>
      <c r="B25" s="60"/>
      <c r="C25" s="91" t="s">
        <v>29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63" t="s">
        <v>39</v>
      </c>
      <c r="AD25" s="63"/>
      <c r="AE25" s="63"/>
      <c r="AF25" s="63"/>
      <c r="AG25" s="64">
        <v>500000</v>
      </c>
      <c r="AH25" s="65"/>
      <c r="AI25" s="65"/>
      <c r="AJ25" s="66"/>
    </row>
    <row r="26" spans="1:36" ht="19.5" customHeight="1">
      <c r="A26" s="59" t="s">
        <v>62</v>
      </c>
      <c r="B26" s="60"/>
      <c r="C26" s="92" t="s">
        <v>30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63" t="s">
        <v>42</v>
      </c>
      <c r="AD26" s="63"/>
      <c r="AE26" s="63"/>
      <c r="AF26" s="63"/>
      <c r="AG26" s="64">
        <v>3000000</v>
      </c>
      <c r="AH26" s="65"/>
      <c r="AI26" s="65"/>
      <c r="AJ26" s="66"/>
    </row>
    <row r="27" spans="1:36" ht="19.5" customHeight="1">
      <c r="A27" s="59" t="s">
        <v>63</v>
      </c>
      <c r="B27" s="60"/>
      <c r="C27" s="91" t="s">
        <v>31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63" t="s">
        <v>43</v>
      </c>
      <c r="AD27" s="63"/>
      <c r="AE27" s="63"/>
      <c r="AF27" s="63"/>
      <c r="AG27" s="88">
        <v>2500000</v>
      </c>
      <c r="AH27" s="65"/>
      <c r="AI27" s="65"/>
      <c r="AJ27" s="66"/>
    </row>
    <row r="28" spans="1:36" ht="19.5" customHeight="1">
      <c r="A28" s="77" t="s">
        <v>64</v>
      </c>
      <c r="B28" s="78"/>
      <c r="C28" s="89" t="s">
        <v>82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81" t="s">
        <v>44</v>
      </c>
      <c r="AD28" s="81"/>
      <c r="AE28" s="81"/>
      <c r="AF28" s="81"/>
      <c r="AG28" s="82">
        <v>8000000</v>
      </c>
      <c r="AH28" s="83"/>
      <c r="AI28" s="83"/>
      <c r="AJ28" s="84"/>
    </row>
    <row r="29" spans="1:36" ht="19.5" customHeight="1">
      <c r="A29" s="59" t="s">
        <v>66</v>
      </c>
      <c r="B29" s="60"/>
      <c r="C29" s="91" t="s">
        <v>32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63" t="s">
        <v>45</v>
      </c>
      <c r="AD29" s="63"/>
      <c r="AE29" s="63"/>
      <c r="AF29" s="63"/>
      <c r="AG29" s="64">
        <v>2800000</v>
      </c>
      <c r="AH29" s="65"/>
      <c r="AI29" s="65"/>
      <c r="AJ29" s="66"/>
    </row>
    <row r="30" spans="1:36" ht="19.5" customHeight="1">
      <c r="A30" s="59" t="s">
        <v>67</v>
      </c>
      <c r="B30" s="60"/>
      <c r="C30" s="91" t="s">
        <v>33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63" t="s">
        <v>46</v>
      </c>
      <c r="AD30" s="63"/>
      <c r="AE30" s="63"/>
      <c r="AF30" s="63"/>
      <c r="AG30" s="88">
        <v>2000000</v>
      </c>
      <c r="AH30" s="65"/>
      <c r="AI30" s="65"/>
      <c r="AJ30" s="66"/>
    </row>
    <row r="31" spans="1:36" ht="19.5" customHeight="1">
      <c r="A31" s="77" t="s">
        <v>68</v>
      </c>
      <c r="B31" s="78"/>
      <c r="C31" s="89" t="s">
        <v>83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81" t="s">
        <v>47</v>
      </c>
      <c r="AD31" s="81"/>
      <c r="AE31" s="81"/>
      <c r="AF31" s="81"/>
      <c r="AG31" s="82">
        <v>4800000</v>
      </c>
      <c r="AH31" s="83"/>
      <c r="AI31" s="83"/>
      <c r="AJ31" s="84"/>
    </row>
    <row r="32" spans="1:36" ht="19.5" customHeight="1">
      <c r="A32" s="77" t="s">
        <v>69</v>
      </c>
      <c r="B32" s="78"/>
      <c r="C32" s="89" t="s">
        <v>84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81" t="s">
        <v>23</v>
      </c>
      <c r="AD32" s="81"/>
      <c r="AE32" s="81"/>
      <c r="AF32" s="81"/>
      <c r="AG32" s="82">
        <v>21300000</v>
      </c>
      <c r="AH32" s="83"/>
      <c r="AI32" s="83"/>
      <c r="AJ32" s="84"/>
    </row>
    <row r="33" spans="1:36" s="9" customFormat="1" ht="19.5" customHeight="1">
      <c r="A33" s="77" t="s">
        <v>70</v>
      </c>
      <c r="B33" s="78"/>
      <c r="C33" s="94" t="s">
        <v>85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6" t="s">
        <v>50</v>
      </c>
      <c r="AD33" s="97"/>
      <c r="AE33" s="97"/>
      <c r="AF33" s="98"/>
      <c r="AG33" s="82" t="s">
        <v>115</v>
      </c>
      <c r="AH33" s="83"/>
      <c r="AI33" s="83"/>
      <c r="AJ33" s="84"/>
    </row>
    <row r="34" spans="3:32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3:32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9:32" ht="12.75">
      <c r="AC40" s="3"/>
      <c r="AD40" s="3"/>
      <c r="AE40" s="3"/>
      <c r="AF40" s="3"/>
    </row>
    <row r="41" spans="29:32" ht="12.75">
      <c r="AC41" s="3"/>
      <c r="AD41" s="3"/>
      <c r="AE41" s="3"/>
      <c r="AF41" s="3"/>
    </row>
  </sheetData>
  <sheetProtection/>
  <mergeCells count="120">
    <mergeCell ref="AC32:AF32"/>
    <mergeCell ref="AG32:AJ32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A32:B32"/>
    <mergeCell ref="C32:AB32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C12:AA12"/>
    <mergeCell ref="AG12:AJ12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AN6" sqref="AN6"/>
    </sheetView>
  </sheetViews>
  <sheetFormatPr defaultColWidth="9.00390625" defaultRowHeight="12.75"/>
  <cols>
    <col min="1" max="2" width="2.75390625" style="4" customWidth="1"/>
    <col min="3" max="24" width="2.75390625" style="1" customWidth="1"/>
    <col min="25" max="25" width="1.25" style="1" customWidth="1"/>
    <col min="26" max="26" width="2.75390625" style="1" hidden="1" customWidth="1"/>
    <col min="27" max="27" width="1.37890625" style="1" hidden="1" customWidth="1"/>
    <col min="28" max="28" width="2.75390625" style="1" hidden="1" customWidth="1"/>
    <col min="29" max="36" width="2.75390625" style="1" customWidth="1"/>
  </cols>
  <sheetData>
    <row r="1" spans="1:36" ht="81.75" customHeight="1">
      <c r="A1" s="26" t="s">
        <v>116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12.75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ht="12.75">
      <c r="A3" s="29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32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6"/>
    </row>
    <row r="4" spans="1:36" ht="12.75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ht="12.75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88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ht="12.75">
      <c r="A6" s="29"/>
      <c r="B6" s="6">
        <v>0</v>
      </c>
      <c r="C6" s="7">
        <v>1</v>
      </c>
      <c r="D6" s="117"/>
      <c r="E6" s="5">
        <v>2</v>
      </c>
      <c r="F6" s="5">
        <v>0</v>
      </c>
      <c r="G6" s="5">
        <v>1</v>
      </c>
      <c r="H6" s="5">
        <v>9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ht="12.75">
      <c r="A8" s="52" t="s">
        <v>89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12.75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57"/>
      <c r="AI9" s="57"/>
      <c r="AJ9" s="57"/>
    </row>
    <row r="10" spans="1:36" ht="12.75">
      <c r="A10" s="106" t="s">
        <v>53</v>
      </c>
      <c r="B10" s="107"/>
      <c r="C10" s="108" t="s">
        <v>54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8" t="s">
        <v>55</v>
      </c>
      <c r="AD10" s="109"/>
      <c r="AE10" s="109"/>
      <c r="AF10" s="110"/>
      <c r="AG10" s="108" t="s">
        <v>51</v>
      </c>
      <c r="AH10" s="109"/>
      <c r="AI10" s="109"/>
      <c r="AJ10" s="110"/>
    </row>
    <row r="11" spans="1:36" ht="12.75">
      <c r="A11" s="99" t="s">
        <v>4</v>
      </c>
      <c r="B11" s="100"/>
      <c r="C11" s="111" t="s">
        <v>9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3" t="s">
        <v>19</v>
      </c>
      <c r="AD11" s="114"/>
      <c r="AE11" s="114"/>
      <c r="AF11" s="115"/>
      <c r="AG11" s="64">
        <v>9120000</v>
      </c>
      <c r="AH11" s="104"/>
      <c r="AI11" s="104"/>
      <c r="AJ11" s="105"/>
    </row>
    <row r="12" spans="1:36" s="24" customFormat="1" ht="12.75">
      <c r="A12" s="16"/>
      <c r="B12" s="17"/>
      <c r="C12" s="89" t="s">
        <v>94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22"/>
      <c r="Z12" s="22"/>
      <c r="AA12" s="22"/>
      <c r="AB12" s="22"/>
      <c r="AC12" s="18"/>
      <c r="AD12" s="18"/>
      <c r="AE12" s="18"/>
      <c r="AF12" s="18"/>
      <c r="AG12" s="82">
        <f>AG11</f>
        <v>9120000</v>
      </c>
      <c r="AH12" s="83"/>
      <c r="AI12" s="83"/>
      <c r="AJ12" s="84"/>
    </row>
    <row r="13" spans="1:36" ht="12.75">
      <c r="A13" s="99" t="s">
        <v>5</v>
      </c>
      <c r="B13" s="100"/>
      <c r="C13" s="101" t="s">
        <v>10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3" t="s">
        <v>18</v>
      </c>
      <c r="AD13" s="103"/>
      <c r="AE13" s="103"/>
      <c r="AF13" s="103"/>
      <c r="AG13" s="64">
        <v>600000</v>
      </c>
      <c r="AH13" s="104"/>
      <c r="AI13" s="104"/>
      <c r="AJ13" s="105"/>
    </row>
    <row r="14" spans="1:36" ht="12.75">
      <c r="A14" s="77" t="s">
        <v>7</v>
      </c>
      <c r="B14" s="78"/>
      <c r="C14" s="79" t="s">
        <v>78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 t="s">
        <v>13</v>
      </c>
      <c r="AD14" s="81"/>
      <c r="AE14" s="81"/>
      <c r="AF14" s="81"/>
      <c r="AG14" s="82">
        <v>600000</v>
      </c>
      <c r="AH14" s="83"/>
      <c r="AI14" s="83"/>
      <c r="AJ14" s="84"/>
    </row>
    <row r="15" spans="1:36" ht="12.75">
      <c r="A15" s="77" t="s">
        <v>21</v>
      </c>
      <c r="B15" s="78"/>
      <c r="C15" s="79" t="s">
        <v>79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 t="s">
        <v>15</v>
      </c>
      <c r="AD15" s="81"/>
      <c r="AE15" s="81"/>
      <c r="AF15" s="81"/>
      <c r="AG15" s="82">
        <f>AG14+AG12</f>
        <v>9720000</v>
      </c>
      <c r="AH15" s="83"/>
      <c r="AI15" s="83"/>
      <c r="AJ15" s="84"/>
    </row>
    <row r="16" spans="1:36" ht="12.75">
      <c r="A16" s="77" t="s">
        <v>22</v>
      </c>
      <c r="B16" s="78"/>
      <c r="C16" s="89" t="s">
        <v>11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81" t="s">
        <v>20</v>
      </c>
      <c r="AD16" s="81"/>
      <c r="AE16" s="81"/>
      <c r="AF16" s="81"/>
      <c r="AG16" s="82">
        <v>1779000</v>
      </c>
      <c r="AH16" s="83"/>
      <c r="AI16" s="83"/>
      <c r="AJ16" s="84"/>
    </row>
    <row r="17" spans="1:36" ht="12.75">
      <c r="A17" s="77" t="s">
        <v>70</v>
      </c>
      <c r="B17" s="78"/>
      <c r="C17" s="94" t="s">
        <v>85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 t="s">
        <v>50</v>
      </c>
      <c r="AD17" s="97"/>
      <c r="AE17" s="97"/>
      <c r="AF17" s="98"/>
      <c r="AG17" s="82">
        <f>AG15+AG16</f>
        <v>11499000</v>
      </c>
      <c r="AH17" s="83"/>
      <c r="AI17" s="83"/>
      <c r="AJ17" s="84"/>
    </row>
    <row r="18" spans="3:32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3:32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3:32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3:32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9:32" ht="12.75">
      <c r="AC24" s="3"/>
      <c r="AD24" s="3"/>
      <c r="AE24" s="3"/>
      <c r="AF24" s="3"/>
    </row>
    <row r="25" spans="29:32" ht="12.75">
      <c r="AC25" s="3"/>
      <c r="AD25" s="3"/>
      <c r="AE25" s="3"/>
      <c r="AF25" s="3"/>
    </row>
  </sheetData>
  <sheetProtection/>
  <mergeCells count="5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G12:AJ12"/>
    <mergeCell ref="A13:B13"/>
    <mergeCell ref="C13:AB13"/>
    <mergeCell ref="AC13:AF13"/>
    <mergeCell ref="AG13:AJ13"/>
    <mergeCell ref="C12:X12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A2" sqref="A2:A6"/>
    </sheetView>
  </sheetViews>
  <sheetFormatPr defaultColWidth="9.00390625" defaultRowHeight="12.75"/>
  <cols>
    <col min="1" max="1" width="7.00390625" style="0" customWidth="1"/>
    <col min="2" max="2" width="1.875" style="0" customWidth="1"/>
    <col min="7" max="7" width="0.37109375" style="0" customWidth="1"/>
    <col min="8" max="8" width="9.125" style="0" hidden="1" customWidth="1"/>
    <col min="9" max="9" width="7.75390625" style="0" hidden="1" customWidth="1"/>
    <col min="10" max="14" width="9.125" style="0" hidden="1" customWidth="1"/>
    <col min="15" max="15" width="2.25390625" style="0" customWidth="1"/>
    <col min="16" max="19" width="9.125" style="0" hidden="1" customWidth="1"/>
    <col min="20" max="20" width="8.75390625" style="0" hidden="1" customWidth="1"/>
    <col min="21" max="28" width="9.125" style="0" hidden="1" customWidth="1"/>
    <col min="29" max="29" width="8.125" style="0" customWidth="1"/>
    <col min="30" max="32" width="9.125" style="0" hidden="1" customWidth="1"/>
    <col min="35" max="35" width="6.75390625" style="0" customWidth="1"/>
    <col min="36" max="36" width="9.125" style="0" hidden="1" customWidth="1"/>
  </cols>
  <sheetData>
    <row r="1" spans="1:36" s="1" customFormat="1" ht="58.5" customHeight="1">
      <c r="A1" s="125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s="1" customFormat="1" ht="25.5" customHeight="1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s="1" customFormat="1" ht="19.5" customHeight="1">
      <c r="A3" s="29"/>
      <c r="B3" s="13"/>
      <c r="C3" s="14">
        <v>391470</v>
      </c>
      <c r="D3" s="13"/>
      <c r="E3" s="13"/>
      <c r="F3" s="13"/>
      <c r="G3" s="13">
        <v>0</v>
      </c>
      <c r="H3" s="32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96016</v>
      </c>
      <c r="AH3" s="13"/>
      <c r="AI3" s="13"/>
      <c r="AJ3" s="116"/>
    </row>
    <row r="4" spans="1:36" s="1" customFormat="1" ht="19.5" customHeight="1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s="1" customFormat="1" ht="19.5" customHeight="1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95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s="1" customFormat="1" ht="19.5" customHeight="1">
      <c r="A6" s="29"/>
      <c r="B6" s="6"/>
      <c r="C6" s="7">
        <v>1</v>
      </c>
      <c r="D6" s="117"/>
      <c r="E6" s="5">
        <v>2019</v>
      </c>
      <c r="F6" s="5"/>
      <c r="G6" s="5">
        <v>1</v>
      </c>
      <c r="H6" s="5">
        <v>6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s="1" customFormat="1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s="1" customFormat="1" ht="15.75" customHeight="1">
      <c r="A8" s="126" t="s">
        <v>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</row>
    <row r="9" spans="1:36" s="1" customFormat="1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57"/>
      <c r="AI9" s="57"/>
      <c r="AJ9" s="57"/>
    </row>
    <row r="10" spans="1:36" s="1" customFormat="1" ht="12.75">
      <c r="A10" s="128" t="s">
        <v>53</v>
      </c>
      <c r="B10" s="128"/>
      <c r="C10" s="129" t="s">
        <v>54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 t="s">
        <v>55</v>
      </c>
      <c r="AD10" s="129"/>
      <c r="AE10" s="129"/>
      <c r="AF10" s="129"/>
      <c r="AG10" s="129" t="s">
        <v>51</v>
      </c>
      <c r="AH10" s="129"/>
      <c r="AI10" s="129"/>
      <c r="AJ10" s="129"/>
    </row>
    <row r="11" spans="1:36" s="1" customFormat="1" ht="19.5" customHeight="1">
      <c r="A11" s="130" t="s">
        <v>4</v>
      </c>
      <c r="B11" s="130"/>
      <c r="C11" s="131" t="s">
        <v>9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2" t="s">
        <v>19</v>
      </c>
      <c r="AD11" s="132"/>
      <c r="AE11" s="132"/>
      <c r="AF11" s="132"/>
      <c r="AG11" s="133">
        <v>20460000</v>
      </c>
      <c r="AH11" s="133"/>
      <c r="AI11" s="133"/>
      <c r="AJ11" s="133"/>
    </row>
    <row r="12" spans="1:36" s="1" customFormat="1" ht="19.5" customHeight="1">
      <c r="A12" s="134" t="s">
        <v>21</v>
      </c>
      <c r="B12" s="134"/>
      <c r="C12" s="135" t="s">
        <v>79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81" t="s">
        <v>15</v>
      </c>
      <c r="AD12" s="81"/>
      <c r="AE12" s="81"/>
      <c r="AF12" s="81"/>
      <c r="AG12" s="136">
        <f>AG11</f>
        <v>20460000</v>
      </c>
      <c r="AH12" s="136"/>
      <c r="AI12" s="136"/>
      <c r="AJ12" s="136"/>
    </row>
    <row r="13" spans="1:36" s="9" customFormat="1" ht="26.25" customHeight="1">
      <c r="A13" s="134" t="s">
        <v>22</v>
      </c>
      <c r="B13" s="134"/>
      <c r="C13" s="137" t="s">
        <v>11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81" t="s">
        <v>20</v>
      </c>
      <c r="AD13" s="81"/>
      <c r="AE13" s="81"/>
      <c r="AF13" s="81"/>
      <c r="AG13" s="136">
        <v>5815000</v>
      </c>
      <c r="AH13" s="136"/>
      <c r="AI13" s="136"/>
      <c r="AJ13" s="136"/>
    </row>
    <row r="14" spans="1:36" s="1" customFormat="1" ht="19.5" customHeight="1">
      <c r="A14" s="130" t="s">
        <v>49</v>
      </c>
      <c r="B14" s="130"/>
      <c r="C14" s="138" t="s">
        <v>25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03" t="s">
        <v>35</v>
      </c>
      <c r="AD14" s="103"/>
      <c r="AE14" s="103"/>
      <c r="AF14" s="103"/>
      <c r="AG14" s="133">
        <v>23000000</v>
      </c>
      <c r="AH14" s="133"/>
      <c r="AI14" s="133"/>
      <c r="AJ14" s="133"/>
    </row>
    <row r="15" spans="1:36" s="1" customFormat="1" ht="19.5" customHeight="1">
      <c r="A15" s="134" t="s">
        <v>56</v>
      </c>
      <c r="B15" s="134"/>
      <c r="C15" s="137" t="s">
        <v>80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81" t="s">
        <v>40</v>
      </c>
      <c r="AD15" s="81"/>
      <c r="AE15" s="81"/>
      <c r="AF15" s="81"/>
      <c r="AG15" s="136">
        <v>23000000</v>
      </c>
      <c r="AH15" s="136"/>
      <c r="AI15" s="136"/>
      <c r="AJ15" s="136"/>
    </row>
    <row r="16" spans="1:36" s="1" customFormat="1" ht="19.5" customHeight="1">
      <c r="A16" s="130" t="s">
        <v>60</v>
      </c>
      <c r="B16" s="130"/>
      <c r="C16" s="138" t="s">
        <v>28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03" t="s">
        <v>38</v>
      </c>
      <c r="AD16" s="103"/>
      <c r="AE16" s="103"/>
      <c r="AF16" s="103"/>
      <c r="AG16" s="133">
        <v>1500000</v>
      </c>
      <c r="AH16" s="133"/>
      <c r="AI16" s="133"/>
      <c r="AJ16" s="133"/>
    </row>
    <row r="17" spans="1:36" s="1" customFormat="1" ht="19.5" customHeight="1">
      <c r="A17" s="130" t="s">
        <v>63</v>
      </c>
      <c r="B17" s="130"/>
      <c r="C17" s="138" t="s">
        <v>31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03" t="s">
        <v>43</v>
      </c>
      <c r="AD17" s="103"/>
      <c r="AE17" s="103"/>
      <c r="AF17" s="103"/>
      <c r="AG17" s="133">
        <v>800000</v>
      </c>
      <c r="AH17" s="133"/>
      <c r="AI17" s="133"/>
      <c r="AJ17" s="133"/>
    </row>
    <row r="18" spans="1:36" s="1" customFormat="1" ht="19.5" customHeight="1">
      <c r="A18" s="134" t="s">
        <v>64</v>
      </c>
      <c r="B18" s="134"/>
      <c r="C18" s="137" t="s">
        <v>82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81" t="s">
        <v>44</v>
      </c>
      <c r="AD18" s="81"/>
      <c r="AE18" s="81"/>
      <c r="AF18" s="81"/>
      <c r="AG18" s="136">
        <v>2300000</v>
      </c>
      <c r="AH18" s="136"/>
      <c r="AI18" s="136"/>
      <c r="AJ18" s="136"/>
    </row>
    <row r="19" spans="1:36" s="1" customFormat="1" ht="25.5" customHeight="1">
      <c r="A19" s="130" t="s">
        <v>66</v>
      </c>
      <c r="B19" s="130"/>
      <c r="C19" s="138" t="s">
        <v>32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03" t="s">
        <v>45</v>
      </c>
      <c r="AD19" s="103"/>
      <c r="AE19" s="103"/>
      <c r="AF19" s="103"/>
      <c r="AG19" s="133">
        <v>5500000</v>
      </c>
      <c r="AH19" s="133"/>
      <c r="AI19" s="133"/>
      <c r="AJ19" s="133"/>
    </row>
    <row r="20" spans="1:36" s="1" customFormat="1" ht="27" customHeight="1">
      <c r="A20" s="134" t="s">
        <v>68</v>
      </c>
      <c r="B20" s="134"/>
      <c r="C20" s="137" t="s">
        <v>83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81" t="s">
        <v>47</v>
      </c>
      <c r="AD20" s="81"/>
      <c r="AE20" s="81"/>
      <c r="AF20" s="81"/>
      <c r="AG20" s="136">
        <v>5500000</v>
      </c>
      <c r="AH20" s="136"/>
      <c r="AI20" s="136"/>
      <c r="AJ20" s="136"/>
    </row>
    <row r="21" spans="1:36" s="1" customFormat="1" ht="19.5" customHeight="1">
      <c r="A21" s="134" t="s">
        <v>69</v>
      </c>
      <c r="B21" s="134"/>
      <c r="C21" s="137" t="s">
        <v>84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81" t="s">
        <v>23</v>
      </c>
      <c r="AD21" s="81"/>
      <c r="AE21" s="81"/>
      <c r="AF21" s="81"/>
      <c r="AG21" s="136">
        <f>AG15+AG18+AG20</f>
        <v>30800000</v>
      </c>
      <c r="AH21" s="136"/>
      <c r="AI21" s="136"/>
      <c r="AJ21" s="136"/>
    </row>
    <row r="22" spans="1:36" s="9" customFormat="1" ht="19.5" customHeight="1">
      <c r="A22" s="134" t="s">
        <v>70</v>
      </c>
      <c r="B22" s="134"/>
      <c r="C22" s="139" t="s">
        <v>85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81" t="s">
        <v>50</v>
      </c>
      <c r="AD22" s="81"/>
      <c r="AE22" s="81"/>
      <c r="AF22" s="81"/>
      <c r="AG22" s="136">
        <f>AG12+AG13+AG21</f>
        <v>57075000</v>
      </c>
      <c r="AH22" s="136"/>
      <c r="AI22" s="136"/>
      <c r="AJ22" s="136"/>
    </row>
  </sheetData>
  <sheetProtection/>
  <mergeCells count="78">
    <mergeCell ref="A22:B22"/>
    <mergeCell ref="C22:AB22"/>
    <mergeCell ref="AC22:AF22"/>
    <mergeCell ref="AG22:AJ22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:AJ1"/>
    </sheetView>
  </sheetViews>
  <sheetFormatPr defaultColWidth="9.00390625" defaultRowHeight="12.75"/>
  <cols>
    <col min="1" max="1" width="8.00390625" style="0" customWidth="1"/>
    <col min="2" max="2" width="9.125" style="0" hidden="1" customWidth="1"/>
    <col min="6" max="6" width="6.375" style="0" customWidth="1"/>
    <col min="7" max="12" width="9.125" style="0" hidden="1" customWidth="1"/>
    <col min="13" max="13" width="6.625" style="0" hidden="1" customWidth="1"/>
    <col min="14" max="28" width="9.125" style="0" hidden="1" customWidth="1"/>
    <col min="30" max="30" width="2.375" style="0" customWidth="1"/>
    <col min="31" max="32" width="9.125" style="0" hidden="1" customWidth="1"/>
    <col min="35" max="35" width="9.00390625" style="0" customWidth="1"/>
    <col min="36" max="36" width="9.125" style="0" hidden="1" customWidth="1"/>
  </cols>
  <sheetData>
    <row r="1" spans="1:36" s="1" customFormat="1" ht="51" customHeight="1">
      <c r="A1" s="125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s="1" customFormat="1" ht="25.5" customHeight="1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s="1" customFormat="1" ht="19.5" customHeight="1">
      <c r="A3" s="29"/>
      <c r="B3" s="13">
        <v>7</v>
      </c>
      <c r="C3" s="14">
        <v>391470</v>
      </c>
      <c r="D3" s="13"/>
      <c r="E3" s="13"/>
      <c r="F3" s="13"/>
      <c r="G3" s="13">
        <v>9</v>
      </c>
      <c r="H3" s="32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/>
      <c r="AE3" s="14"/>
      <c r="AF3" s="13"/>
      <c r="AG3" s="13">
        <v>96025</v>
      </c>
      <c r="AH3" s="13"/>
      <c r="AI3" s="13"/>
      <c r="AJ3" s="116"/>
    </row>
    <row r="4" spans="1:36" s="1" customFormat="1" ht="19.5" customHeight="1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s="1" customFormat="1" ht="19.5" customHeight="1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109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s="1" customFormat="1" ht="33.75" customHeight="1">
      <c r="A6" s="29"/>
      <c r="B6" s="6">
        <v>0</v>
      </c>
      <c r="C6" s="7">
        <v>1</v>
      </c>
      <c r="D6" s="117"/>
      <c r="E6" s="5">
        <v>2019</v>
      </c>
      <c r="F6" s="5"/>
      <c r="G6" s="5">
        <v>1</v>
      </c>
      <c r="H6" s="5">
        <v>7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s="1" customFormat="1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s="1" customFormat="1" ht="15.75" customHeight="1">
      <c r="A8" s="52" t="s">
        <v>90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s="1" customFormat="1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57"/>
      <c r="AI9" s="57"/>
      <c r="AJ9" s="57"/>
    </row>
    <row r="10" spans="1:36" s="1" customFormat="1" ht="12.75">
      <c r="A10" s="128" t="s">
        <v>53</v>
      </c>
      <c r="B10" s="128"/>
      <c r="C10" s="129" t="s">
        <v>54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 t="s">
        <v>55</v>
      </c>
      <c r="AD10" s="129"/>
      <c r="AE10" s="129"/>
      <c r="AF10" s="129"/>
      <c r="AG10" s="129" t="s">
        <v>51</v>
      </c>
      <c r="AH10" s="129"/>
      <c r="AI10" s="129"/>
      <c r="AJ10" s="129"/>
    </row>
    <row r="11" spans="1:36" s="1" customFormat="1" ht="29.25" customHeight="1">
      <c r="A11" s="130" t="s">
        <v>8</v>
      </c>
      <c r="B11" s="130"/>
      <c r="C11" s="138" t="s">
        <v>96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03" t="s">
        <v>14</v>
      </c>
      <c r="AD11" s="103"/>
      <c r="AE11" s="103"/>
      <c r="AF11" s="103"/>
      <c r="AG11" s="136">
        <v>4680000</v>
      </c>
      <c r="AH11" s="136"/>
      <c r="AI11" s="136"/>
      <c r="AJ11" s="136"/>
    </row>
    <row r="12" spans="1:36" s="1" customFormat="1" ht="19.5" customHeight="1">
      <c r="A12" s="134" t="s">
        <v>21</v>
      </c>
      <c r="B12" s="134"/>
      <c r="C12" s="135" t="s">
        <v>79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81" t="s">
        <v>15</v>
      </c>
      <c r="AD12" s="81"/>
      <c r="AE12" s="81"/>
      <c r="AF12" s="81"/>
      <c r="AG12" s="136">
        <f>SUM(AG11)</f>
        <v>4680000</v>
      </c>
      <c r="AH12" s="136"/>
      <c r="AI12" s="136"/>
      <c r="AJ12" s="136"/>
    </row>
    <row r="13" spans="1:36" s="9" customFormat="1" ht="26.25" customHeight="1">
      <c r="A13" s="134" t="s">
        <v>22</v>
      </c>
      <c r="B13" s="134"/>
      <c r="C13" s="137" t="s">
        <v>11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81" t="s">
        <v>20</v>
      </c>
      <c r="AD13" s="81"/>
      <c r="AE13" s="81"/>
      <c r="AF13" s="81"/>
      <c r="AG13" s="136">
        <v>913000</v>
      </c>
      <c r="AH13" s="136"/>
      <c r="AI13" s="136"/>
      <c r="AJ13" s="136"/>
    </row>
    <row r="14" spans="1:36" s="1" customFormat="1" ht="19.5" customHeight="1">
      <c r="A14" s="130" t="s">
        <v>49</v>
      </c>
      <c r="B14" s="130"/>
      <c r="C14" s="138" t="s">
        <v>25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03" t="s">
        <v>35</v>
      </c>
      <c r="AD14" s="103"/>
      <c r="AE14" s="103"/>
      <c r="AF14" s="103"/>
      <c r="AG14" s="133">
        <v>3000000</v>
      </c>
      <c r="AH14" s="133"/>
      <c r="AI14" s="133"/>
      <c r="AJ14" s="133"/>
    </row>
    <row r="15" spans="1:36" s="1" customFormat="1" ht="19.5" customHeight="1">
      <c r="A15" s="134" t="s">
        <v>56</v>
      </c>
      <c r="B15" s="134"/>
      <c r="C15" s="137" t="s">
        <v>80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81" t="s">
        <v>40</v>
      </c>
      <c r="AD15" s="81"/>
      <c r="AE15" s="81"/>
      <c r="AF15" s="81"/>
      <c r="AG15" s="136">
        <v>3000000</v>
      </c>
      <c r="AH15" s="136"/>
      <c r="AI15" s="136"/>
      <c r="AJ15" s="136"/>
    </row>
    <row r="16" spans="1:36" s="1" customFormat="1" ht="19.5" customHeight="1">
      <c r="A16" s="130" t="s">
        <v>66</v>
      </c>
      <c r="B16" s="130"/>
      <c r="C16" s="138" t="s">
        <v>32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03" t="s">
        <v>45</v>
      </c>
      <c r="AD16" s="103"/>
      <c r="AE16" s="103"/>
      <c r="AF16" s="103"/>
      <c r="AG16" s="133">
        <v>650000</v>
      </c>
      <c r="AH16" s="133"/>
      <c r="AI16" s="133"/>
      <c r="AJ16" s="133"/>
    </row>
    <row r="17" spans="1:36" s="1" customFormat="1" ht="31.5" customHeight="1">
      <c r="A17" s="134" t="s">
        <v>68</v>
      </c>
      <c r="B17" s="134"/>
      <c r="C17" s="137" t="s">
        <v>83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81" t="s">
        <v>47</v>
      </c>
      <c r="AD17" s="81"/>
      <c r="AE17" s="81"/>
      <c r="AF17" s="81"/>
      <c r="AG17" s="136">
        <f>SUM(AG16)</f>
        <v>650000</v>
      </c>
      <c r="AH17" s="136"/>
      <c r="AI17" s="136"/>
      <c r="AJ17" s="136"/>
    </row>
    <row r="18" spans="1:36" s="1" customFormat="1" ht="19.5" customHeight="1">
      <c r="A18" s="134" t="s">
        <v>69</v>
      </c>
      <c r="B18" s="134"/>
      <c r="C18" s="137" t="s">
        <v>84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81" t="s">
        <v>23</v>
      </c>
      <c r="AD18" s="81"/>
      <c r="AE18" s="81"/>
      <c r="AF18" s="81"/>
      <c r="AG18" s="136">
        <f>AG15+AG17</f>
        <v>3650000</v>
      </c>
      <c r="AH18" s="136"/>
      <c r="AI18" s="136"/>
      <c r="AJ18" s="136"/>
    </row>
    <row r="19" spans="1:36" s="9" customFormat="1" ht="19.5" customHeight="1">
      <c r="A19" s="134" t="s">
        <v>70</v>
      </c>
      <c r="B19" s="134"/>
      <c r="C19" s="139" t="s">
        <v>85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81" t="s">
        <v>50</v>
      </c>
      <c r="AD19" s="81"/>
      <c r="AE19" s="81"/>
      <c r="AF19" s="81"/>
      <c r="AG19" s="136">
        <f>AG12+AG13+AG18</f>
        <v>9243000</v>
      </c>
      <c r="AH19" s="136"/>
      <c r="AI19" s="136"/>
      <c r="AJ19" s="136"/>
    </row>
  </sheetData>
  <sheetProtection/>
  <mergeCells count="66">
    <mergeCell ref="A18:B18"/>
    <mergeCell ref="C18:AB18"/>
    <mergeCell ref="AC18:AF18"/>
    <mergeCell ref="AG18:AJ18"/>
    <mergeCell ref="AC17:AF17"/>
    <mergeCell ref="AG17:AJ17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A1">
      <selection activeCell="A1" sqref="A1:AJ1"/>
    </sheetView>
  </sheetViews>
  <sheetFormatPr defaultColWidth="9.00390625" defaultRowHeight="12.75"/>
  <cols>
    <col min="1" max="1" width="8.00390625" style="0" customWidth="1"/>
    <col min="2" max="2" width="9.125" style="0" hidden="1" customWidth="1"/>
    <col min="6" max="6" width="6.375" style="0" customWidth="1"/>
    <col min="7" max="12" width="9.125" style="0" hidden="1" customWidth="1"/>
    <col min="13" max="13" width="6.625" style="0" hidden="1" customWidth="1"/>
    <col min="14" max="28" width="9.125" style="0" hidden="1" customWidth="1"/>
    <col min="30" max="30" width="2.375" style="0" customWidth="1"/>
    <col min="31" max="32" width="9.125" style="0" hidden="1" customWidth="1"/>
    <col min="35" max="35" width="9.00390625" style="0" customWidth="1"/>
    <col min="36" max="36" width="9.125" style="0" hidden="1" customWidth="1"/>
  </cols>
  <sheetData>
    <row r="1" spans="1:36" s="1" customFormat="1" ht="50.25" customHeight="1">
      <c r="A1" s="125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s="1" customFormat="1" ht="25.5" customHeight="1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s="1" customFormat="1" ht="19.5" customHeight="1">
      <c r="A3" s="29"/>
      <c r="B3" s="13">
        <v>7</v>
      </c>
      <c r="C3" s="14">
        <v>391470</v>
      </c>
      <c r="D3" s="13"/>
      <c r="E3" s="13"/>
      <c r="F3" s="13"/>
      <c r="G3" s="13">
        <v>9</v>
      </c>
      <c r="H3" s="32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/>
      <c r="AE3" s="14"/>
      <c r="AF3" s="13"/>
      <c r="AG3" s="13">
        <v>104037</v>
      </c>
      <c r="AH3" s="13"/>
      <c r="AI3" s="13"/>
      <c r="AJ3" s="116"/>
    </row>
    <row r="4" spans="1:36" s="1" customFormat="1" ht="19.5" customHeight="1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s="1" customFormat="1" ht="19.5" customHeight="1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97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s="1" customFormat="1" ht="19.5" customHeight="1">
      <c r="A6" s="29"/>
      <c r="B6" s="6">
        <v>0</v>
      </c>
      <c r="C6" s="7">
        <v>1</v>
      </c>
      <c r="D6" s="117"/>
      <c r="E6" s="5">
        <v>2019</v>
      </c>
      <c r="F6" s="5"/>
      <c r="G6" s="5">
        <v>1</v>
      </c>
      <c r="H6" s="5">
        <v>7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s="1" customFormat="1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s="1" customFormat="1" ht="15.75" customHeight="1">
      <c r="A8" s="126" t="s">
        <v>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</row>
    <row r="9" spans="1:36" s="1" customFormat="1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57"/>
      <c r="AI9" s="57"/>
      <c r="AJ9" s="57"/>
    </row>
    <row r="10" spans="1:36" s="1" customFormat="1" ht="12.75">
      <c r="A10" s="128" t="s">
        <v>53</v>
      </c>
      <c r="B10" s="128"/>
      <c r="C10" s="129" t="s">
        <v>54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 t="s">
        <v>55</v>
      </c>
      <c r="AD10" s="129"/>
      <c r="AE10" s="129"/>
      <c r="AF10" s="129"/>
      <c r="AG10" s="129" t="s">
        <v>51</v>
      </c>
      <c r="AH10" s="129"/>
      <c r="AI10" s="129"/>
      <c r="AJ10" s="129"/>
    </row>
    <row r="11" spans="1:36" s="1" customFormat="1" ht="29.25" customHeight="1">
      <c r="A11" s="130" t="s">
        <v>8</v>
      </c>
      <c r="B11" s="130"/>
      <c r="C11" s="138" t="s">
        <v>96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03" t="s">
        <v>14</v>
      </c>
      <c r="AD11" s="103"/>
      <c r="AE11" s="103"/>
      <c r="AF11" s="103"/>
      <c r="AG11" s="136">
        <v>80000</v>
      </c>
      <c r="AH11" s="136"/>
      <c r="AI11" s="136"/>
      <c r="AJ11" s="136"/>
    </row>
    <row r="12" spans="1:36" s="1" customFormat="1" ht="19.5" customHeight="1">
      <c r="A12" s="134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81"/>
      <c r="AD12" s="81"/>
      <c r="AE12" s="81"/>
      <c r="AF12" s="81"/>
      <c r="AG12" s="136">
        <f>SUM(AG11)</f>
        <v>80000</v>
      </c>
      <c r="AH12" s="136"/>
      <c r="AI12" s="136"/>
      <c r="AJ12" s="136"/>
    </row>
    <row r="13" spans="1:36" s="9" customFormat="1" ht="26.25" customHeight="1">
      <c r="A13" s="134" t="s">
        <v>22</v>
      </c>
      <c r="B13" s="134"/>
      <c r="C13" s="137" t="s">
        <v>11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81" t="s">
        <v>20</v>
      </c>
      <c r="AD13" s="81"/>
      <c r="AE13" s="81"/>
      <c r="AF13" s="81"/>
      <c r="AG13" s="136">
        <v>15600</v>
      </c>
      <c r="AH13" s="136"/>
      <c r="AI13" s="136"/>
      <c r="AJ13" s="136"/>
    </row>
    <row r="14" spans="1:36" s="1" customFormat="1" ht="19.5" customHeight="1">
      <c r="A14" s="130" t="s">
        <v>49</v>
      </c>
      <c r="B14" s="130"/>
      <c r="C14" s="138" t="s">
        <v>25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03" t="s">
        <v>35</v>
      </c>
      <c r="AD14" s="103"/>
      <c r="AE14" s="103"/>
      <c r="AF14" s="103"/>
      <c r="AG14" s="133">
        <v>180000</v>
      </c>
      <c r="AH14" s="133"/>
      <c r="AI14" s="133"/>
      <c r="AJ14" s="133"/>
    </row>
    <row r="15" spans="1:36" s="1" customFormat="1" ht="19.5" customHeight="1">
      <c r="A15" s="134" t="s">
        <v>56</v>
      </c>
      <c r="B15" s="134"/>
      <c r="C15" s="137" t="s">
        <v>80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81" t="s">
        <v>40</v>
      </c>
      <c r="AD15" s="81"/>
      <c r="AE15" s="81"/>
      <c r="AF15" s="81"/>
      <c r="AG15" s="136">
        <f>AG14</f>
        <v>180000</v>
      </c>
      <c r="AH15" s="136"/>
      <c r="AI15" s="136"/>
      <c r="AJ15" s="136"/>
    </row>
    <row r="16" spans="1:36" s="1" customFormat="1" ht="19.5" customHeight="1">
      <c r="A16" s="130" t="s">
        <v>66</v>
      </c>
      <c r="B16" s="130"/>
      <c r="C16" s="138" t="s">
        <v>32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03" t="s">
        <v>45</v>
      </c>
      <c r="AD16" s="103"/>
      <c r="AE16" s="103"/>
      <c r="AF16" s="103"/>
      <c r="AG16" s="133">
        <v>45000</v>
      </c>
      <c r="AH16" s="133"/>
      <c r="AI16" s="133"/>
      <c r="AJ16" s="133"/>
    </row>
    <row r="17" spans="1:36" s="1" customFormat="1" ht="19.5" customHeight="1">
      <c r="A17" s="134" t="s">
        <v>68</v>
      </c>
      <c r="B17" s="134"/>
      <c r="C17" s="137" t="s">
        <v>83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81" t="s">
        <v>47</v>
      </c>
      <c r="AD17" s="81"/>
      <c r="AE17" s="81"/>
      <c r="AF17" s="81"/>
      <c r="AG17" s="136">
        <f>AG16</f>
        <v>45000</v>
      </c>
      <c r="AH17" s="136"/>
      <c r="AI17" s="136"/>
      <c r="AJ17" s="136"/>
    </row>
    <row r="18" spans="1:36" s="1" customFormat="1" ht="19.5" customHeight="1">
      <c r="A18" s="134" t="s">
        <v>69</v>
      </c>
      <c r="B18" s="134"/>
      <c r="C18" s="137" t="s">
        <v>84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81" t="s">
        <v>23</v>
      </c>
      <c r="AD18" s="81"/>
      <c r="AE18" s="81"/>
      <c r="AF18" s="81"/>
      <c r="AG18" s="136">
        <f>AG15+AG17</f>
        <v>225000</v>
      </c>
      <c r="AH18" s="136"/>
      <c r="AI18" s="136"/>
      <c r="AJ18" s="136"/>
    </row>
    <row r="19" spans="1:36" s="9" customFormat="1" ht="19.5" customHeight="1">
      <c r="A19" s="134" t="s">
        <v>70</v>
      </c>
      <c r="B19" s="134"/>
      <c r="C19" s="139" t="s">
        <v>85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81" t="s">
        <v>50</v>
      </c>
      <c r="AD19" s="81"/>
      <c r="AE19" s="81"/>
      <c r="AF19" s="81"/>
      <c r="AG19" s="136">
        <f>AG12+AG13+AG18</f>
        <v>320600</v>
      </c>
      <c r="AH19" s="136"/>
      <c r="AI19" s="136"/>
      <c r="AJ19" s="136"/>
    </row>
  </sheetData>
  <sheetProtection/>
  <mergeCells count="66">
    <mergeCell ref="A19:B19"/>
    <mergeCell ref="C19:AB19"/>
    <mergeCell ref="AC19:AF19"/>
    <mergeCell ref="AG19:AJ19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3" width="2.75390625" style="1" customWidth="1"/>
    <col min="24" max="24" width="1.625" style="1" customWidth="1"/>
    <col min="25" max="28" width="2.75390625" style="1" hidden="1" customWidth="1"/>
    <col min="29" max="29" width="2.75390625" style="15" customWidth="1"/>
    <col min="30" max="36" width="2.75390625" style="1" customWidth="1"/>
    <col min="38" max="38" width="10.125" style="0" bestFit="1" customWidth="1"/>
  </cols>
  <sheetData>
    <row r="1" spans="1:36" ht="80.25" customHeight="1">
      <c r="A1" s="125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12.75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ht="12.75">
      <c r="A3" s="29"/>
      <c r="B3" s="13">
        <v>3</v>
      </c>
      <c r="C3" s="14">
        <v>9</v>
      </c>
      <c r="D3" s="13">
        <v>1</v>
      </c>
      <c r="E3" s="13">
        <v>4</v>
      </c>
      <c r="F3" s="13">
        <v>7</v>
      </c>
      <c r="G3" s="13">
        <v>0</v>
      </c>
      <c r="H3" s="32"/>
      <c r="I3" s="13">
        <v>7</v>
      </c>
      <c r="J3" s="14">
        <v>1</v>
      </c>
      <c r="K3" s="13">
        <v>2</v>
      </c>
      <c r="L3" s="13">
        <v>6</v>
      </c>
      <c r="M3" s="13">
        <v>9</v>
      </c>
      <c r="N3" s="13">
        <v>7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1</v>
      </c>
      <c r="AH3" s="13">
        <v>0</v>
      </c>
      <c r="AI3" s="13">
        <v>5</v>
      </c>
      <c r="AJ3" s="116"/>
    </row>
    <row r="4" spans="1:36" ht="12.75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ht="12.75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98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ht="21" customHeight="1">
      <c r="A6" s="29"/>
      <c r="B6" s="6">
        <v>0</v>
      </c>
      <c r="C6" s="7">
        <v>1</v>
      </c>
      <c r="D6" s="117"/>
      <c r="E6" s="5">
        <v>2</v>
      </c>
      <c r="F6" s="5">
        <v>0</v>
      </c>
      <c r="G6" s="5">
        <v>1</v>
      </c>
      <c r="H6" s="5">
        <v>9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ht="10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ht="12.75">
      <c r="A8" s="52" t="s">
        <v>90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12.75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157" t="s">
        <v>75</v>
      </c>
      <c r="AH9" s="155"/>
      <c r="AI9" s="155"/>
      <c r="AJ9" s="156"/>
    </row>
    <row r="10" spans="29:36" ht="12.75">
      <c r="AC10" s="108" t="s">
        <v>55</v>
      </c>
      <c r="AD10" s="155"/>
      <c r="AE10" s="155"/>
      <c r="AF10" s="156"/>
      <c r="AG10" s="108"/>
      <c r="AH10" s="109"/>
      <c r="AI10" s="109"/>
      <c r="AJ10" s="110"/>
    </row>
    <row r="11" spans="1:36" ht="12.75">
      <c r="A11" s="106" t="s">
        <v>53</v>
      </c>
      <c r="B11" s="107"/>
      <c r="C11" s="149" t="s">
        <v>110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1"/>
      <c r="AC11" s="94" t="s">
        <v>92</v>
      </c>
      <c r="AD11" s="95"/>
      <c r="AE11" s="95"/>
      <c r="AF11" s="143"/>
      <c r="AG11" s="144">
        <v>148731800</v>
      </c>
      <c r="AH11" s="145"/>
      <c r="AI11" s="145"/>
      <c r="AJ11" s="146"/>
    </row>
    <row r="12" spans="1:36" ht="12.75">
      <c r="A12" s="108" t="s">
        <v>54</v>
      </c>
      <c r="B12" s="148"/>
      <c r="C12" s="149" t="s">
        <v>111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  <c r="AC12" s="94" t="s">
        <v>92</v>
      </c>
      <c r="AD12" s="95"/>
      <c r="AE12" s="95"/>
      <c r="AF12" s="143"/>
      <c r="AG12" s="144">
        <v>11499000</v>
      </c>
      <c r="AH12" s="145"/>
      <c r="AI12" s="145"/>
      <c r="AJ12" s="146"/>
    </row>
    <row r="13" spans="1:38" ht="12.75">
      <c r="A13" s="147">
        <v>3</v>
      </c>
      <c r="B13" s="148"/>
      <c r="C13" s="149" t="s">
        <v>112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1"/>
      <c r="AC13" s="94" t="s">
        <v>92</v>
      </c>
      <c r="AD13" s="95"/>
      <c r="AE13" s="95"/>
      <c r="AF13" s="143"/>
      <c r="AG13" s="144">
        <v>41345000</v>
      </c>
      <c r="AH13" s="145"/>
      <c r="AI13" s="145"/>
      <c r="AJ13" s="146"/>
      <c r="AL13" s="25"/>
    </row>
    <row r="14" spans="1:38" ht="12.75">
      <c r="A14" s="147">
        <v>4</v>
      </c>
      <c r="B14" s="148"/>
      <c r="C14" s="149" t="s">
        <v>113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94" t="s">
        <v>92</v>
      </c>
      <c r="AD14" s="95"/>
      <c r="AE14" s="95"/>
      <c r="AF14" s="143"/>
      <c r="AG14" s="144">
        <v>7743000</v>
      </c>
      <c r="AH14" s="145"/>
      <c r="AI14" s="145"/>
      <c r="AJ14" s="146"/>
      <c r="AL14" s="25"/>
    </row>
    <row r="15" spans="1:36" ht="12.75">
      <c r="A15" s="140">
        <v>5</v>
      </c>
      <c r="B15" s="141"/>
      <c r="C15" s="149" t="s">
        <v>114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1"/>
      <c r="AC15" s="94" t="s">
        <v>92</v>
      </c>
      <c r="AD15" s="95"/>
      <c r="AE15" s="95"/>
      <c r="AF15" s="143"/>
      <c r="AG15" s="144">
        <v>320600</v>
      </c>
      <c r="AH15" s="145"/>
      <c r="AI15" s="145"/>
      <c r="AJ15" s="146"/>
    </row>
    <row r="16" spans="1:36" ht="12.75">
      <c r="A16" s="147"/>
      <c r="B16" s="148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94"/>
      <c r="AD16" s="95"/>
      <c r="AE16" s="95"/>
      <c r="AF16" s="143"/>
      <c r="AG16" s="144"/>
      <c r="AH16" s="145"/>
      <c r="AI16" s="145"/>
      <c r="AJ16" s="146"/>
    </row>
    <row r="17" spans="1:36" ht="12.75">
      <c r="A17" s="147"/>
      <c r="B17" s="148"/>
      <c r="C17" s="152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4"/>
      <c r="AC17" s="149"/>
      <c r="AD17" s="150"/>
      <c r="AE17" s="150"/>
      <c r="AF17" s="151"/>
      <c r="AG17" s="144"/>
      <c r="AH17" s="145"/>
      <c r="AI17" s="145"/>
      <c r="AJ17" s="146"/>
    </row>
    <row r="18" spans="1:36" ht="12.75">
      <c r="A18" s="147"/>
      <c r="B18" s="148"/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142"/>
      <c r="AC18" s="149"/>
      <c r="AD18" s="150"/>
      <c r="AE18" s="150"/>
      <c r="AF18" s="151"/>
      <c r="AG18" s="144"/>
      <c r="AH18" s="145"/>
      <c r="AI18" s="145"/>
      <c r="AJ18" s="146"/>
    </row>
    <row r="19" spans="1:36" ht="12.75" customHeight="1">
      <c r="A19" s="140">
        <v>58</v>
      </c>
      <c r="B19" s="141"/>
      <c r="C19" s="152" t="s">
        <v>91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  <c r="AC19" s="94"/>
      <c r="AD19" s="95"/>
      <c r="AE19" s="95"/>
      <c r="AF19" s="143"/>
      <c r="AG19" s="144">
        <f>SUM(AG11:AG18)</f>
        <v>209639400</v>
      </c>
      <c r="AH19" s="145"/>
      <c r="AI19" s="145"/>
      <c r="AJ19" s="146"/>
    </row>
  </sheetData>
  <sheetProtection/>
  <mergeCells count="6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C10:AF10"/>
    <mergeCell ref="AG10:AJ10"/>
    <mergeCell ref="A7:AJ7"/>
    <mergeCell ref="A8:AJ8"/>
    <mergeCell ref="A9:B9"/>
    <mergeCell ref="C9:AB9"/>
    <mergeCell ref="AC9:AF9"/>
    <mergeCell ref="AG9:AJ9"/>
    <mergeCell ref="AC11:AF11"/>
    <mergeCell ref="AG11:AJ11"/>
    <mergeCell ref="A12:B12"/>
    <mergeCell ref="C19:AB19"/>
    <mergeCell ref="AC12:AF12"/>
    <mergeCell ref="AG12:AJ12"/>
    <mergeCell ref="A11:B11"/>
    <mergeCell ref="C11:AB11"/>
    <mergeCell ref="A13:B13"/>
    <mergeCell ref="C12:AB12"/>
    <mergeCell ref="AC13:AF13"/>
    <mergeCell ref="AG13:AJ13"/>
    <mergeCell ref="A14:B14"/>
    <mergeCell ref="C13:AB13"/>
    <mergeCell ref="AC14:AF14"/>
    <mergeCell ref="AG14:AJ14"/>
    <mergeCell ref="AG18:AJ18"/>
    <mergeCell ref="A15:B15"/>
    <mergeCell ref="C14:AB14"/>
    <mergeCell ref="AC15:AF15"/>
    <mergeCell ref="AG15:AJ15"/>
    <mergeCell ref="A16:B16"/>
    <mergeCell ref="C15:AB15"/>
    <mergeCell ref="AC16:AF16"/>
    <mergeCell ref="AG16:AJ16"/>
    <mergeCell ref="C16:AB16"/>
    <mergeCell ref="A19:B19"/>
    <mergeCell ref="C18:AB18"/>
    <mergeCell ref="AC19:AF19"/>
    <mergeCell ref="AG19:AJ19"/>
    <mergeCell ref="A17:B17"/>
    <mergeCell ref="AC17:AF17"/>
    <mergeCell ref="AG17:AJ17"/>
    <mergeCell ref="A18:B18"/>
    <mergeCell ref="C17:AB17"/>
    <mergeCell ref="AC18:A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.625" style="0" customWidth="1"/>
    <col min="2" max="2" width="2.25390625" style="0" hidden="1" customWidth="1"/>
    <col min="6" max="6" width="5.375" style="0" customWidth="1"/>
    <col min="7" max="28" width="9.125" style="0" hidden="1" customWidth="1"/>
    <col min="29" max="29" width="7.75390625" style="0" customWidth="1"/>
    <col min="30" max="32" width="9.125" style="0" hidden="1" customWidth="1"/>
    <col min="35" max="35" width="7.375" style="0" customWidth="1"/>
    <col min="36" max="36" width="9.125" style="0" hidden="1" customWidth="1"/>
  </cols>
  <sheetData>
    <row r="1" spans="1:36" s="1" customFormat="1" ht="63.75" customHeight="1">
      <c r="A1" s="125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s="1" customFormat="1" ht="25.5" customHeight="1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s="1" customFormat="1" ht="19.5" customHeight="1">
      <c r="A3" s="29"/>
      <c r="B3" s="13">
        <v>7</v>
      </c>
      <c r="C3" s="14">
        <v>391470</v>
      </c>
      <c r="D3" s="13"/>
      <c r="E3" s="13"/>
      <c r="F3" s="13"/>
      <c r="G3" s="13">
        <v>9</v>
      </c>
      <c r="H3" s="32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965015</v>
      </c>
      <c r="AH3" s="13"/>
      <c r="AI3" s="13"/>
      <c r="AJ3" s="116"/>
    </row>
    <row r="4" spans="1:36" s="1" customFormat="1" ht="19.5" customHeight="1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s="1" customFormat="1" ht="19.5" customHeight="1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99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s="1" customFormat="1" ht="19.5" customHeight="1">
      <c r="A6" s="29"/>
      <c r="B6" s="6">
        <v>0</v>
      </c>
      <c r="C6" s="7">
        <v>1</v>
      </c>
      <c r="D6" s="117"/>
      <c r="E6" s="5">
        <v>2019</v>
      </c>
      <c r="F6" s="5"/>
      <c r="G6" s="5">
        <v>1</v>
      </c>
      <c r="H6" s="5">
        <v>6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s="1" customFormat="1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s="1" customFormat="1" ht="15.75" customHeight="1">
      <c r="A8" s="126" t="s">
        <v>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</row>
    <row r="9" spans="1:36" s="1" customFormat="1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165"/>
      <c r="AI9" s="165"/>
      <c r="AJ9" s="165"/>
    </row>
    <row r="10" spans="1:36" s="1" customFormat="1" ht="12.75">
      <c r="A10" s="128" t="s">
        <v>53</v>
      </c>
      <c r="B10" s="128"/>
      <c r="C10" s="129" t="s">
        <v>54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 t="s">
        <v>55</v>
      </c>
      <c r="AD10" s="165"/>
      <c r="AE10" s="165"/>
      <c r="AF10" s="165"/>
      <c r="AG10" s="129" t="s">
        <v>51</v>
      </c>
      <c r="AH10" s="129"/>
      <c r="AI10" s="129"/>
      <c r="AJ10" s="129"/>
    </row>
    <row r="11" spans="1:36" s="1" customFormat="1" ht="19.5" customHeight="1">
      <c r="A11" s="161" t="s">
        <v>65</v>
      </c>
      <c r="B11" s="129"/>
      <c r="C11" s="162" t="s">
        <v>100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 t="s">
        <v>101</v>
      </c>
      <c r="AD11" s="163"/>
      <c r="AE11" s="163"/>
      <c r="AF11" s="163"/>
      <c r="AG11" s="164">
        <v>12385000</v>
      </c>
      <c r="AH11" s="164"/>
      <c r="AI11" s="164"/>
      <c r="AJ11" s="164"/>
    </row>
    <row r="12" spans="1:36" s="1" customFormat="1" ht="19.5" customHeight="1">
      <c r="A12" s="161" t="s">
        <v>66</v>
      </c>
      <c r="B12" s="129"/>
      <c r="C12" s="162" t="s">
        <v>102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 t="s">
        <v>103</v>
      </c>
      <c r="AD12" s="163"/>
      <c r="AE12" s="163"/>
      <c r="AF12" s="163"/>
      <c r="AG12" s="164">
        <v>3345000</v>
      </c>
      <c r="AH12" s="164"/>
      <c r="AI12" s="164"/>
      <c r="AJ12" s="164"/>
    </row>
    <row r="13" spans="1:36" s="1" customFormat="1" ht="19.5" customHeight="1">
      <c r="A13" s="158" t="s">
        <v>68</v>
      </c>
      <c r="B13" s="56"/>
      <c r="C13" s="159" t="s">
        <v>104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39" t="s">
        <v>105</v>
      </c>
      <c r="AD13" s="139"/>
      <c r="AE13" s="139"/>
      <c r="AF13" s="139"/>
      <c r="AG13" s="160">
        <f>SUM(AG11:AG12)</f>
        <v>15730000</v>
      </c>
      <c r="AH13" s="160"/>
      <c r="AI13" s="160"/>
      <c r="AJ13" s="160"/>
    </row>
    <row r="14" spans="1:36" s="1" customFormat="1" ht="19.5" customHeight="1">
      <c r="A14" s="158">
        <v>59</v>
      </c>
      <c r="B14" s="158"/>
      <c r="C14" s="159" t="s">
        <v>106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39" t="s">
        <v>107</v>
      </c>
      <c r="AD14" s="139"/>
      <c r="AE14" s="139"/>
      <c r="AF14" s="139"/>
      <c r="AG14" s="160">
        <v>15730000</v>
      </c>
      <c r="AH14" s="160"/>
      <c r="AI14" s="160"/>
      <c r="AJ14" s="160"/>
    </row>
  </sheetData>
  <sheetProtection/>
  <mergeCells count="4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C11:AF11"/>
    <mergeCell ref="AG11:AJ11"/>
    <mergeCell ref="A12:B12"/>
    <mergeCell ref="C12:AB12"/>
    <mergeCell ref="AC12:AF12"/>
    <mergeCell ref="AG12:AJ12"/>
    <mergeCell ref="A11:B11"/>
    <mergeCell ref="C11:AB11"/>
    <mergeCell ref="A13:B13"/>
    <mergeCell ref="C13:AB13"/>
    <mergeCell ref="AC13:AF13"/>
    <mergeCell ref="AG13:AJ13"/>
    <mergeCell ref="A14:B14"/>
    <mergeCell ref="C14:AB14"/>
    <mergeCell ref="AC14:AF14"/>
    <mergeCell ref="AG14:AJ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A2" sqref="A2:A6"/>
    </sheetView>
  </sheetViews>
  <sheetFormatPr defaultColWidth="9.00390625" defaultRowHeight="12.75"/>
  <cols>
    <col min="1" max="1" width="5.625" style="0" customWidth="1"/>
    <col min="2" max="2" width="2.25390625" style="0" hidden="1" customWidth="1"/>
    <col min="6" max="6" width="5.375" style="0" customWidth="1"/>
    <col min="7" max="28" width="9.125" style="0" hidden="1" customWidth="1"/>
    <col min="29" max="29" width="7.75390625" style="0" customWidth="1"/>
    <col min="30" max="32" width="9.125" style="0" hidden="1" customWidth="1"/>
    <col min="35" max="35" width="7.375" style="0" customWidth="1"/>
    <col min="36" max="36" width="9.125" style="0" hidden="1" customWidth="1"/>
  </cols>
  <sheetData>
    <row r="1" spans="1:36" s="1" customFormat="1" ht="61.5" customHeight="1">
      <c r="A1" s="125" t="s">
        <v>120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s="1" customFormat="1" ht="25.5" customHeight="1">
      <c r="A2" s="29"/>
      <c r="B2" s="123" t="s">
        <v>0</v>
      </c>
      <c r="C2" s="123"/>
      <c r="D2" s="123"/>
      <c r="E2" s="123"/>
      <c r="F2" s="123"/>
      <c r="G2" s="123"/>
      <c r="H2" s="120"/>
      <c r="I2" s="123" t="s">
        <v>52</v>
      </c>
      <c r="J2" s="123"/>
      <c r="K2" s="123"/>
      <c r="L2" s="123"/>
      <c r="M2" s="123"/>
      <c r="N2" s="123"/>
      <c r="O2" s="120"/>
      <c r="P2" s="120" t="s">
        <v>1</v>
      </c>
      <c r="Q2" s="120"/>
      <c r="R2" s="120"/>
      <c r="S2" s="120"/>
      <c r="T2" s="124" t="s">
        <v>74</v>
      </c>
      <c r="U2" s="32"/>
      <c r="V2" s="32"/>
      <c r="W2" s="32"/>
      <c r="X2" s="124" t="s">
        <v>86</v>
      </c>
      <c r="Y2" s="32"/>
      <c r="Z2" s="32"/>
      <c r="AA2" s="32"/>
      <c r="AB2" s="32"/>
      <c r="AC2" s="32"/>
      <c r="AD2" s="120" t="s">
        <v>2</v>
      </c>
      <c r="AE2" s="32"/>
      <c r="AF2" s="32"/>
      <c r="AG2" s="32"/>
      <c r="AH2" s="32"/>
      <c r="AI2" s="32"/>
      <c r="AJ2" s="116"/>
    </row>
    <row r="3" spans="1:36" s="1" customFormat="1" ht="19.5" customHeight="1">
      <c r="A3" s="29"/>
      <c r="B3" s="13">
        <v>7</v>
      </c>
      <c r="C3" s="14">
        <v>391470</v>
      </c>
      <c r="D3" s="13"/>
      <c r="E3" s="13"/>
      <c r="F3" s="13"/>
      <c r="G3" s="13">
        <v>9</v>
      </c>
      <c r="H3" s="32"/>
      <c r="I3" s="13">
        <v>7</v>
      </c>
      <c r="J3" s="14">
        <v>4</v>
      </c>
      <c r="K3" s="13">
        <v>0</v>
      </c>
      <c r="L3" s="13">
        <v>0</v>
      </c>
      <c r="M3" s="13">
        <v>6</v>
      </c>
      <c r="N3" s="13">
        <v>5</v>
      </c>
      <c r="O3" s="32"/>
      <c r="P3" s="13">
        <v>1</v>
      </c>
      <c r="Q3" s="14">
        <v>2</v>
      </c>
      <c r="R3" s="13">
        <v>5</v>
      </c>
      <c r="S3" s="13">
        <v>4</v>
      </c>
      <c r="T3" s="2"/>
      <c r="U3" s="13">
        <v>1</v>
      </c>
      <c r="V3" s="14">
        <v>3</v>
      </c>
      <c r="W3" s="2"/>
      <c r="X3" s="2"/>
      <c r="Y3" s="13">
        <v>0</v>
      </c>
      <c r="Z3" s="14">
        <v>7</v>
      </c>
      <c r="AA3" s="13">
        <v>1</v>
      </c>
      <c r="AB3" s="13">
        <v>1</v>
      </c>
      <c r="AC3" s="8"/>
      <c r="AD3" s="13">
        <v>8</v>
      </c>
      <c r="AE3" s="14">
        <v>4</v>
      </c>
      <c r="AF3" s="13">
        <v>1</v>
      </c>
      <c r="AG3" s="13">
        <v>96025</v>
      </c>
      <c r="AH3" s="13">
        <v>0</v>
      </c>
      <c r="AI3" s="13">
        <v>5</v>
      </c>
      <c r="AJ3" s="116"/>
    </row>
    <row r="4" spans="1:36" s="1" customFormat="1" ht="19.5" customHeight="1">
      <c r="A4" s="29"/>
      <c r="B4" s="117" t="s">
        <v>73</v>
      </c>
      <c r="C4" s="117"/>
      <c r="D4" s="117"/>
      <c r="E4" s="117"/>
      <c r="F4" s="11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6"/>
    </row>
    <row r="5" spans="1:36" s="1" customFormat="1" ht="19.5" customHeight="1">
      <c r="A5" s="29"/>
      <c r="B5" s="119" t="s">
        <v>72</v>
      </c>
      <c r="C5" s="119"/>
      <c r="D5" s="117"/>
      <c r="E5" s="120" t="s">
        <v>3</v>
      </c>
      <c r="F5" s="120"/>
      <c r="G5" s="120"/>
      <c r="H5" s="120"/>
      <c r="I5" s="121"/>
      <c r="J5" s="122" t="s">
        <v>71</v>
      </c>
      <c r="K5" s="41"/>
      <c r="L5" s="42"/>
      <c r="M5" s="43" t="s">
        <v>108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116"/>
    </row>
    <row r="6" spans="1:36" s="1" customFormat="1" ht="19.5" customHeight="1">
      <c r="A6" s="29"/>
      <c r="B6" s="6">
        <v>0</v>
      </c>
      <c r="C6" s="7">
        <v>1</v>
      </c>
      <c r="D6" s="117"/>
      <c r="E6" s="5">
        <v>2019</v>
      </c>
      <c r="F6" s="5"/>
      <c r="G6" s="5">
        <v>1</v>
      </c>
      <c r="H6" s="5">
        <v>6</v>
      </c>
      <c r="I6" s="39"/>
      <c r="J6" s="5">
        <v>0</v>
      </c>
      <c r="K6" s="13">
        <v>3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16"/>
    </row>
    <row r="7" spans="1:36" s="1" customFormat="1" ht="19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1"/>
    </row>
    <row r="8" spans="1:36" s="1" customFormat="1" ht="15.75" customHeight="1">
      <c r="A8" s="126" t="s">
        <v>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</row>
    <row r="9" spans="1:36" s="1" customFormat="1" ht="34.5" customHeight="1">
      <c r="A9" s="54" t="s">
        <v>77</v>
      </c>
      <c r="B9" s="55"/>
      <c r="C9" s="56" t="s">
        <v>12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 t="s">
        <v>76</v>
      </c>
      <c r="AD9" s="57"/>
      <c r="AE9" s="57"/>
      <c r="AF9" s="57"/>
      <c r="AG9" s="55" t="s">
        <v>75</v>
      </c>
      <c r="AH9" s="165"/>
      <c r="AI9" s="165"/>
      <c r="AJ9" s="165"/>
    </row>
    <row r="10" spans="1:36" s="1" customFormat="1" ht="12.75">
      <c r="A10" s="128" t="s">
        <v>53</v>
      </c>
      <c r="B10" s="128"/>
      <c r="C10" s="129" t="s">
        <v>54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 t="s">
        <v>55</v>
      </c>
      <c r="AD10" s="165"/>
      <c r="AE10" s="165"/>
      <c r="AF10" s="165"/>
      <c r="AG10" s="129" t="s">
        <v>51</v>
      </c>
      <c r="AH10" s="129"/>
      <c r="AI10" s="129"/>
      <c r="AJ10" s="129"/>
    </row>
    <row r="11" spans="1:36" s="1" customFormat="1" ht="19.5" customHeight="1">
      <c r="A11" s="161" t="s">
        <v>65</v>
      </c>
      <c r="B11" s="129"/>
      <c r="C11" s="162" t="s">
        <v>100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 t="s">
        <v>101</v>
      </c>
      <c r="AD11" s="163"/>
      <c r="AE11" s="163"/>
      <c r="AF11" s="163"/>
      <c r="AG11" s="164">
        <v>1200000</v>
      </c>
      <c r="AH11" s="164"/>
      <c r="AI11" s="164"/>
      <c r="AJ11" s="164"/>
    </row>
    <row r="12" spans="1:36" s="1" customFormat="1" ht="19.5" customHeight="1">
      <c r="A12" s="161" t="s">
        <v>66</v>
      </c>
      <c r="B12" s="129"/>
      <c r="C12" s="162" t="s">
        <v>102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 t="s">
        <v>103</v>
      </c>
      <c r="AD12" s="163"/>
      <c r="AE12" s="163"/>
      <c r="AF12" s="163"/>
      <c r="AG12" s="164">
        <v>300000</v>
      </c>
      <c r="AH12" s="164"/>
      <c r="AI12" s="164"/>
      <c r="AJ12" s="164"/>
    </row>
    <row r="13" spans="1:35" s="1" customFormat="1" ht="19.5" customHeight="1">
      <c r="A13" s="158" t="s">
        <v>68</v>
      </c>
      <c r="B13" s="56"/>
      <c r="C13" s="159" t="s">
        <v>104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39" t="s">
        <v>105</v>
      </c>
      <c r="AD13" s="139"/>
      <c r="AE13" s="139"/>
      <c r="AF13" s="139"/>
      <c r="AG13" s="166">
        <v>1500000</v>
      </c>
      <c r="AH13" s="122"/>
      <c r="AI13" s="122"/>
    </row>
    <row r="14" spans="1:36" s="1" customFormat="1" ht="30.75" customHeight="1">
      <c r="A14" s="158">
        <v>59</v>
      </c>
      <c r="B14" s="158"/>
      <c r="C14" s="159" t="s">
        <v>106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39" t="s">
        <v>107</v>
      </c>
      <c r="AD14" s="139"/>
      <c r="AE14" s="139"/>
      <c r="AF14" s="139"/>
      <c r="AG14" s="160">
        <f>SUM(AG11:AG12)</f>
        <v>1500000</v>
      </c>
      <c r="AH14" s="160"/>
      <c r="AI14" s="160"/>
      <c r="AJ14" s="160"/>
    </row>
  </sheetData>
  <sheetProtection/>
  <mergeCells count="4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G13:AI13"/>
    <mergeCell ref="A11:B11"/>
    <mergeCell ref="C11:AB11"/>
    <mergeCell ref="AC11:AF11"/>
    <mergeCell ref="AG11:AJ11"/>
    <mergeCell ref="A12:B12"/>
    <mergeCell ref="AG14:AJ14"/>
    <mergeCell ref="A14:B14"/>
    <mergeCell ref="C14:AB14"/>
    <mergeCell ref="AC14:AF14"/>
    <mergeCell ref="C12:AB12"/>
    <mergeCell ref="AC12:AF12"/>
    <mergeCell ref="AG12:AJ12"/>
    <mergeCell ref="A13:B13"/>
    <mergeCell ref="C13:AB13"/>
    <mergeCell ref="AC13:A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2019-02-06T12:29:37Z</cp:lastPrinted>
  <dcterms:created xsi:type="dcterms:W3CDTF">1998-12-06T10:54:59Z</dcterms:created>
  <dcterms:modified xsi:type="dcterms:W3CDTF">2019-03-01T10:27:57Z</dcterms:modified>
  <cp:category/>
  <cp:version/>
  <cp:contentType/>
  <cp:contentStatus/>
</cp:coreProperties>
</file>