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Állami támogatások_6" sheetId="1" r:id="rId1"/>
  </sheets>
  <calcPr calcId="125725"/>
</workbook>
</file>

<file path=xl/calcChain.xml><?xml version="1.0" encoding="utf-8"?>
<calcChain xmlns="http://schemas.openxmlformats.org/spreadsheetml/2006/main">
  <c r="F11" i="1"/>
  <c r="F17" s="1"/>
  <c r="F18" s="1"/>
  <c r="F27"/>
  <c r="F33"/>
  <c r="F35" s="1"/>
  <c r="F36" l="1"/>
</calcChain>
</file>

<file path=xl/sharedStrings.xml><?xml version="1.0" encoding="utf-8"?>
<sst xmlns="http://schemas.openxmlformats.org/spreadsheetml/2006/main" count="87" uniqueCount="65">
  <si>
    <t>Önkormányzat támogatásai összesen</t>
  </si>
  <si>
    <t>2.számú melléklet összesen</t>
  </si>
  <si>
    <t>fő</t>
  </si>
  <si>
    <t>Könyvtári és közművelődési feladatok támogatása</t>
  </si>
  <si>
    <t>IV.I.d.</t>
  </si>
  <si>
    <t>Összesen szociális feladatok támogatása</t>
  </si>
  <si>
    <t>forint</t>
  </si>
  <si>
    <t>Rászoruló gyermekek szünidei étkeztetésének támogatása</t>
  </si>
  <si>
    <t>III.6.</t>
  </si>
  <si>
    <t>Gyermekétkeztetés üzemeltetési támogatása</t>
  </si>
  <si>
    <t>III.5.b</t>
  </si>
  <si>
    <t>A finanszírozás szempontjából elismert dolgozók bértámogatása</t>
  </si>
  <si>
    <t>III.5.a</t>
  </si>
  <si>
    <t>Szociális étkeztetés</t>
  </si>
  <si>
    <t>III.3.c (1)</t>
  </si>
  <si>
    <t>A települési önkormányzatok szociális feladatainak egyéb támogatása</t>
  </si>
  <si>
    <t>III.2.</t>
  </si>
  <si>
    <t>Összesen köznevelésű támogatás</t>
  </si>
  <si>
    <t>Alapfokozatú végzettségű ped.II.kategóriába sorolt óvodapedagógusok kiegészítő támogatása</t>
  </si>
  <si>
    <t>II.4.b(1)</t>
  </si>
  <si>
    <t>II.4.a(1)</t>
  </si>
  <si>
    <t>Óvoda napi nyitvartartási ideje eléri a nyolc órát</t>
  </si>
  <si>
    <t>II.2.(1) 2</t>
  </si>
  <si>
    <t>II.2.(1) 1</t>
  </si>
  <si>
    <t>Pedagógus szakképzettséggel nem rendelkező, óvodapedagógusok nevelő munkáját közvetlenül segítők tám.</t>
  </si>
  <si>
    <t>II.1.(2.) 2</t>
  </si>
  <si>
    <t>Óvodapedagógusok elismert létszáma</t>
  </si>
  <si>
    <t>II.1.(1.) 2</t>
  </si>
  <si>
    <t>II.1.(2.) 1</t>
  </si>
  <si>
    <t>II.1.(1.) 1</t>
  </si>
  <si>
    <t>Helyi önkormányzatok működésének ált.tám.</t>
  </si>
  <si>
    <t>Település-üzemeltetéshez kapcsolódó feladatellátás tám.össz.</t>
  </si>
  <si>
    <t>Polgármesteri illetmény támogatása</t>
  </si>
  <si>
    <t>I.6.</t>
  </si>
  <si>
    <t>Kiegészítés az I.1. jogcímekhez kapcsolódó</t>
  </si>
  <si>
    <t>I.1.V.</t>
  </si>
  <si>
    <t>Idegenforgalmi</t>
  </si>
  <si>
    <t>Üdülőhelyi feladatok támogatása</t>
  </si>
  <si>
    <t>I.1.e</t>
  </si>
  <si>
    <t>Lakott külterülettel kapcsolatos feladatok támogatása</t>
  </si>
  <si>
    <t>I.1.d</t>
  </si>
  <si>
    <t>Egyéb kötelező önkormányzati feladatok támogatása</t>
  </si>
  <si>
    <t>I.1.c</t>
  </si>
  <si>
    <t>I.1.b.</t>
  </si>
  <si>
    <t>km</t>
  </si>
  <si>
    <t>Közutak fenntartásának támogatása</t>
  </si>
  <si>
    <t>I.1.bd</t>
  </si>
  <si>
    <t>Köztemető fenntartási feladatok</t>
  </si>
  <si>
    <t>I.1.bc</t>
  </si>
  <si>
    <t>Közvilágítás fenntartásának támogatása</t>
  </si>
  <si>
    <t>I.1.bb</t>
  </si>
  <si>
    <t xml:space="preserve"> </t>
  </si>
  <si>
    <t>hektár</t>
  </si>
  <si>
    <t>Zöldterület-gazdálkodással kapcs. feladatok ellátás tám.</t>
  </si>
  <si>
    <t>I.1.ba</t>
  </si>
  <si>
    <t>Önkormányzati hivatal támogatása</t>
  </si>
  <si>
    <t>I.1.a</t>
  </si>
  <si>
    <t>2018. előirányz.</t>
  </si>
  <si>
    <t>Fajlagos összeg</t>
  </si>
  <si>
    <t>Mutató</t>
  </si>
  <si>
    <t>Me.</t>
  </si>
  <si>
    <t>Jogcím</t>
  </si>
  <si>
    <t>(forint)</t>
  </si>
  <si>
    <t>Öskü Község Önkormányzata állami támogatások</t>
  </si>
  <si>
    <t>6. sz. melléklet az 1 /2018. (II.15.)  önkormányzati rendelethez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</si>
</sst>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2" borderId="2" xfId="0" applyFont="1" applyFill="1" applyBorder="1"/>
    <xf numFmtId="0" fontId="1" fillId="2" borderId="3" xfId="0" applyFont="1" applyFill="1" applyBorder="1"/>
    <xf numFmtId="3" fontId="3" fillId="0" borderId="4" xfId="0" applyNumberFormat="1" applyFont="1" applyBorder="1"/>
    <xf numFmtId="3" fontId="2" fillId="0" borderId="5" xfId="0" applyNumberFormat="1" applyFont="1" applyBorder="1"/>
    <xf numFmtId="0" fontId="2" fillId="0" borderId="5" xfId="0" applyFont="1" applyBorder="1"/>
    <xf numFmtId="0" fontId="2" fillId="3" borderId="5" xfId="0" applyFont="1" applyFill="1" applyBorder="1"/>
    <xf numFmtId="0" fontId="1" fillId="0" borderId="6" xfId="0" applyFont="1" applyBorder="1"/>
    <xf numFmtId="3" fontId="3" fillId="2" borderId="7" xfId="0" applyNumberFormat="1" applyFont="1" applyFill="1" applyBorder="1"/>
    <xf numFmtId="3" fontId="2" fillId="2" borderId="8" xfId="0" applyNumberFormat="1" applyFont="1" applyFill="1" applyBorder="1"/>
    <xf numFmtId="0" fontId="2" fillId="2" borderId="8" xfId="0" applyFont="1" applyFill="1" applyBorder="1"/>
    <xf numFmtId="0" fontId="1" fillId="2" borderId="9" xfId="0" applyFont="1" applyFill="1" applyBorder="1"/>
    <xf numFmtId="3" fontId="4" fillId="2" borderId="10" xfId="0" applyNumberFormat="1" applyFont="1" applyFill="1" applyBorder="1"/>
    <xf numFmtId="3" fontId="4" fillId="2" borderId="8" xfId="0" applyNumberFormat="1" applyFont="1" applyFill="1" applyBorder="1"/>
    <xf numFmtId="0" fontId="4" fillId="2" borderId="8" xfId="0" applyFont="1" applyFill="1" applyBorder="1"/>
    <xf numFmtId="3" fontId="5" fillId="0" borderId="10" xfId="0" applyNumberFormat="1" applyFont="1" applyFill="1" applyBorder="1"/>
    <xf numFmtId="3" fontId="5" fillId="0" borderId="11" xfId="0" applyNumberFormat="1" applyFont="1" applyBorder="1"/>
    <xf numFmtId="0" fontId="5" fillId="0" borderId="8" xfId="0" applyFont="1" applyBorder="1"/>
    <xf numFmtId="0" fontId="1" fillId="0" borderId="9" xfId="0" applyFont="1" applyBorder="1"/>
    <xf numFmtId="3" fontId="5" fillId="0" borderId="12" xfId="0" applyNumberFormat="1" applyFont="1" applyFill="1" applyBorder="1"/>
    <xf numFmtId="3" fontId="5" fillId="0" borderId="4" xfId="0" applyNumberFormat="1" applyFont="1" applyFill="1" applyBorder="1"/>
    <xf numFmtId="3" fontId="2" fillId="2" borderId="4" xfId="0" applyNumberFormat="1" applyFont="1" applyFill="1" applyBorder="1"/>
    <xf numFmtId="3" fontId="1" fillId="0" borderId="10" xfId="0" applyNumberFormat="1" applyFont="1" applyBorder="1"/>
    <xf numFmtId="3" fontId="5" fillId="0" borderId="8" xfId="0" applyNumberFormat="1" applyFont="1" applyBorder="1"/>
    <xf numFmtId="3" fontId="1" fillId="0" borderId="12" xfId="0" applyNumberFormat="1" applyFont="1" applyBorder="1"/>
    <xf numFmtId="0" fontId="3" fillId="0" borderId="0" xfId="0" applyFont="1"/>
    <xf numFmtId="3" fontId="2" fillId="2" borderId="7" xfId="0" applyNumberFormat="1" applyFont="1" applyFill="1" applyBorder="1"/>
    <xf numFmtId="0" fontId="3" fillId="2" borderId="9" xfId="0" applyFont="1" applyFill="1" applyBorder="1"/>
    <xf numFmtId="3" fontId="2" fillId="4" borderId="7" xfId="0" applyNumberFormat="1" applyFont="1" applyFill="1" applyBorder="1"/>
    <xf numFmtId="3" fontId="4" fillId="4" borderId="8" xfId="0" applyNumberFormat="1" applyFont="1" applyFill="1" applyBorder="1"/>
    <xf numFmtId="0" fontId="4" fillId="4" borderId="8" xfId="0" applyFont="1" applyFill="1" applyBorder="1"/>
    <xf numFmtId="0" fontId="3" fillId="4" borderId="9" xfId="0" applyFont="1" applyFill="1" applyBorder="1"/>
    <xf numFmtId="3" fontId="6" fillId="0" borderId="7" xfId="0" applyNumberFormat="1" applyFont="1" applyBorder="1"/>
    <xf numFmtId="0" fontId="7" fillId="0" borderId="0" xfId="0" applyFont="1"/>
    <xf numFmtId="3" fontId="8" fillId="4" borderId="7" xfId="0" applyNumberFormat="1" applyFont="1" applyFill="1" applyBorder="1"/>
    <xf numFmtId="3" fontId="9" fillId="4" borderId="8" xfId="0" applyNumberFormat="1" applyFont="1" applyFill="1" applyBorder="1"/>
    <xf numFmtId="0" fontId="9" fillId="4" borderId="8" xfId="0" applyFont="1" applyFill="1" applyBorder="1"/>
    <xf numFmtId="0" fontId="7" fillId="4" borderId="9" xfId="0" applyFont="1" applyFill="1" applyBorder="1"/>
    <xf numFmtId="3" fontId="1" fillId="0" borderId="10" xfId="0" applyNumberFormat="1" applyFont="1" applyFill="1" applyBorder="1"/>
    <xf numFmtId="3" fontId="1" fillId="0" borderId="8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3" fontId="1" fillId="0" borderId="12" xfId="0" applyNumberFormat="1" applyFont="1" applyFill="1" applyBorder="1"/>
    <xf numFmtId="3" fontId="1" fillId="0" borderId="4" xfId="0" applyNumberFormat="1" applyFont="1" applyFill="1" applyBorder="1"/>
    <xf numFmtId="0" fontId="10" fillId="0" borderId="0" xfId="0" applyFont="1"/>
    <xf numFmtId="3" fontId="7" fillId="4" borderId="7" xfId="0" applyNumberFormat="1" applyFont="1" applyFill="1" applyBorder="1"/>
    <xf numFmtId="3" fontId="10" fillId="4" borderId="8" xfId="0" applyNumberFormat="1" applyFont="1" applyFill="1" applyBorder="1"/>
    <xf numFmtId="0" fontId="10" fillId="4" borderId="8" xfId="0" applyFont="1" applyFill="1" applyBorder="1"/>
    <xf numFmtId="0" fontId="7" fillId="4" borderId="8" xfId="0" applyFont="1" applyFill="1" applyBorder="1"/>
    <xf numFmtId="3" fontId="1" fillId="0" borderId="8" xfId="0" applyNumberFormat="1" applyFon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/>
    <xf numFmtId="0" fontId="3" fillId="2" borderId="15" xfId="0" applyFont="1" applyFill="1" applyBorder="1"/>
    <xf numFmtId="0" fontId="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22" workbookViewId="0">
      <selection activeCell="B3" sqref="B3"/>
    </sheetView>
  </sheetViews>
  <sheetFormatPr defaultColWidth="9.140625" defaultRowHeight="15"/>
  <cols>
    <col min="1" max="1" width="9.140625" style="1"/>
    <col min="2" max="2" width="93.85546875" style="1" bestFit="1" customWidth="1"/>
    <col min="3" max="3" width="13.7109375" style="1" bestFit="1" customWidth="1"/>
    <col min="4" max="4" width="9.140625" style="1"/>
    <col min="5" max="6" width="15.7109375" style="1" bestFit="1" customWidth="1"/>
    <col min="7" max="16384" width="9.140625" style="1"/>
  </cols>
  <sheetData>
    <row r="1" spans="1:7">
      <c r="A1" s="58" t="s">
        <v>64</v>
      </c>
    </row>
    <row r="3" spans="1:7" ht="15.75">
      <c r="A3" s="57" t="s">
        <v>63</v>
      </c>
    </row>
    <row r="4" spans="1:7" ht="15.75" thickBot="1">
      <c r="F4" s="56" t="s">
        <v>62</v>
      </c>
    </row>
    <row r="5" spans="1:7">
      <c r="A5" s="55"/>
      <c r="B5" s="54" t="s">
        <v>61</v>
      </c>
      <c r="C5" s="54" t="s">
        <v>60</v>
      </c>
      <c r="D5" s="54" t="s">
        <v>59</v>
      </c>
      <c r="E5" s="54" t="s">
        <v>58</v>
      </c>
      <c r="F5" s="53" t="s">
        <v>57</v>
      </c>
    </row>
    <row r="6" spans="1:7">
      <c r="A6" s="40" t="s">
        <v>56</v>
      </c>
      <c r="B6" s="51" t="s">
        <v>55</v>
      </c>
      <c r="C6" s="50" t="s">
        <v>2</v>
      </c>
      <c r="D6" s="50">
        <v>11.64</v>
      </c>
      <c r="E6" s="49">
        <v>4580000</v>
      </c>
      <c r="F6" s="48">
        <v>53311200</v>
      </c>
    </row>
    <row r="7" spans="1:7">
      <c r="A7" s="21" t="s">
        <v>54</v>
      </c>
      <c r="B7" s="43" t="s">
        <v>53</v>
      </c>
      <c r="C7" s="43" t="s">
        <v>52</v>
      </c>
      <c r="D7" s="43" t="s">
        <v>51</v>
      </c>
      <c r="E7" s="42">
        <v>22300</v>
      </c>
      <c r="F7" s="46">
        <v>4085360</v>
      </c>
    </row>
    <row r="8" spans="1:7">
      <c r="A8" s="21" t="s">
        <v>50</v>
      </c>
      <c r="B8" s="43" t="s">
        <v>49</v>
      </c>
      <c r="C8" s="43" t="s">
        <v>44</v>
      </c>
      <c r="D8" s="43"/>
      <c r="E8" s="42"/>
      <c r="F8" s="45">
        <v>4640000</v>
      </c>
    </row>
    <row r="9" spans="1:7">
      <c r="A9" s="21" t="s">
        <v>48</v>
      </c>
      <c r="B9" s="43" t="s">
        <v>47</v>
      </c>
      <c r="C9" s="43"/>
      <c r="D9" s="43"/>
      <c r="E9" s="52"/>
      <c r="F9" s="45">
        <v>100000</v>
      </c>
    </row>
    <row r="10" spans="1:7">
      <c r="A10" s="21" t="s">
        <v>46</v>
      </c>
      <c r="B10" s="43" t="s">
        <v>45</v>
      </c>
      <c r="C10" s="43" t="s">
        <v>44</v>
      </c>
      <c r="D10" s="43"/>
      <c r="E10" s="42"/>
      <c r="F10" s="41">
        <v>3475370</v>
      </c>
    </row>
    <row r="11" spans="1:7">
      <c r="A11" s="40" t="s">
        <v>43</v>
      </c>
      <c r="B11" s="51" t="s">
        <v>39</v>
      </c>
      <c r="C11" s="50"/>
      <c r="D11" s="50"/>
      <c r="E11" s="49"/>
      <c r="F11" s="48">
        <f>SUM(F7:F10)</f>
        <v>12300730</v>
      </c>
      <c r="G11" s="47"/>
    </row>
    <row r="12" spans="1:7">
      <c r="A12" s="21" t="s">
        <v>42</v>
      </c>
      <c r="B12" s="43" t="s">
        <v>41</v>
      </c>
      <c r="C12" s="43" t="s">
        <v>2</v>
      </c>
      <c r="D12" s="43"/>
      <c r="E12" s="42">
        <v>2700</v>
      </c>
      <c r="F12" s="46">
        <v>6096600</v>
      </c>
    </row>
    <row r="13" spans="1:7">
      <c r="A13" s="21" t="s">
        <v>40</v>
      </c>
      <c r="B13" s="43" t="s">
        <v>39</v>
      </c>
      <c r="C13" s="43" t="s">
        <v>2</v>
      </c>
      <c r="D13" s="43">
        <v>1</v>
      </c>
      <c r="E13" s="42">
        <v>2550</v>
      </c>
      <c r="F13" s="45">
        <v>178500</v>
      </c>
    </row>
    <row r="14" spans="1:7">
      <c r="A14" s="21" t="s">
        <v>38</v>
      </c>
      <c r="B14" s="43" t="s">
        <v>37</v>
      </c>
      <c r="C14" s="44" t="s">
        <v>36</v>
      </c>
      <c r="D14" s="43"/>
      <c r="E14" s="42">
        <v>1</v>
      </c>
      <c r="F14" s="41">
        <v>23900</v>
      </c>
    </row>
    <row r="15" spans="1:7">
      <c r="A15" s="40" t="s">
        <v>35</v>
      </c>
      <c r="B15" s="39" t="s">
        <v>34</v>
      </c>
      <c r="C15" s="39" t="s">
        <v>6</v>
      </c>
      <c r="D15" s="39"/>
      <c r="E15" s="38"/>
      <c r="F15" s="37">
        <v>32359919</v>
      </c>
      <c r="G15" s="36"/>
    </row>
    <row r="16" spans="1:7">
      <c r="A16" s="21" t="s">
        <v>33</v>
      </c>
      <c r="B16" s="20" t="s">
        <v>32</v>
      </c>
      <c r="C16" s="20"/>
      <c r="D16" s="20">
        <v>0</v>
      </c>
      <c r="E16" s="26"/>
      <c r="F16" s="35">
        <v>1041000</v>
      </c>
    </row>
    <row r="17" spans="1:7">
      <c r="A17" s="34"/>
      <c r="B17" s="33" t="s">
        <v>31</v>
      </c>
      <c r="C17" s="33"/>
      <c r="D17" s="33"/>
      <c r="E17" s="32"/>
      <c r="F17" s="31">
        <f>SUM(F15:F16)+F11+F6+F12+F13+F14</f>
        <v>105311849</v>
      </c>
      <c r="G17" s="28"/>
    </row>
    <row r="18" spans="1:7">
      <c r="A18" s="30"/>
      <c r="B18" s="17" t="s">
        <v>30</v>
      </c>
      <c r="C18" s="17"/>
      <c r="D18" s="17"/>
      <c r="E18" s="16"/>
      <c r="F18" s="29">
        <f>F17</f>
        <v>105311849</v>
      </c>
      <c r="G18" s="28"/>
    </row>
    <row r="19" spans="1:7">
      <c r="A19" s="21" t="s">
        <v>29</v>
      </c>
      <c r="B19" s="20" t="s">
        <v>26</v>
      </c>
      <c r="C19" s="20" t="s">
        <v>2</v>
      </c>
      <c r="D19" s="20">
        <v>7.5</v>
      </c>
      <c r="E19" s="26">
        <v>4419000</v>
      </c>
      <c r="F19" s="23">
        <v>22095000</v>
      </c>
    </row>
    <row r="20" spans="1:7">
      <c r="A20" s="21" t="s">
        <v>28</v>
      </c>
      <c r="B20" s="20" t="s">
        <v>24</v>
      </c>
      <c r="C20" s="20" t="s">
        <v>2</v>
      </c>
      <c r="D20" s="20">
        <v>5</v>
      </c>
      <c r="E20" s="26">
        <v>2205000</v>
      </c>
      <c r="F20" s="22">
        <v>7350000</v>
      </c>
    </row>
    <row r="21" spans="1:7">
      <c r="A21" s="21" t="s">
        <v>27</v>
      </c>
      <c r="B21" s="20" t="s">
        <v>26</v>
      </c>
      <c r="C21" s="20" t="s">
        <v>2</v>
      </c>
      <c r="D21" s="20">
        <v>7.4</v>
      </c>
      <c r="E21" s="26">
        <v>4419000</v>
      </c>
      <c r="F21" s="22">
        <v>10900200</v>
      </c>
    </row>
    <row r="22" spans="1:7">
      <c r="A22" s="21" t="s">
        <v>25</v>
      </c>
      <c r="B22" s="20" t="s">
        <v>24</v>
      </c>
      <c r="C22" s="20" t="s">
        <v>2</v>
      </c>
      <c r="D22" s="20">
        <v>4</v>
      </c>
      <c r="E22" s="26">
        <v>2205000</v>
      </c>
      <c r="F22" s="22">
        <v>2940000</v>
      </c>
    </row>
    <row r="23" spans="1:7">
      <c r="A23" s="21" t="s">
        <v>23</v>
      </c>
      <c r="B23" s="20" t="s">
        <v>21</v>
      </c>
      <c r="C23" s="20" t="s">
        <v>2</v>
      </c>
      <c r="D23" s="20">
        <v>79</v>
      </c>
      <c r="E23" s="26">
        <v>81700</v>
      </c>
      <c r="F23" s="22">
        <v>4302867</v>
      </c>
    </row>
    <row r="24" spans="1:7">
      <c r="A24" s="21" t="s">
        <v>22</v>
      </c>
      <c r="B24" s="20" t="s">
        <v>21</v>
      </c>
      <c r="C24" s="20" t="s">
        <v>2</v>
      </c>
      <c r="D24" s="20">
        <v>78</v>
      </c>
      <c r="E24" s="26">
        <v>81700</v>
      </c>
      <c r="F24" s="22">
        <v>2124200</v>
      </c>
    </row>
    <row r="25" spans="1:7">
      <c r="A25" s="21" t="s">
        <v>20</v>
      </c>
      <c r="B25" s="20" t="s">
        <v>18</v>
      </c>
      <c r="C25" s="20" t="s">
        <v>2</v>
      </c>
      <c r="D25" s="20">
        <v>1</v>
      </c>
      <c r="E25" s="26">
        <v>401000</v>
      </c>
      <c r="F25" s="27">
        <v>401000</v>
      </c>
    </row>
    <row r="26" spans="1:7">
      <c r="A26" s="21" t="s">
        <v>19</v>
      </c>
      <c r="B26" s="20" t="s">
        <v>18</v>
      </c>
      <c r="C26" s="20" t="s">
        <v>2</v>
      </c>
      <c r="D26" s="20">
        <v>2</v>
      </c>
      <c r="E26" s="26">
        <v>367584</v>
      </c>
      <c r="F26" s="25">
        <v>735168</v>
      </c>
    </row>
    <row r="27" spans="1:7">
      <c r="A27" s="14"/>
      <c r="B27" s="17" t="s">
        <v>17</v>
      </c>
      <c r="C27" s="17"/>
      <c r="D27" s="17"/>
      <c r="E27" s="16"/>
      <c r="F27" s="24">
        <f>SUM(F19:F26)</f>
        <v>50848435</v>
      </c>
    </row>
    <row r="28" spans="1:7">
      <c r="A28" s="21" t="s">
        <v>16</v>
      </c>
      <c r="B28" s="20" t="s">
        <v>15</v>
      </c>
      <c r="C28" s="20" t="s">
        <v>6</v>
      </c>
      <c r="D28" s="20"/>
      <c r="E28" s="19"/>
      <c r="F28" s="23">
        <v>14797000</v>
      </c>
    </row>
    <row r="29" spans="1:7">
      <c r="A29" s="21" t="s">
        <v>14</v>
      </c>
      <c r="B29" s="20" t="s">
        <v>13</v>
      </c>
      <c r="C29" s="20" t="s">
        <v>2</v>
      </c>
      <c r="D29" s="20">
        <v>45</v>
      </c>
      <c r="E29" s="19">
        <v>55360</v>
      </c>
      <c r="F29" s="22">
        <v>2491200</v>
      </c>
    </row>
    <row r="30" spans="1:7">
      <c r="A30" s="21" t="s">
        <v>12</v>
      </c>
      <c r="B30" s="20" t="s">
        <v>11</v>
      </c>
      <c r="C30" s="20" t="s">
        <v>2</v>
      </c>
      <c r="D30" s="20">
        <v>4.91</v>
      </c>
      <c r="E30" s="19">
        <v>1900000</v>
      </c>
      <c r="F30" s="22">
        <v>9329000</v>
      </c>
    </row>
    <row r="31" spans="1:7">
      <c r="A31" s="21" t="s">
        <v>10</v>
      </c>
      <c r="B31" s="20" t="s">
        <v>9</v>
      </c>
      <c r="C31" s="20" t="s">
        <v>6</v>
      </c>
      <c r="D31" s="20"/>
      <c r="E31" s="19"/>
      <c r="F31" s="22">
        <v>6576356</v>
      </c>
    </row>
    <row r="32" spans="1:7">
      <c r="A32" s="21" t="s">
        <v>8</v>
      </c>
      <c r="B32" s="20" t="s">
        <v>7</v>
      </c>
      <c r="C32" s="20" t="s">
        <v>6</v>
      </c>
      <c r="D32" s="20">
        <v>339</v>
      </c>
      <c r="E32" s="19">
        <v>570</v>
      </c>
      <c r="F32" s="18">
        <v>193230</v>
      </c>
    </row>
    <row r="33" spans="1:6">
      <c r="A33" s="14"/>
      <c r="B33" s="17" t="s">
        <v>5</v>
      </c>
      <c r="C33" s="17"/>
      <c r="D33" s="17"/>
      <c r="E33" s="16"/>
      <c r="F33" s="15">
        <f>SUM(F29:F32)</f>
        <v>18589786</v>
      </c>
    </row>
    <row r="34" spans="1:6">
      <c r="A34" s="14" t="s">
        <v>4</v>
      </c>
      <c r="B34" s="13" t="s">
        <v>3</v>
      </c>
      <c r="C34" s="13" t="s">
        <v>2</v>
      </c>
      <c r="D34" s="13">
        <v>0</v>
      </c>
      <c r="E34" s="12">
        <v>1210</v>
      </c>
      <c r="F34" s="11">
        <v>2732180</v>
      </c>
    </row>
    <row r="35" spans="1:6">
      <c r="A35" s="10"/>
      <c r="B35" s="9" t="s">
        <v>1</v>
      </c>
      <c r="C35" s="8"/>
      <c r="D35" s="8"/>
      <c r="E35" s="7"/>
      <c r="F35" s="6">
        <f>F27+F28+F33+F34</f>
        <v>86967401</v>
      </c>
    </row>
    <row r="36" spans="1:6" ht="15.75" thickBot="1">
      <c r="A36" s="5"/>
      <c r="B36" s="4" t="s">
        <v>0</v>
      </c>
      <c r="C36" s="4"/>
      <c r="D36" s="4"/>
      <c r="E36" s="3"/>
      <c r="F36" s="2">
        <f>F18+F35</f>
        <v>192279250</v>
      </c>
    </row>
  </sheetData>
  <pageMargins left="0.7" right="0.7" top="0.75" bottom="0.75" header="0.3" footer="0.3"/>
  <pageSetup paperSize="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támogatások_6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2018-02-14T15:51:19Z</cp:lastPrinted>
  <dcterms:created xsi:type="dcterms:W3CDTF">2018-02-14T15:40:23Z</dcterms:created>
  <dcterms:modified xsi:type="dcterms:W3CDTF">2018-02-14T15:51:22Z</dcterms:modified>
</cp:coreProperties>
</file>