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69" i="1" l="1"/>
  <c r="F63" i="1"/>
  <c r="F57" i="1"/>
  <c r="F48" i="1"/>
  <c r="F45" i="1"/>
  <c r="F51" i="1" s="1"/>
  <c r="F35" i="1"/>
  <c r="F24" i="1"/>
  <c r="F21" i="1"/>
  <c r="F9" i="1"/>
  <c r="F15" i="1" s="1"/>
  <c r="F70" i="1" l="1"/>
  <c r="E69" i="1"/>
  <c r="E63" i="1"/>
  <c r="E57" i="1"/>
  <c r="E48" i="1"/>
  <c r="E51" i="1" s="1"/>
  <c r="E45" i="1"/>
  <c r="E33" i="1"/>
  <c r="E24" i="1"/>
  <c r="E35" i="1" s="1"/>
  <c r="E21" i="1"/>
  <c r="E9" i="1"/>
  <c r="E15" i="1" s="1"/>
  <c r="E70" i="1" l="1"/>
</calcChain>
</file>

<file path=xl/sharedStrings.xml><?xml version="1.0" encoding="utf-8"?>
<sst xmlns="http://schemas.openxmlformats.org/spreadsheetml/2006/main" count="206" uniqueCount="205">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</sst>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tabSelected="1" view="pageLayout" zoomScaleNormal="100" zoomScaleSheetLayoutView="100" workbookViewId="0">
      <selection activeCell="B2" sqref="B2:F70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6" width="12.28515625" style="10" customWidth="1"/>
    <col min="7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6" ht="15.6" x14ac:dyDescent="0.25">
      <c r="B1" s="30" t="s">
        <v>203</v>
      </c>
      <c r="C1" s="31"/>
      <c r="D1" s="31"/>
      <c r="E1" s="32"/>
      <c r="F1" s="1"/>
    </row>
    <row r="2" spans="2:6" ht="31.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204</v>
      </c>
    </row>
    <row r="3" spans="2:6" s="2" customFormat="1" ht="15.75" x14ac:dyDescent="0.2">
      <c r="B3" s="4" t="s">
        <v>3</v>
      </c>
      <c r="C3" s="5" t="s">
        <v>4</v>
      </c>
      <c r="D3" s="9" t="s">
        <v>5</v>
      </c>
      <c r="E3" s="6">
        <v>25043771</v>
      </c>
      <c r="F3" s="6">
        <v>25043771</v>
      </c>
    </row>
    <row r="4" spans="2:6" s="2" customFormat="1" ht="15.75" x14ac:dyDescent="0.2">
      <c r="B4" s="4" t="s">
        <v>6</v>
      </c>
      <c r="C4" s="5" t="s">
        <v>7</v>
      </c>
      <c r="D4" s="9" t="s">
        <v>8</v>
      </c>
      <c r="E4" s="6">
        <v>8845333</v>
      </c>
      <c r="F4" s="6">
        <v>8845333</v>
      </c>
    </row>
    <row r="5" spans="2:6" s="2" customFormat="1" ht="31.5" x14ac:dyDescent="0.2">
      <c r="B5" s="4" t="s">
        <v>9</v>
      </c>
      <c r="C5" s="5" t="s">
        <v>10</v>
      </c>
      <c r="D5" s="9" t="s">
        <v>11</v>
      </c>
      <c r="E5" s="6">
        <v>11359890</v>
      </c>
      <c r="F5" s="6">
        <v>12509890</v>
      </c>
    </row>
    <row r="6" spans="2:6" ht="15.75" x14ac:dyDescent="0.2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</row>
    <row r="7" spans="2:6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</row>
    <row r="8" spans="2:6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</row>
    <row r="9" spans="2:6" ht="15.75" x14ac:dyDescent="0.2">
      <c r="B9" s="22" t="s">
        <v>21</v>
      </c>
      <c r="C9" s="23" t="s">
        <v>22</v>
      </c>
      <c r="D9" s="24" t="s">
        <v>23</v>
      </c>
      <c r="E9" s="25">
        <f>SUM(E3:E8)</f>
        <v>47048994</v>
      </c>
      <c r="F9" s="25">
        <f>SUM(F3:F8)</f>
        <v>48198994</v>
      </c>
    </row>
    <row r="10" spans="2:6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</row>
    <row r="11" spans="2:6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</row>
    <row r="12" spans="2:6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</row>
    <row r="13" spans="2:6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</row>
    <row r="14" spans="2:6" ht="15.75" x14ac:dyDescent="0.2">
      <c r="B14" s="4" t="s">
        <v>36</v>
      </c>
      <c r="C14" s="5" t="s">
        <v>37</v>
      </c>
      <c r="D14" s="9" t="s">
        <v>38</v>
      </c>
      <c r="E14" s="6">
        <v>0</v>
      </c>
      <c r="F14" s="6">
        <v>26250948</v>
      </c>
    </row>
    <row r="15" spans="2:6" ht="15.75" x14ac:dyDescent="0.2">
      <c r="B15" s="15" t="s">
        <v>39</v>
      </c>
      <c r="C15" s="21" t="s">
        <v>40</v>
      </c>
      <c r="D15" s="17" t="s">
        <v>41</v>
      </c>
      <c r="E15" s="18">
        <f>SUM(E9:E14)</f>
        <v>47048994</v>
      </c>
      <c r="F15" s="18">
        <f>SUM(F9:F14)</f>
        <v>74449942</v>
      </c>
    </row>
    <row r="16" spans="2:6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</row>
    <row r="17" spans="2:6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</row>
    <row r="18" spans="2:6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</row>
    <row r="19" spans="2:6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</row>
    <row r="20" spans="2:6" ht="15.75" x14ac:dyDescent="0.2">
      <c r="B20" s="4" t="s">
        <v>54</v>
      </c>
      <c r="C20" s="7" t="s">
        <v>55</v>
      </c>
      <c r="D20" s="9" t="s">
        <v>56</v>
      </c>
      <c r="E20" s="6">
        <v>0</v>
      </c>
      <c r="F20" s="6">
        <v>13552786</v>
      </c>
    </row>
    <row r="21" spans="2:6" ht="31.5" x14ac:dyDescent="0.2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>SUM(F16:F20)</f>
        <v>13552786</v>
      </c>
    </row>
    <row r="22" spans="2:6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</row>
    <row r="23" spans="2:6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</row>
    <row r="24" spans="2:6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>SUM(F22:F23)</f>
        <v>0</v>
      </c>
    </row>
    <row r="25" spans="2:6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</row>
    <row r="26" spans="2:6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</row>
    <row r="27" spans="2:6" ht="15.75" x14ac:dyDescent="0.2">
      <c r="B27" s="4" t="s">
        <v>75</v>
      </c>
      <c r="C27" s="7" t="s">
        <v>76</v>
      </c>
      <c r="D27" s="9" t="s">
        <v>77</v>
      </c>
      <c r="E27" s="6">
        <v>1620000</v>
      </c>
      <c r="F27" s="6">
        <v>1620000</v>
      </c>
    </row>
    <row r="28" spans="2:6" ht="15.75" x14ac:dyDescent="0.2">
      <c r="B28" s="4" t="s">
        <v>78</v>
      </c>
      <c r="C28" s="7" t="s">
        <v>79</v>
      </c>
      <c r="D28" s="9" t="s">
        <v>80</v>
      </c>
      <c r="E28" s="6">
        <v>4600000</v>
      </c>
      <c r="F28" s="6">
        <v>4600000</v>
      </c>
    </row>
    <row r="29" spans="2:6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</row>
    <row r="30" spans="2:6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</row>
    <row r="31" spans="2:6" ht="15.75" x14ac:dyDescent="0.2">
      <c r="B31" s="4" t="s">
        <v>87</v>
      </c>
      <c r="C31" s="7" t="s">
        <v>88</v>
      </c>
      <c r="D31" s="9" t="s">
        <v>89</v>
      </c>
      <c r="E31" s="6">
        <v>805000</v>
      </c>
      <c r="F31" s="6">
        <v>1805000</v>
      </c>
    </row>
    <row r="32" spans="2:6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</row>
    <row r="33" spans="2:6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5405000</v>
      </c>
      <c r="F33" s="25">
        <f>SUM(F28:F32)</f>
        <v>6405000</v>
      </c>
    </row>
    <row r="34" spans="2:6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500000</v>
      </c>
    </row>
    <row r="35" spans="2:6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7025000</v>
      </c>
      <c r="F35" s="18">
        <f>F24+F25+F26+F27+F33+F34</f>
        <v>8525000</v>
      </c>
    </row>
    <row r="36" spans="2:6" ht="15.75" x14ac:dyDescent="0.2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</row>
    <row r="37" spans="2:6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0</v>
      </c>
    </row>
    <row r="38" spans="2:6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</row>
    <row r="39" spans="2:6" ht="15.75" x14ac:dyDescent="0.2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</row>
    <row r="40" spans="2:6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</row>
    <row r="41" spans="2:6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</row>
    <row r="42" spans="2:6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</row>
    <row r="43" spans="2:6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</row>
    <row r="44" spans="2:6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</row>
    <row r="45" spans="2:6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>SUM(F43:F44)</f>
        <v>0</v>
      </c>
    </row>
    <row r="46" spans="2:6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</row>
    <row r="47" spans="2:6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</row>
    <row r="48" spans="2:6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>SUM(F46:F47)</f>
        <v>0</v>
      </c>
    </row>
    <row r="49" spans="2:6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</row>
    <row r="50" spans="2:6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400000</v>
      </c>
    </row>
    <row r="51" spans="2:6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0</v>
      </c>
      <c r="F51" s="18">
        <f>F36+F37+F38+F39+F40+F41+F42+F45+F48+F49+F50</f>
        <v>400000</v>
      </c>
    </row>
    <row r="52" spans="2:6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</row>
    <row r="53" spans="2:6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9000000</v>
      </c>
    </row>
    <row r="54" spans="2:6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</row>
    <row r="55" spans="2:6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</row>
    <row r="56" spans="2:6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</row>
    <row r="57" spans="2:6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>SUM(F52:F56)</f>
        <v>9000000</v>
      </c>
    </row>
    <row r="58" spans="2:6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</row>
    <row r="59" spans="2:6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</row>
    <row r="60" spans="2:6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</row>
    <row r="61" spans="2:6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756335</v>
      </c>
    </row>
    <row r="62" spans="2:6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</row>
    <row r="63" spans="2:6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>SUM(F58:F62)</f>
        <v>756335</v>
      </c>
    </row>
    <row r="64" spans="2:6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</row>
    <row r="65" spans="2:6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</row>
    <row r="66" spans="2:6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</row>
    <row r="67" spans="2:6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</row>
    <row r="68" spans="2:6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</row>
    <row r="69" spans="2:6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>SUM(F64:F68)</f>
        <v>0</v>
      </c>
    </row>
    <row r="70" spans="2:6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54073994</v>
      </c>
      <c r="F70" s="18">
        <f>F15+F21+F35+F51+F57+F63+F69</f>
        <v>106684063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90" fitToHeight="0" orientation="portrait" verticalDpi="360" r:id="rId1"/>
  <headerFooter alignWithMargins="0">
    <oddHeader>&amp;C&amp;"Times New Roman,Normál"&amp;13 2.1 melléklet
a 10/2019. (VIII.30.) és a 2/2019.(III.14.) önkormányzati rendeletekhez
Az önkormányzat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2019-08-14T14:55:07Z</cp:lastPrinted>
  <dcterms:created xsi:type="dcterms:W3CDTF">2019-02-06T16:32:53Z</dcterms:created>
  <dcterms:modified xsi:type="dcterms:W3CDTF">2019-08-25T11:52:44Z</dcterms:modified>
</cp:coreProperties>
</file>