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5.sz.melléklet" sheetId="1" r:id="rId1"/>
    <sheet name="5.sz. melléklet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<sst xmlns="http://schemas.openxmlformats.org/spreadsheetml/2006/main" count="210" uniqueCount="190">
  <si>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</si>
  <si>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</si>
  <si>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</si>
  <si>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</si>
  <si>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</si>
  <si>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</si>
  <si>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</si>
  <si>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</si>
  <si>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</si>
  <si>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</si>
  <si>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</si>
  <si>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</si>
  <si>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</si>
  <si>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</si>
  <si>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</si>
  <si>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</si>
  <si>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</si>
  <si>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</si>
  <si>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</si>
  <si>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</si>
  <si>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</si>
  <si>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</si>
  <si>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</si>
  <si>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</si>
  <si>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</si>
  <si>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</si>
  <si>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</si>
  <si>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</si>
  <si>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</si>
  <si>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</si>
  <si>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</si>
  <si>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</si>
  <si>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</si>
  <si>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</si>
  <si>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</si>
  <si>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</si>
  <si>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</si>
  <si>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</si>
  <si>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</si>
  <si>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</si>
  <si>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</si>
  <si>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</si>
  <si>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</si>
  <si>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</si>
  <si>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</si>
  <si>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</si>
  <si>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</si>
  <si>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</si>
  <si>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</si>
  <si>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</si>
  <si>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</si>
  <si>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</si>
  <si>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</si>
  <si>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</si>
  <si>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</si>
  <si>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</si>
  <si>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</si>
  <si>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</si>
  <si>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</si>
  <si>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</si>
  <si>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</si>
  <si>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</si>
  <si>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</si>
  <si>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</si>
  <si>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</si>
  <si>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</si>
  <si>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</si>
  <si>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</si>
  <si>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</si>
  <si>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</si>
  <si>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</si>
  <si>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</si>
  <si>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</si>
  <si>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</si>
  <si>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</si>
  <si>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</si>
  <si>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</si>
  <si>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</si>
  <si>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</si>
  <si>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</si>
  <si>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</si>
  <si>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</si>
  <si>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</si>
  <si>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</si>
  <si>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</si>
  <si>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</si>
  <si>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</si>
  <si>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</si>
  <si>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</si>
  <si>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</si>
  <si>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</si>
  <si>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</si>
  <si>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</si>
  <si>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</si>
  <si>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</si>
  <si>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</si>
  <si>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</si>
  <si>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</si>
  <si>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</si>
  <si>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</si>
  <si>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</si>
  <si>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</si>
  <si>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</si>
  <si>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</si>
  <si>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</si>
  <si>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</si>
  <si>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</si>
  <si>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</si>
  <si>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</si>
  <si>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</si>
  <si>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</si>
  <si>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</si>
  <si>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</si>
  <si>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</si>
  <si>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</si>
  <si>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67.</t>
  </si>
  <si>
    <t>68.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</si>
  <si>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</si>
  <si>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</si>
  <si>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</si>
  <si>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</si>
  <si>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</si>
  <si>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</si>
  <si>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</si>
  <si>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</si>
  <si>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</si>
  <si>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</si>
  <si>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</si>
  <si>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</si>
  <si>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</si>
  <si>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</si>
  <si>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</si>
  <si>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</si>
  <si>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</si>
  <si>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</si>
  <si>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</si>
  <si>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</si>
  <si>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</si>
  <si>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</si>
  <si>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</si>
  <si>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</si>
  <si>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</si>
  <si>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</si>
  <si>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</si>
  <si>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</si>
  <si>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</si>
  <si>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</si>
  <si>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</si>
  <si>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</si>
  <si>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</si>
  <si>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</si>
  <si>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</si>
  <si>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</si>
  <si>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</si>
  <si>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</si>
  <si>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</si>
  <si>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</si>
  <si>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</si>
  <si>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</si>
  <si>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</si>
  <si>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</si>
  <si>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</si>
  <si>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</si>
  <si>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</si>
  <si>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</si>
  <si>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</si>
  <si>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</si>
  <si>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</si>
  <si>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</si>
  <si>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</si>
  <si>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</si>
  <si>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</si>
  <si>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</si>
  <si>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</si>
  <si>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</si>
  <si>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</si>
  <si>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</si>
  <si>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</si>
  <si>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</si>
  <si>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</si>
  <si>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</si>
  <si>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</si>
  <si>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</si>
  <si>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 xml:space="preserve">      1. Gépek berendezések felszerlések,járművek</t>
  </si>
  <si>
    <t>a/ Következő évben felhasználható pénzmaradvány (57+58+)</t>
  </si>
  <si>
    <r>
      <t xml:space="preserve"> G) SAJÁT TŐKE ÖSSZESEN </t>
    </r>
    <r>
      <rPr>
        <b/>
        <sz val="9"/>
        <rFont val="Times New Roman CE"/>
        <family val="1"/>
      </rPr>
      <t>(57++…62)</t>
    </r>
  </si>
  <si>
    <t>1. Kötelezettség személyi juttatásokra</t>
  </si>
  <si>
    <t>2. Kötelezettség dologi kiadásokra</t>
  </si>
  <si>
    <t>3. Más szervezete megillető elszámolás</t>
  </si>
  <si>
    <t>Forintban!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</si>
</sst>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  <numFmt numFmtId="209" formatCode="_-* #,##0.00\ [$Ft-40E]_-;\-* #,##0.00\ [$Ft-40E]_-;_-* &quot;-&quot;??\ [$Ft-40E]_-;_-@_-"/>
    <numFmt numFmtId="210" formatCode="0.0%"/>
    <numFmt numFmtId="211" formatCode="_-* #,##0.00000\ _F_t_-;\-* #,##0.00000\ _F_t_-;_-* &quot;-&quot;??\ _F_t_-;_-@_-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3" fontId="0" fillId="0" borderId="10" xfId="40" applyFont="1" applyFill="1" applyBorder="1" applyAlignment="1" applyProtection="1">
      <alignment horizontal="center" vertical="center"/>
      <protection/>
    </xf>
    <xf numFmtId="207" fontId="0" fillId="0" borderId="10" xfId="0" applyNumberForma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workbookViewId="0" topLeftCell="A33">
      <selection activeCell="D11" sqref="D11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5.375" style="5" bestFit="1" customWidth="1"/>
    <col min="6" max="16384" width="9.375" style="5" customWidth="1"/>
  </cols>
  <sheetData>
    <row r="1" ht="13.5" thickBot="1">
      <c r="E1" s="64" t="s">
        <v>189</v>
      </c>
    </row>
    <row r="2" spans="1:5" s="2" customFormat="1" ht="40.5" thickBot="1">
      <c r="A2" s="31" t="s">
        <v>0</v>
      </c>
      <c r="B2" s="12" t="s">
        <v>1</v>
      </c>
      <c r="C2" s="13" t="s">
        <v>2</v>
      </c>
      <c r="D2" s="14" t="s">
        <v>3</v>
      </c>
      <c r="E2" s="39" t="s">
        <v>4</v>
      </c>
    </row>
    <row r="3" spans="1:5" s="3" customFormat="1" ht="16.5" thickBot="1">
      <c r="A3" s="32"/>
      <c r="B3" s="15"/>
      <c r="C3" s="16" t="s">
        <v>5</v>
      </c>
      <c r="D3" s="17"/>
      <c r="E3" s="33"/>
    </row>
    <row r="4" spans="1:5" s="4" customFormat="1" ht="14.25" thickBot="1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</row>
    <row r="5" spans="1:5" ht="13.5" customHeight="1" thickBot="1">
      <c r="A5" s="24" t="s">
        <v>11</v>
      </c>
      <c r="B5" s="21" t="s">
        <v>12</v>
      </c>
      <c r="C5" s="54">
        <v>0</v>
      </c>
      <c r="D5" s="54">
        <v>0</v>
      </c>
      <c r="E5" s="55"/>
    </row>
    <row r="6" spans="1:5" ht="13.5" customHeight="1" thickBot="1">
      <c r="A6" s="24" t="s">
        <v>140</v>
      </c>
      <c r="B6" s="21" t="s">
        <v>13</v>
      </c>
      <c r="C6" s="56">
        <f>C7+C27+C31</f>
        <v>109121273</v>
      </c>
      <c r="D6" s="56">
        <f>D7+D27+D31</f>
        <v>175301974</v>
      </c>
      <c r="E6" s="55">
        <f>D6/C6*100</f>
        <v>160.64876185966048</v>
      </c>
    </row>
    <row r="7" spans="1:5" ht="13.5" customHeight="1" thickBot="1">
      <c r="A7" s="29" t="s">
        <v>129</v>
      </c>
      <c r="B7" s="21" t="s">
        <v>14</v>
      </c>
      <c r="C7" s="56">
        <f>C8+C15</f>
        <v>104373369</v>
      </c>
      <c r="D7" s="56">
        <f>D8+D15</f>
        <v>171327155</v>
      </c>
      <c r="E7" s="55">
        <f>D7/C7*100</f>
        <v>164.1483422845151</v>
      </c>
    </row>
    <row r="8" spans="1:5" ht="13.5" customHeight="1" thickBot="1">
      <c r="A8" s="24" t="s">
        <v>130</v>
      </c>
      <c r="B8" s="21" t="s">
        <v>15</v>
      </c>
      <c r="C8" s="57">
        <f>C9+C10+C11+C12+C13+C14</f>
        <v>39348615</v>
      </c>
      <c r="D8" s="57">
        <f>D9+D10+D11+D12+D13+D14</f>
        <v>38595068</v>
      </c>
      <c r="E8" s="55">
        <f>D8/C8*100</f>
        <v>98.08494657308778</v>
      </c>
    </row>
    <row r="9" spans="1:6" ht="13.5" customHeight="1" thickBot="1">
      <c r="A9" s="34" t="s">
        <v>16</v>
      </c>
      <c r="B9" s="21" t="s">
        <v>17</v>
      </c>
      <c r="C9" s="43">
        <v>4950000</v>
      </c>
      <c r="D9" s="43">
        <v>4950000</v>
      </c>
      <c r="E9" s="55">
        <f>D9/C9*100</f>
        <v>100</v>
      </c>
      <c r="F9" s="47"/>
    </row>
    <row r="10" spans="1:5" ht="13.5" customHeight="1" thickBot="1">
      <c r="A10" s="34" t="s">
        <v>18</v>
      </c>
      <c r="B10" s="21" t="s">
        <v>19</v>
      </c>
      <c r="C10" s="43"/>
      <c r="D10" s="43"/>
      <c r="E10" s="48"/>
    </row>
    <row r="11" spans="1:5" ht="13.5" customHeight="1" thickBot="1">
      <c r="A11" s="35" t="s">
        <v>20</v>
      </c>
      <c r="B11" s="21" t="s">
        <v>21</v>
      </c>
      <c r="C11" s="41"/>
      <c r="D11" s="41"/>
      <c r="E11" s="48"/>
    </row>
    <row r="12" spans="1:5" ht="13.5" customHeight="1" thickBot="1">
      <c r="A12" s="34" t="s">
        <v>22</v>
      </c>
      <c r="B12" s="21" t="s">
        <v>23</v>
      </c>
      <c r="C12" s="43">
        <v>34398615</v>
      </c>
      <c r="D12" s="43">
        <v>33645068</v>
      </c>
      <c r="E12" s="55">
        <f>D12/C12*100</f>
        <v>97.8093681969463</v>
      </c>
    </row>
    <row r="13" spans="1:5" ht="13.5" customHeight="1" thickBot="1">
      <c r="A13" s="34" t="s">
        <v>24</v>
      </c>
      <c r="B13" s="21" t="s">
        <v>25</v>
      </c>
      <c r="C13" s="43"/>
      <c r="D13" s="43"/>
      <c r="E13" s="48"/>
    </row>
    <row r="14" spans="1:5" ht="13.5" customHeight="1" thickBot="1">
      <c r="A14" s="34" t="s">
        <v>26</v>
      </c>
      <c r="B14" s="21" t="s">
        <v>27</v>
      </c>
      <c r="C14" s="43"/>
      <c r="D14" s="43"/>
      <c r="E14" s="48"/>
    </row>
    <row r="15" spans="1:5" ht="13.5" customHeight="1" thickBot="1">
      <c r="A15" s="24" t="s">
        <v>125</v>
      </c>
      <c r="B15" s="21" t="s">
        <v>28</v>
      </c>
      <c r="C15" s="42">
        <f>C16+C17+C18+C19+C20+C21</f>
        <v>65024754</v>
      </c>
      <c r="D15" s="42">
        <f>D16+D17+D18+D19+D20+D21</f>
        <v>132732087</v>
      </c>
      <c r="E15" s="55">
        <f>D15/C15*100</f>
        <v>204.1254735081351</v>
      </c>
    </row>
    <row r="16" spans="1:5" s="6" customFormat="1" ht="13.5" customHeight="1" thickBot="1">
      <c r="A16" s="35" t="s">
        <v>16</v>
      </c>
      <c r="B16" s="21" t="s">
        <v>29</v>
      </c>
      <c r="C16" s="41">
        <v>3682000</v>
      </c>
      <c r="D16" s="41">
        <v>3682000</v>
      </c>
      <c r="E16" s="55">
        <f>D16/C16*100</f>
        <v>100</v>
      </c>
    </row>
    <row r="17" spans="1:5" s="6" customFormat="1" ht="13.5" customHeight="1" thickBot="1">
      <c r="A17" s="35" t="s">
        <v>18</v>
      </c>
      <c r="B17" s="21" t="s">
        <v>30</v>
      </c>
      <c r="C17" s="41"/>
      <c r="D17" s="41"/>
      <c r="E17" s="48"/>
    </row>
    <row r="18" spans="1:5" s="6" customFormat="1" ht="13.5" customHeight="1" thickBot="1">
      <c r="A18" s="36" t="s">
        <v>20</v>
      </c>
      <c r="B18" s="21" t="s">
        <v>31</v>
      </c>
      <c r="C18" s="44">
        <v>9486370</v>
      </c>
      <c r="D18" s="44">
        <v>11045770</v>
      </c>
      <c r="E18" s="55">
        <f>D18/C18*100</f>
        <v>116.4383215075946</v>
      </c>
    </row>
    <row r="19" spans="1:5" s="6" customFormat="1" ht="13.5" customHeight="1" thickBot="1">
      <c r="A19" s="35" t="s">
        <v>22</v>
      </c>
      <c r="B19" s="21" t="s">
        <v>32</v>
      </c>
      <c r="C19" s="44">
        <v>51856384</v>
      </c>
      <c r="D19" s="44">
        <v>118004317</v>
      </c>
      <c r="E19" s="55">
        <f>D19/C19*100</f>
        <v>227.55986418181413</v>
      </c>
    </row>
    <row r="20" spans="1:5" s="6" customFormat="1" ht="13.5" customHeight="1" thickBot="1">
      <c r="A20" s="35" t="s">
        <v>24</v>
      </c>
      <c r="B20" s="21" t="s">
        <v>33</v>
      </c>
      <c r="C20" s="44"/>
      <c r="D20" s="44"/>
      <c r="E20" s="48"/>
    </row>
    <row r="21" spans="1:5" s="6" customFormat="1" ht="13.5" customHeight="1" thickBot="1">
      <c r="A21" s="35" t="s">
        <v>26</v>
      </c>
      <c r="B21" s="21" t="s">
        <v>34</v>
      </c>
      <c r="C21" s="44"/>
      <c r="D21" s="44"/>
      <c r="E21" s="48"/>
    </row>
    <row r="22" spans="1:5" ht="13.5" customHeight="1" hidden="1" thickBot="1">
      <c r="A22" s="35" t="s">
        <v>122</v>
      </c>
      <c r="B22" s="21" t="s">
        <v>35</v>
      </c>
      <c r="C22" s="44"/>
      <c r="D22" s="44"/>
      <c r="E22" s="48"/>
    </row>
    <row r="23" spans="1:5" s="6" customFormat="1" ht="13.5" customHeight="1" hidden="1" thickBot="1">
      <c r="A23" s="35" t="s">
        <v>37</v>
      </c>
      <c r="B23" s="21" t="s">
        <v>36</v>
      </c>
      <c r="C23" s="44"/>
      <c r="D23" s="44"/>
      <c r="E23" s="48"/>
    </row>
    <row r="24" spans="1:5" s="6" customFormat="1" ht="13.5" customHeight="1" hidden="1" thickBot="1">
      <c r="A24" s="35" t="s">
        <v>38</v>
      </c>
      <c r="B24" s="21" t="s">
        <v>124</v>
      </c>
      <c r="C24" s="44"/>
      <c r="D24" s="44"/>
      <c r="E24" s="48"/>
    </row>
    <row r="25" spans="1:5" s="6" customFormat="1" ht="13.5" customHeight="1" hidden="1" thickBot="1">
      <c r="A25" s="35" t="s">
        <v>40</v>
      </c>
      <c r="B25" s="21" t="s">
        <v>39</v>
      </c>
      <c r="C25" s="44"/>
      <c r="D25" s="44"/>
      <c r="E25" s="48"/>
    </row>
    <row r="26" spans="1:5" s="6" customFormat="1" ht="13.5" customHeight="1" hidden="1" thickBot="1">
      <c r="A26" s="34" t="s">
        <v>42</v>
      </c>
      <c r="B26" s="21" t="s">
        <v>41</v>
      </c>
      <c r="C26" s="44"/>
      <c r="D26" s="44"/>
      <c r="E26" s="48"/>
    </row>
    <row r="27" spans="1:5" s="6" customFormat="1" ht="13.5" customHeight="1" thickBot="1">
      <c r="A27" s="29" t="s">
        <v>126</v>
      </c>
      <c r="B27" s="21" t="s">
        <v>35</v>
      </c>
      <c r="C27" s="45">
        <f>C28+C29+C30</f>
        <v>1346030</v>
      </c>
      <c r="D27" s="45">
        <f>D28+D29+D30</f>
        <v>1254288</v>
      </c>
      <c r="E27" s="55">
        <f aca="true" t="shared" si="0" ref="E27:E32">D27/C27*100</f>
        <v>93.18425295127152</v>
      </c>
    </row>
    <row r="28" spans="1:5" s="6" customFormat="1" ht="13.5" customHeight="1" thickBot="1">
      <c r="A28" s="35" t="s">
        <v>45</v>
      </c>
      <c r="B28" s="21" t="s">
        <v>36</v>
      </c>
      <c r="C28" s="44">
        <v>1254288</v>
      </c>
      <c r="D28" s="44">
        <v>1254288</v>
      </c>
      <c r="E28" s="55">
        <f t="shared" si="0"/>
        <v>100</v>
      </c>
    </row>
    <row r="29" spans="1:5" s="6" customFormat="1" ht="13.5" customHeight="1" thickBot="1">
      <c r="A29" s="35" t="s">
        <v>47</v>
      </c>
      <c r="B29" s="21" t="s">
        <v>124</v>
      </c>
      <c r="C29" s="44">
        <v>80742</v>
      </c>
      <c r="D29" s="44">
        <v>0</v>
      </c>
      <c r="E29" s="55">
        <f t="shared" si="0"/>
        <v>0</v>
      </c>
    </row>
    <row r="30" spans="1:5" s="6" customFormat="1" ht="13.5" customHeight="1" thickBot="1">
      <c r="A30" s="35" t="s">
        <v>49</v>
      </c>
      <c r="B30" s="21" t="s">
        <v>39</v>
      </c>
      <c r="C30" s="44">
        <v>11000</v>
      </c>
      <c r="D30" s="44">
        <v>0</v>
      </c>
      <c r="E30" s="55">
        <f t="shared" si="0"/>
        <v>0</v>
      </c>
    </row>
    <row r="31" spans="1:5" s="6" customFormat="1" ht="13.5" customHeight="1" thickBot="1">
      <c r="A31" s="29" t="s">
        <v>127</v>
      </c>
      <c r="B31" s="21" t="s">
        <v>41</v>
      </c>
      <c r="C31" s="45">
        <f>C32+C33+C34+C35+C36</f>
        <v>3401874</v>
      </c>
      <c r="D31" s="45">
        <f>D32+D33+D34+D35+D36</f>
        <v>2720531</v>
      </c>
      <c r="E31" s="55">
        <f t="shared" si="0"/>
        <v>79.97153921632606</v>
      </c>
    </row>
    <row r="32" spans="1:5" s="6" customFormat="1" ht="13.5" customHeight="1" thickBot="1">
      <c r="A32" s="34" t="s">
        <v>183</v>
      </c>
      <c r="B32" s="21" t="s">
        <v>43</v>
      </c>
      <c r="C32" s="44">
        <v>3401874</v>
      </c>
      <c r="D32" s="44">
        <v>2720531</v>
      </c>
      <c r="E32" s="55">
        <f t="shared" si="0"/>
        <v>79.97153921632606</v>
      </c>
    </row>
    <row r="33" spans="1:5" s="6" customFormat="1" ht="13.5" customHeight="1" thickBot="1">
      <c r="A33" s="34" t="s">
        <v>53</v>
      </c>
      <c r="B33" s="21" t="s">
        <v>44</v>
      </c>
      <c r="C33" s="44"/>
      <c r="D33" s="44"/>
      <c r="E33" s="48"/>
    </row>
    <row r="34" spans="1:5" s="6" customFormat="1" ht="13.5" customHeight="1" thickBot="1">
      <c r="A34" s="34" t="s">
        <v>55</v>
      </c>
      <c r="B34" s="21" t="s">
        <v>46</v>
      </c>
      <c r="C34" s="44"/>
      <c r="D34" s="44"/>
      <c r="E34" s="48"/>
    </row>
    <row r="35" spans="1:5" s="6" customFormat="1" ht="13.5" customHeight="1" thickBot="1">
      <c r="A35" s="34" t="s">
        <v>57</v>
      </c>
      <c r="B35" s="21" t="s">
        <v>48</v>
      </c>
      <c r="C35" s="44"/>
      <c r="D35" s="44"/>
      <c r="E35" s="48"/>
    </row>
    <row r="36" spans="1:5" s="6" customFormat="1" ht="13.5" customHeight="1" thickBot="1">
      <c r="A36" s="49" t="s">
        <v>123</v>
      </c>
      <c r="B36" s="50" t="s">
        <v>50</v>
      </c>
      <c r="C36" s="44"/>
      <c r="D36" s="44"/>
      <c r="E36" s="48"/>
    </row>
    <row r="37" spans="1:5" s="6" customFormat="1" ht="13.5" customHeight="1" thickBot="1">
      <c r="A37" s="29" t="s">
        <v>59</v>
      </c>
      <c r="B37" s="21" t="s">
        <v>51</v>
      </c>
      <c r="C37" s="44"/>
      <c r="D37" s="44"/>
      <c r="E37" s="48"/>
    </row>
    <row r="38" spans="1:5" s="6" customFormat="1" ht="13.5" customHeight="1" thickBot="1">
      <c r="A38" s="35" t="s">
        <v>128</v>
      </c>
      <c r="B38" s="21" t="s">
        <v>52</v>
      </c>
      <c r="C38" s="44"/>
      <c r="D38" s="44"/>
      <c r="E38" s="48"/>
    </row>
    <row r="39" spans="1:5" s="6" customFormat="1" ht="13.5" customHeight="1" thickBot="1">
      <c r="A39" s="35" t="s">
        <v>143</v>
      </c>
      <c r="B39" s="21" t="s">
        <v>54</v>
      </c>
      <c r="C39" s="44"/>
      <c r="D39" s="44"/>
      <c r="E39" s="48"/>
    </row>
    <row r="40" spans="1:5" s="6" customFormat="1" ht="13.5" customHeight="1" thickBot="1">
      <c r="A40" s="29" t="s">
        <v>61</v>
      </c>
      <c r="B40" s="21" t="s">
        <v>56</v>
      </c>
      <c r="C40" s="44"/>
      <c r="D40" s="44"/>
      <c r="E40" s="48"/>
    </row>
    <row r="41" spans="1:5" ht="13.5" customHeight="1" thickBot="1">
      <c r="A41" s="60" t="s">
        <v>152</v>
      </c>
      <c r="B41" s="21" t="s">
        <v>58</v>
      </c>
      <c r="C41" s="46">
        <f>C5+C6+C37+C40</f>
        <v>109121273</v>
      </c>
      <c r="D41" s="46">
        <f>D5+D6+D37+D40</f>
        <v>175301974</v>
      </c>
      <c r="E41" s="55">
        <f>D41/C41*100</f>
        <v>160.64876185966048</v>
      </c>
    </row>
    <row r="42" spans="1:5" ht="13.5" customHeight="1" thickBot="1">
      <c r="A42" s="29" t="s">
        <v>154</v>
      </c>
      <c r="B42" s="21" t="s">
        <v>60</v>
      </c>
      <c r="C42" s="41"/>
      <c r="D42" s="41"/>
      <c r="E42" s="61"/>
    </row>
    <row r="43" spans="1:5" ht="13.5" customHeight="1" thickBot="1">
      <c r="A43" s="29" t="s">
        <v>153</v>
      </c>
      <c r="B43" s="21" t="s">
        <v>62</v>
      </c>
      <c r="C43" s="41"/>
      <c r="D43" s="41"/>
      <c r="E43" s="62"/>
    </row>
    <row r="44" spans="1:5" ht="13.5" customHeight="1" thickBot="1">
      <c r="A44" s="58" t="s">
        <v>155</v>
      </c>
      <c r="B44" s="21" t="s">
        <v>63</v>
      </c>
      <c r="C44" s="41"/>
      <c r="D44" s="41"/>
      <c r="E44" s="48"/>
    </row>
    <row r="45" spans="1:5" ht="13.5" customHeight="1" thickBot="1">
      <c r="A45" s="59" t="s">
        <v>156</v>
      </c>
      <c r="B45" s="21" t="s">
        <v>64</v>
      </c>
      <c r="C45" s="41"/>
      <c r="D45" s="41"/>
      <c r="E45" s="48"/>
    </row>
    <row r="46" spans="1:5" ht="13.5" customHeight="1" thickBot="1">
      <c r="A46" s="58" t="s">
        <v>157</v>
      </c>
      <c r="B46" s="21" t="s">
        <v>65</v>
      </c>
      <c r="C46" s="41">
        <v>427310</v>
      </c>
      <c r="D46" s="41">
        <v>237328</v>
      </c>
      <c r="E46" s="55">
        <f>D46/C46*100</f>
        <v>55.5400060845756</v>
      </c>
    </row>
    <row r="47" spans="1:5" ht="13.5" customHeight="1" thickBot="1">
      <c r="A47" s="59" t="s">
        <v>158</v>
      </c>
      <c r="B47" s="21" t="s">
        <v>67</v>
      </c>
      <c r="C47" s="41">
        <v>11886744</v>
      </c>
      <c r="D47" s="41">
        <v>12171486</v>
      </c>
      <c r="E47" s="55">
        <f>D47/C47*100</f>
        <v>102.39545833577301</v>
      </c>
    </row>
    <row r="48" spans="1:5" ht="13.5" customHeight="1" thickBot="1">
      <c r="A48" s="59" t="s">
        <v>159</v>
      </c>
      <c r="B48" s="21" t="s">
        <v>69</v>
      </c>
      <c r="C48" s="41"/>
      <c r="D48" s="41"/>
      <c r="E48" s="48"/>
    </row>
    <row r="49" spans="1:5" ht="13.5" customHeight="1" thickBot="1">
      <c r="A49" s="59" t="s">
        <v>160</v>
      </c>
      <c r="B49" s="21" t="s">
        <v>71</v>
      </c>
      <c r="C49" s="41"/>
      <c r="D49" s="41"/>
      <c r="E49" s="48"/>
    </row>
    <row r="50" spans="1:5" ht="13.5" customHeight="1" thickBot="1">
      <c r="A50" s="58" t="s">
        <v>161</v>
      </c>
      <c r="B50" s="21" t="s">
        <v>73</v>
      </c>
      <c r="C50" s="41">
        <f>C46+C47+C48</f>
        <v>12314054</v>
      </c>
      <c r="D50" s="41">
        <f>D46+D47+D48</f>
        <v>12408814</v>
      </c>
      <c r="E50" s="55">
        <f>D50/C50*100</f>
        <v>100.76952724098823</v>
      </c>
    </row>
    <row r="51" spans="1:5" ht="13.5" customHeight="1" thickBot="1">
      <c r="A51" s="34" t="s">
        <v>66</v>
      </c>
      <c r="B51" s="21" t="s">
        <v>75</v>
      </c>
      <c r="C51" s="46"/>
      <c r="D51" s="46"/>
      <c r="E51" s="48"/>
    </row>
    <row r="52" spans="1:5" ht="13.5" customHeight="1" thickBot="1">
      <c r="A52" s="34" t="s">
        <v>68</v>
      </c>
      <c r="B52" s="21" t="s">
        <v>77</v>
      </c>
      <c r="C52" s="41">
        <v>131939</v>
      </c>
      <c r="D52" s="41">
        <v>101456</v>
      </c>
      <c r="E52" s="55">
        <f>D52/C52*100</f>
        <v>76.89614139867666</v>
      </c>
    </row>
    <row r="53" spans="1:5" ht="13.5" customHeight="1" thickBot="1">
      <c r="A53" s="34" t="s">
        <v>70</v>
      </c>
      <c r="B53" s="21" t="s">
        <v>79</v>
      </c>
      <c r="C53" s="43">
        <v>131939</v>
      </c>
      <c r="D53" s="43">
        <v>101456</v>
      </c>
      <c r="E53" s="55">
        <f>D53/C53*100</f>
        <v>76.89614139867666</v>
      </c>
    </row>
    <row r="54" spans="1:5" ht="13.5" customHeight="1" thickBot="1">
      <c r="A54" s="37" t="s">
        <v>72</v>
      </c>
      <c r="B54" s="21" t="s">
        <v>81</v>
      </c>
      <c r="C54" s="43"/>
      <c r="D54" s="43"/>
      <c r="E54" s="48"/>
    </row>
    <row r="55" spans="1:5" ht="13.5" customHeight="1" thickBot="1">
      <c r="A55" s="37" t="s">
        <v>74</v>
      </c>
      <c r="B55" s="21" t="s">
        <v>82</v>
      </c>
      <c r="C55" s="43"/>
      <c r="D55" s="43"/>
      <c r="E55" s="48"/>
    </row>
    <row r="56" spans="1:5" ht="13.5" customHeight="1" thickBot="1">
      <c r="A56" s="37" t="s">
        <v>76</v>
      </c>
      <c r="B56" s="21" t="s">
        <v>83</v>
      </c>
      <c r="C56" s="43"/>
      <c r="D56" s="43"/>
      <c r="E56" s="48"/>
    </row>
    <row r="57" spans="1:5" ht="13.5" customHeight="1" thickBot="1">
      <c r="A57" s="37" t="s">
        <v>78</v>
      </c>
      <c r="B57" s="21" t="s">
        <v>84</v>
      </c>
      <c r="C57" s="43"/>
      <c r="D57" s="43"/>
      <c r="E57" s="48"/>
    </row>
    <row r="58" spans="1:5" ht="13.5" customHeight="1" thickBot="1">
      <c r="A58" s="34" t="s">
        <v>80</v>
      </c>
      <c r="B58" s="21" t="s">
        <v>85</v>
      </c>
      <c r="C58" s="43"/>
      <c r="D58" s="43"/>
      <c r="E58" s="48"/>
    </row>
    <row r="59" spans="1:5" ht="13.5" customHeight="1" thickBot="1">
      <c r="A59" s="58" t="s">
        <v>162</v>
      </c>
      <c r="B59" s="21" t="s">
        <v>86</v>
      </c>
      <c r="C59" s="43">
        <f>C51+C52+C57+C58</f>
        <v>131939</v>
      </c>
      <c r="D59" s="43">
        <f>D51+D52+D57+D58</f>
        <v>101456</v>
      </c>
      <c r="E59" s="55">
        <f>D59/C59*100</f>
        <v>76.89614139867666</v>
      </c>
    </row>
    <row r="60" spans="1:5" ht="13.5" customHeight="1" thickBot="1">
      <c r="A60" s="29" t="s">
        <v>163</v>
      </c>
      <c r="B60" s="21" t="s">
        <v>91</v>
      </c>
      <c r="C60" s="41">
        <v>0</v>
      </c>
      <c r="D60" s="41">
        <v>0</v>
      </c>
      <c r="E60" s="48"/>
    </row>
    <row r="61" spans="1:5" ht="13.5" customHeight="1" thickBot="1">
      <c r="A61" s="29" t="s">
        <v>164</v>
      </c>
      <c r="B61" s="21" t="s">
        <v>92</v>
      </c>
      <c r="C61" s="41">
        <v>0</v>
      </c>
      <c r="D61" s="41">
        <v>85000</v>
      </c>
      <c r="E61" s="48"/>
    </row>
    <row r="62" spans="1:5" ht="13.5" customHeight="1" thickBot="1">
      <c r="A62" s="29" t="s">
        <v>165</v>
      </c>
      <c r="B62" s="21" t="s">
        <v>93</v>
      </c>
      <c r="C62" s="41">
        <f>C59+C60</f>
        <v>131939</v>
      </c>
      <c r="D62" s="41">
        <f>D59+D60+D61</f>
        <v>186456</v>
      </c>
      <c r="E62" s="55">
        <f>D62/C62*100</f>
        <v>141.319852356013</v>
      </c>
    </row>
    <row r="63" spans="1:5" ht="13.5" customHeight="1" thickBot="1">
      <c r="A63" s="24" t="s">
        <v>166</v>
      </c>
      <c r="B63" s="21" t="s">
        <v>94</v>
      </c>
      <c r="C63" s="46">
        <v>0</v>
      </c>
      <c r="D63" s="46">
        <v>0</v>
      </c>
      <c r="E63" s="48"/>
    </row>
    <row r="64" spans="1:5" ht="13.5" customHeight="1" thickBot="1">
      <c r="A64" s="24" t="s">
        <v>167</v>
      </c>
      <c r="B64" s="21" t="s">
        <v>96</v>
      </c>
      <c r="C64" s="46"/>
      <c r="D64" s="46"/>
      <c r="E64" s="48"/>
    </row>
    <row r="65" spans="1:5" ht="18" customHeight="1" thickBot="1">
      <c r="A65" s="27" t="s">
        <v>133</v>
      </c>
      <c r="B65" s="21" t="s">
        <v>98</v>
      </c>
      <c r="C65" s="46">
        <f>C41+C44+C50+C62+C63+C64</f>
        <v>121567266</v>
      </c>
      <c r="D65" s="46">
        <f>D41+D44+D50+D62+D63+D64</f>
        <v>187897244</v>
      </c>
      <c r="E65" s="55">
        <f>D65/C65*100</f>
        <v>154.5623671424839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600" verticalDpi="600" orientation="portrait" paperSize="9" scale="81" r:id="rId1"/>
  <headerFooter alignWithMargins="0">
    <oddHeader>&amp;L&amp;12Kezőhidegkút Község Önkormányzata&amp;C&amp;"Times New Roman CE,Félkövér"&amp;14VAGYONKIMUTATÁS
2017. XII. 31.&amp;12
&amp;"Times New Roman CE,Félkövér dőlt"
&amp;R&amp;"Times New Roman CE,Félkövér dőlt"5. sz. melléklet&amp;"Times New Roman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25">
      <selection activeCell="A8" sqref="A8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ht="13.5" thickBot="1">
      <c r="E1" s="63" t="s">
        <v>189</v>
      </c>
    </row>
    <row r="2" spans="1:5" s="8" customFormat="1" ht="41.25" thickBot="1">
      <c r="A2" s="11" t="s">
        <v>87</v>
      </c>
      <c r="B2" s="12" t="s">
        <v>1</v>
      </c>
      <c r="C2" s="13" t="s">
        <v>88</v>
      </c>
      <c r="D2" s="14" t="s">
        <v>3</v>
      </c>
      <c r="E2" s="14" t="s">
        <v>89</v>
      </c>
    </row>
    <row r="3" spans="1:5" s="8" customFormat="1" ht="16.5" thickBot="1">
      <c r="A3" s="26"/>
      <c r="B3" s="15"/>
      <c r="C3" s="16" t="s">
        <v>5</v>
      </c>
      <c r="D3" s="17"/>
      <c r="E3" s="18" t="s">
        <v>90</v>
      </c>
    </row>
    <row r="4" spans="1:5" s="9" customFormat="1" ht="14.25" thickBot="1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</row>
    <row r="5" spans="1:5" ht="13.5" customHeight="1" thickBot="1">
      <c r="A5" s="34" t="s">
        <v>144</v>
      </c>
      <c r="B5" s="21" t="s">
        <v>99</v>
      </c>
      <c r="C5" s="23">
        <v>74616639</v>
      </c>
      <c r="D5" s="23">
        <v>74616639</v>
      </c>
      <c r="E5" s="28">
        <v>100</v>
      </c>
    </row>
    <row r="6" spans="1:5" ht="13.5" customHeight="1" thickBot="1">
      <c r="A6" s="34" t="s">
        <v>145</v>
      </c>
      <c r="B6" s="21" t="s">
        <v>101</v>
      </c>
      <c r="C6" s="23"/>
      <c r="D6" s="23">
        <v>-108000</v>
      </c>
      <c r="E6" s="28"/>
    </row>
    <row r="7" spans="1:5" ht="13.5" customHeight="1" thickBot="1">
      <c r="A7" s="34" t="s">
        <v>146</v>
      </c>
      <c r="B7" s="21" t="s">
        <v>103</v>
      </c>
      <c r="C7" s="23">
        <v>3915183</v>
      </c>
      <c r="D7" s="23">
        <v>3915183</v>
      </c>
      <c r="E7" s="28">
        <v>100</v>
      </c>
    </row>
    <row r="8" spans="1:5" ht="13.5" customHeight="1" thickBot="1">
      <c r="A8" s="34" t="s">
        <v>147</v>
      </c>
      <c r="B8" s="21" t="s">
        <v>104</v>
      </c>
      <c r="C8" s="23">
        <v>40012439</v>
      </c>
      <c r="D8" s="23">
        <v>39382770</v>
      </c>
      <c r="E8" s="28">
        <v>100</v>
      </c>
    </row>
    <row r="9" spans="1:5" ht="13.5" customHeight="1" thickBot="1">
      <c r="A9" s="34" t="s">
        <v>148</v>
      </c>
      <c r="B9" s="21" t="s">
        <v>105</v>
      </c>
      <c r="C9" s="23"/>
      <c r="D9" s="23"/>
      <c r="E9" s="28"/>
    </row>
    <row r="10" spans="1:5" ht="13.5" customHeight="1" thickBot="1">
      <c r="A10" s="34" t="s">
        <v>149</v>
      </c>
      <c r="B10" s="21" t="s">
        <v>107</v>
      </c>
      <c r="C10" s="23">
        <v>-629669</v>
      </c>
      <c r="D10" s="23">
        <v>-2726451</v>
      </c>
      <c r="E10" s="28"/>
    </row>
    <row r="11" spans="1:5" ht="13.5" customHeight="1" thickBot="1">
      <c r="A11" s="24" t="s">
        <v>185</v>
      </c>
      <c r="B11" s="21" t="s">
        <v>109</v>
      </c>
      <c r="C11" s="22">
        <f>C5+C7+C8+C10</f>
        <v>117914592</v>
      </c>
      <c r="D11" s="22">
        <v>115080141</v>
      </c>
      <c r="E11" s="28">
        <v>94.42</v>
      </c>
    </row>
    <row r="12" spans="1:5" ht="13.5" customHeight="1" thickBot="1">
      <c r="A12" s="24" t="s">
        <v>184</v>
      </c>
      <c r="B12" s="21" t="s">
        <v>111</v>
      </c>
      <c r="C12" s="22"/>
      <c r="D12" s="22"/>
      <c r="E12" s="28"/>
    </row>
    <row r="13" spans="1:5" ht="13.5" customHeight="1" thickBot="1">
      <c r="A13" s="38" t="s">
        <v>95</v>
      </c>
      <c r="B13" s="21" t="s">
        <v>113</v>
      </c>
      <c r="C13" s="23"/>
      <c r="D13" s="23"/>
      <c r="E13" s="28"/>
    </row>
    <row r="14" spans="1:5" ht="13.5" customHeight="1" thickBot="1">
      <c r="A14" s="38" t="s">
        <v>97</v>
      </c>
      <c r="B14" s="21" t="s">
        <v>114</v>
      </c>
      <c r="C14" s="23"/>
      <c r="D14" s="23"/>
      <c r="E14" s="28"/>
    </row>
    <row r="15" spans="1:5" ht="13.5" customHeight="1" thickBot="1">
      <c r="A15" s="24" t="s">
        <v>135</v>
      </c>
      <c r="B15" s="21" t="s">
        <v>115</v>
      </c>
      <c r="C15" s="22"/>
      <c r="D15" s="22"/>
      <c r="E15" s="28"/>
    </row>
    <row r="16" spans="1:5" s="6" customFormat="1" ht="13.5" customHeight="1" thickBot="1">
      <c r="A16" s="38" t="s">
        <v>100</v>
      </c>
      <c r="B16" s="21" t="s">
        <v>116</v>
      </c>
      <c r="C16" s="23"/>
      <c r="D16" s="23"/>
      <c r="E16" s="28"/>
    </row>
    <row r="17" spans="1:5" ht="13.5" customHeight="1" thickBot="1">
      <c r="A17" s="38" t="s">
        <v>102</v>
      </c>
      <c r="B17" s="21" t="s">
        <v>117</v>
      </c>
      <c r="C17" s="40"/>
      <c r="D17" s="40"/>
      <c r="E17" s="28"/>
    </row>
    <row r="18" spans="1:5" ht="13.5" customHeight="1" thickBot="1">
      <c r="A18" s="30" t="s">
        <v>141</v>
      </c>
      <c r="B18" s="21" t="s">
        <v>134</v>
      </c>
      <c r="C18" s="22"/>
      <c r="D18" s="22"/>
      <c r="E18" s="28"/>
    </row>
    <row r="19" spans="1:5" ht="13.5" customHeight="1" thickBot="1">
      <c r="A19" s="29" t="s">
        <v>136</v>
      </c>
      <c r="B19" s="21" t="s">
        <v>150</v>
      </c>
      <c r="C19" s="22"/>
      <c r="D19" s="22"/>
      <c r="E19" s="28"/>
    </row>
    <row r="20" spans="1:5" ht="13.5" customHeight="1" thickBot="1">
      <c r="A20" s="35" t="s">
        <v>106</v>
      </c>
      <c r="B20" s="21">
        <v>82</v>
      </c>
      <c r="C20" s="23"/>
      <c r="D20" s="23"/>
      <c r="E20" s="28"/>
    </row>
    <row r="21" spans="1:5" ht="13.5" customHeight="1" thickBot="1">
      <c r="A21" s="35" t="s">
        <v>108</v>
      </c>
      <c r="B21" s="21" t="s">
        <v>151</v>
      </c>
      <c r="C21" s="23"/>
      <c r="D21" s="23"/>
      <c r="E21" s="28"/>
    </row>
    <row r="22" spans="1:5" ht="13.5" customHeight="1" thickBot="1">
      <c r="A22" s="35" t="s">
        <v>110</v>
      </c>
      <c r="B22" s="21" t="s">
        <v>168</v>
      </c>
      <c r="C22" s="23"/>
      <c r="D22" s="23"/>
      <c r="E22" s="28"/>
    </row>
    <row r="23" spans="1:5" ht="13.5" customHeight="1" thickBot="1">
      <c r="A23" s="35" t="s">
        <v>112</v>
      </c>
      <c r="B23" s="21" t="s">
        <v>169</v>
      </c>
      <c r="C23" s="23"/>
      <c r="D23" s="23">
        <v>943000</v>
      </c>
      <c r="E23" s="28"/>
    </row>
    <row r="24" spans="1:5" ht="13.5" customHeight="1" thickBot="1">
      <c r="A24" s="29" t="s">
        <v>137</v>
      </c>
      <c r="B24" s="21" t="s">
        <v>170</v>
      </c>
      <c r="C24" s="22"/>
      <c r="D24" s="22"/>
      <c r="E24" s="28"/>
    </row>
    <row r="25" spans="1:5" ht="13.5" customHeight="1" thickBot="1">
      <c r="A25" s="34" t="s">
        <v>186</v>
      </c>
      <c r="B25" s="21" t="s">
        <v>171</v>
      </c>
      <c r="C25" s="23">
        <v>2820</v>
      </c>
      <c r="D25" s="23"/>
      <c r="E25" s="28"/>
    </row>
    <row r="26" spans="1:5" ht="13.5" customHeight="1" thickBot="1">
      <c r="A26" s="34" t="s">
        <v>187</v>
      </c>
      <c r="B26" s="21" t="s">
        <v>172</v>
      </c>
      <c r="C26" s="23">
        <v>380261</v>
      </c>
      <c r="D26" s="23"/>
      <c r="E26" s="28"/>
    </row>
    <row r="27" spans="1:5" ht="13.5" customHeight="1" thickBot="1">
      <c r="A27" s="35" t="s">
        <v>188</v>
      </c>
      <c r="B27" s="21" t="s">
        <v>173</v>
      </c>
      <c r="C27" s="23">
        <v>17595</v>
      </c>
      <c r="D27" s="23"/>
      <c r="E27" s="28"/>
    </row>
    <row r="28" spans="1:5" ht="13.5" customHeight="1" thickBot="1">
      <c r="A28" s="34" t="s">
        <v>118</v>
      </c>
      <c r="B28" s="21" t="s">
        <v>174</v>
      </c>
      <c r="C28" s="23">
        <v>706594</v>
      </c>
      <c r="D28" s="23">
        <v>824130</v>
      </c>
      <c r="E28" s="28">
        <v>2505</v>
      </c>
    </row>
    <row r="29" spans="1:5" ht="13.5" customHeight="1" thickBot="1">
      <c r="A29" s="34" t="s">
        <v>142</v>
      </c>
      <c r="B29" s="21" t="s">
        <v>175</v>
      </c>
      <c r="C29" s="23">
        <v>0</v>
      </c>
      <c r="D29" s="23"/>
      <c r="E29" s="28"/>
    </row>
    <row r="30" spans="1:5" ht="13.5" customHeight="1" thickBot="1">
      <c r="A30" s="37" t="s">
        <v>119</v>
      </c>
      <c r="B30" s="21" t="s">
        <v>176</v>
      </c>
      <c r="C30" s="23"/>
      <c r="D30" s="23"/>
      <c r="E30" s="28"/>
    </row>
    <row r="31" spans="1:5" ht="13.5" customHeight="1" thickBot="1">
      <c r="A31" s="37" t="s">
        <v>131</v>
      </c>
      <c r="B31" s="21" t="s">
        <v>177</v>
      </c>
      <c r="C31" s="23"/>
      <c r="D31" s="23"/>
      <c r="E31" s="28"/>
    </row>
    <row r="32" spans="1:5" ht="13.5" customHeight="1" thickBot="1">
      <c r="A32" s="53" t="s">
        <v>132</v>
      </c>
      <c r="B32" s="51" t="s">
        <v>178</v>
      </c>
      <c r="C32" s="52"/>
      <c r="D32" s="52"/>
      <c r="E32" s="28"/>
    </row>
    <row r="33" spans="1:5" ht="13.5" customHeight="1" thickBot="1">
      <c r="A33" s="37" t="s">
        <v>120</v>
      </c>
      <c r="B33" s="21" t="s">
        <v>179</v>
      </c>
      <c r="C33" s="23">
        <v>706594</v>
      </c>
      <c r="D33" s="23">
        <v>824130</v>
      </c>
      <c r="E33" s="28">
        <v>2505</v>
      </c>
    </row>
    <row r="34" spans="1:5" ht="13.5" customHeight="1" thickBot="1">
      <c r="A34" s="29" t="s">
        <v>121</v>
      </c>
      <c r="B34" s="21" t="s">
        <v>180</v>
      </c>
      <c r="C34" s="40">
        <v>2545404</v>
      </c>
      <c r="D34" s="40">
        <v>71049973</v>
      </c>
      <c r="E34" s="28"/>
    </row>
    <row r="35" spans="1:5" ht="13.5" customHeight="1" thickBot="1">
      <c r="A35" s="25" t="s">
        <v>138</v>
      </c>
      <c r="B35" s="21" t="s">
        <v>181</v>
      </c>
      <c r="C35" s="22">
        <f>C27+C28+C34+C25+C26</f>
        <v>3652674</v>
      </c>
      <c r="D35" s="22">
        <f>D27+D28+D34+D25+D26</f>
        <v>71874103</v>
      </c>
      <c r="E35" s="28">
        <v>2505</v>
      </c>
    </row>
    <row r="36" spans="1:5" ht="17.25" customHeight="1" thickBot="1">
      <c r="A36" s="27" t="s">
        <v>139</v>
      </c>
      <c r="B36" s="21" t="s">
        <v>182</v>
      </c>
      <c r="C36" s="22">
        <f>C11+C18+C35</f>
        <v>121567266</v>
      </c>
      <c r="D36" s="22">
        <f>+D11+D35+D23</f>
        <v>187897244</v>
      </c>
      <c r="E36" s="28">
        <v>95.1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600" verticalDpi="600" orientation="portrait" paperSize="9" scale="86" r:id="rId1"/>
  <headerFooter alignWithMargins="0">
    <oddHeader>&amp;L&amp;12Keszőhidegkút Község Önkormányzata&amp;C&amp;"Times New Roman CE,Félkövér"&amp;14VAGYONKIMUTATÁS
2017. XII. 31&amp;R&amp;"Times New Roman CE,Félkövér dőlt"5. sz. melléklet&amp;"Times New Roman CE,Normál"&amp;8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ASP_2</cp:lastModifiedBy>
  <cp:lastPrinted>2018-05-22T09:18:53Z</cp:lastPrinted>
  <dcterms:created xsi:type="dcterms:W3CDTF">1999-10-30T17:15:49Z</dcterms:created>
  <dcterms:modified xsi:type="dcterms:W3CDTF">2018-06-01T10:37:20Z</dcterms:modified>
  <cp:category/>
  <cp:version/>
  <cp:contentType/>
  <cp:contentStatus/>
</cp:coreProperties>
</file>