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<sst xmlns="http://schemas.openxmlformats.org/spreadsheetml/2006/main" count="89" uniqueCount="79">
  <si>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</si>
  <si>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</si>
  <si>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</si>
  <si>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</si>
  <si>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</si>
  <si>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</si>
  <si>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</si>
  <si>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</si>
  <si>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</si>
  <si>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</si>
  <si>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</si>
  <si>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</si>
  <si>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</si>
  <si>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</si>
  <si>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</si>
  <si>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</si>
  <si>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</si>
  <si>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</si>
  <si>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</si>
  <si>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</si>
  <si>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</si>
  <si>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</si>
  <si>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</si>
  <si>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</si>
  <si>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</si>
  <si>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</si>
  <si>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</si>
  <si>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</si>
  <si>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</si>
  <si>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</si>
  <si>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</si>
  <si>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</si>
  <si>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</si>
  <si>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</si>
  <si>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</si>
  <si>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</si>
  <si>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</si>
  <si>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</si>
  <si>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</si>
  <si>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</si>
  <si>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</si>
  <si>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</si>
  <si>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</si>
  <si>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</si>
  <si>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</si>
  <si>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</si>
  <si>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</si>
  <si>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</si>
  <si>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</si>
  <si>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</si>
  <si>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</si>
  <si>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</si>
  <si>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</si>
  <si>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</si>
  <si>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</si>
  <si>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</si>
  <si>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</si>
  <si>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</si>
  <si>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</si>
  <si>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</si>
  <si>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</si>
  <si>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</si>
  <si>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2017. évi előirányzat</t>
  </si>
  <si>
    <t>Módosítás 05.16</t>
  </si>
  <si>
    <t>Módosított előirányzat</t>
  </si>
  <si>
    <t>Módosítás 09.26</t>
  </si>
  <si>
    <t>Pári Község Önkormányzata</t>
  </si>
  <si>
    <t>Módosítás 12.31</t>
  </si>
  <si>
    <t xml:space="preserve"> Forintban!</t>
  </si>
  <si>
    <t>Költségvetési bevételek összesen: (1.+3.+4.+6.+7.)</t>
  </si>
  <si>
    <t>Költségvetési kiadások összesen: (1.+3.+5.+...+7.)</t>
  </si>
  <si>
    <t>Felhalmozási célú finanszírozási bevételek összesen (9.+15.)</t>
  </si>
  <si>
    <t>Felhalmozási célú finanszírozási kiadások összesen (9.+…20.)</t>
  </si>
  <si>
    <t>Hiány belső finanszírozás bevételei ( 10.+…+14.)</t>
  </si>
  <si>
    <t>Hiány külső finanszírozásának bevételei (16.+…+20.)</t>
  </si>
  <si>
    <t>BEVÉTEL ÖSSZESEN (8.+21.)</t>
  </si>
  <si>
    <t>KIADÁSOK ÖSSZESEN (8.+21.)</t>
  </si>
  <si>
    <t>2. sz. melléklet</t>
  </si>
  <si>
    <t>II. Felhalmozási célú bevételek és kiadások mérlege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</si>
</sst>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1" xfId="0" applyNumberFormat="1" applyFont="1" applyFill="1" applyBorder="1" applyAlignment="1" applyProtection="1">
      <alignment horizontal="right" vertical="center" wrapText="1"/>
      <protection/>
    </xf>
    <xf numFmtId="164" fontId="23" fillId="0" borderId="12" xfId="0" applyNumberFormat="1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4" xfId="0" applyNumberFormat="1" applyFont="1" applyFill="1" applyBorder="1" applyAlignment="1" applyProtection="1">
      <alignment horizontal="left" vertical="center" wrapText="1"/>
      <protection/>
    </xf>
    <xf numFmtId="164" fontId="23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0"/>
  <sheetViews>
    <sheetView tabSelected="1" view="pageBreakPreview" zoomScale="60" workbookViewId="0" topLeftCell="A1">
      <selection activeCell="B2" sqref="B2:Q2"/>
    </sheetView>
  </sheetViews>
  <sheetFormatPr defaultColWidth="9.00390625" defaultRowHeight="12.75"/>
  <cols>
    <col min="1" max="1" width="6.875" style="2" customWidth="1"/>
    <col min="2" max="2" width="42.00390625" style="2" customWidth="1"/>
    <col min="3" max="3" width="13.00390625" style="1" bestFit="1" customWidth="1"/>
    <col min="4" max="4" width="11.875" style="1" bestFit="1" customWidth="1"/>
    <col min="5" max="5" width="13.00390625" style="1" bestFit="1" customWidth="1"/>
    <col min="6" max="6" width="12.50390625" style="1" customWidth="1"/>
    <col min="7" max="9" width="14.875" style="1" customWidth="1"/>
    <col min="10" max="10" width="44.625" style="1" customWidth="1"/>
    <col min="11" max="11" width="13.00390625" style="1" bestFit="1" customWidth="1"/>
    <col min="12" max="12" width="14.00390625" style="1" customWidth="1"/>
    <col min="13" max="13" width="16.00390625" style="1" customWidth="1"/>
    <col min="14" max="14" width="14.00390625" style="1" customWidth="1"/>
    <col min="15" max="15" width="13.00390625" style="1" bestFit="1" customWidth="1"/>
    <col min="16" max="16" width="14.125" style="1" customWidth="1"/>
    <col min="17" max="17" width="13.00390625" style="1" bestFit="1" customWidth="1"/>
    <col min="18" max="16384" width="9.375" style="1" customWidth="1"/>
  </cols>
  <sheetData>
    <row r="1" spans="16:17" ht="15.75">
      <c r="P1" s="20" t="s">
        <v>77</v>
      </c>
      <c r="Q1" s="20"/>
    </row>
    <row r="2" spans="2:17" ht="28.5" customHeight="1">
      <c r="B2" s="31" t="s">
        <v>78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6.5" thickBot="1">
      <c r="B3" s="6" t="s">
        <v>66</v>
      </c>
      <c r="K3" s="3"/>
      <c r="L3" s="3"/>
      <c r="M3" s="3"/>
      <c r="N3" s="3"/>
      <c r="O3" s="3"/>
      <c r="P3" s="3"/>
      <c r="Q3" s="3" t="s">
        <v>68</v>
      </c>
    </row>
    <row r="4" spans="1:17" ht="13.5" thickBot="1">
      <c r="A4" s="18" t="s">
        <v>0</v>
      </c>
      <c r="B4" s="5" t="s">
        <v>1</v>
      </c>
      <c r="C4" s="11"/>
      <c r="D4" s="11"/>
      <c r="E4" s="11"/>
      <c r="F4" s="11"/>
      <c r="G4" s="11"/>
      <c r="H4" s="11"/>
      <c r="I4" s="11"/>
      <c r="J4" s="5" t="s">
        <v>2</v>
      </c>
      <c r="K4" s="11"/>
      <c r="L4" s="11"/>
      <c r="M4" s="11"/>
      <c r="N4" s="11"/>
      <c r="O4" s="11"/>
      <c r="P4" s="11"/>
      <c r="Q4" s="11"/>
    </row>
    <row r="5" spans="1:17" s="4" customFormat="1" ht="26.25" thickBot="1">
      <c r="A5" s="19"/>
      <c r="B5" s="5" t="s">
        <v>3</v>
      </c>
      <c r="C5" s="5" t="s">
        <v>62</v>
      </c>
      <c r="D5" s="5" t="s">
        <v>63</v>
      </c>
      <c r="E5" s="5" t="s">
        <v>64</v>
      </c>
      <c r="F5" s="5" t="s">
        <v>65</v>
      </c>
      <c r="G5" s="5" t="s">
        <v>64</v>
      </c>
      <c r="H5" s="5" t="s">
        <v>67</v>
      </c>
      <c r="I5" s="5" t="s">
        <v>64</v>
      </c>
      <c r="J5" s="5" t="s">
        <v>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64</v>
      </c>
      <c r="P5" s="5" t="s">
        <v>67</v>
      </c>
      <c r="Q5" s="5" t="s">
        <v>64</v>
      </c>
    </row>
    <row r="6" spans="1:17" s="4" customFormat="1" ht="13.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</row>
    <row r="7" spans="1:17" ht="25.5">
      <c r="A7" s="7" t="s">
        <v>4</v>
      </c>
      <c r="B7" s="21" t="s">
        <v>5</v>
      </c>
      <c r="C7" s="12">
        <v>29535968</v>
      </c>
      <c r="D7" s="12">
        <v>3342132</v>
      </c>
      <c r="E7" s="12">
        <f>+C7+D7</f>
        <v>32878100</v>
      </c>
      <c r="F7" s="12">
        <v>-888684</v>
      </c>
      <c r="G7" s="12">
        <f>+E7+F7</f>
        <v>31989416</v>
      </c>
      <c r="H7" s="12">
        <v>-4926581</v>
      </c>
      <c r="I7" s="12">
        <f>+G7+H7</f>
        <v>27062835</v>
      </c>
      <c r="J7" s="21" t="s">
        <v>6</v>
      </c>
      <c r="K7" s="12">
        <v>4069265</v>
      </c>
      <c r="L7" s="12">
        <v>-955098</v>
      </c>
      <c r="M7" s="12">
        <f>+K7+L7</f>
        <v>3114167</v>
      </c>
      <c r="N7" s="12">
        <v>2332156</v>
      </c>
      <c r="O7" s="12">
        <f>+M7+N7</f>
        <v>5446323</v>
      </c>
      <c r="P7" s="12">
        <v>729847</v>
      </c>
      <c r="Q7" s="12">
        <f>+O7+P7</f>
        <v>6176170</v>
      </c>
    </row>
    <row r="8" spans="1:17" ht="12.75">
      <c r="A8" s="8" t="s">
        <v>7</v>
      </c>
      <c r="B8" s="22" t="s">
        <v>8</v>
      </c>
      <c r="C8" s="13"/>
      <c r="D8" s="13"/>
      <c r="E8" s="13"/>
      <c r="F8" s="13"/>
      <c r="G8" s="13"/>
      <c r="H8" s="13"/>
      <c r="I8" s="13"/>
      <c r="J8" s="22" t="s">
        <v>9</v>
      </c>
      <c r="K8" s="13"/>
      <c r="L8" s="13"/>
      <c r="M8" s="13"/>
      <c r="N8" s="13"/>
      <c r="O8" s="13"/>
      <c r="P8" s="13"/>
      <c r="Q8" s="13"/>
    </row>
    <row r="9" spans="1:17" ht="12.75">
      <c r="A9" s="8" t="s">
        <v>10</v>
      </c>
      <c r="B9" s="22" t="s">
        <v>11</v>
      </c>
      <c r="C9" s="13"/>
      <c r="D9" s="13"/>
      <c r="E9" s="13"/>
      <c r="F9" s="13"/>
      <c r="G9" s="13"/>
      <c r="H9" s="13"/>
      <c r="I9" s="13"/>
      <c r="J9" s="22" t="s">
        <v>12</v>
      </c>
      <c r="K9" s="13">
        <v>25466703</v>
      </c>
      <c r="L9" s="13">
        <v>3713480</v>
      </c>
      <c r="M9" s="13">
        <f>+K9+L9</f>
        <v>29180183</v>
      </c>
      <c r="N9" s="13">
        <v>-987537</v>
      </c>
      <c r="O9" s="13">
        <f>+M9+N9</f>
        <v>28192646</v>
      </c>
      <c r="P9" s="13">
        <v>-5081087</v>
      </c>
      <c r="Q9" s="13">
        <f>+O9+P9</f>
        <v>23111559</v>
      </c>
    </row>
    <row r="10" spans="1:17" ht="12.75">
      <c r="A10" s="8" t="s">
        <v>13</v>
      </c>
      <c r="B10" s="22" t="s">
        <v>14</v>
      </c>
      <c r="C10" s="13"/>
      <c r="D10" s="13"/>
      <c r="E10" s="13"/>
      <c r="F10" s="13"/>
      <c r="G10" s="13"/>
      <c r="H10" s="13"/>
      <c r="I10" s="13"/>
      <c r="J10" s="22" t="s">
        <v>15</v>
      </c>
      <c r="K10" s="13"/>
      <c r="L10" s="13"/>
      <c r="M10" s="13"/>
      <c r="N10" s="13"/>
      <c r="O10" s="13"/>
      <c r="P10" s="13"/>
      <c r="Q10" s="13"/>
    </row>
    <row r="11" spans="1:17" ht="12.75">
      <c r="A11" s="8" t="s">
        <v>16</v>
      </c>
      <c r="B11" s="22" t="s">
        <v>17</v>
      </c>
      <c r="C11" s="13"/>
      <c r="D11" s="13"/>
      <c r="E11" s="13"/>
      <c r="F11" s="13"/>
      <c r="G11" s="13"/>
      <c r="H11" s="13"/>
      <c r="I11" s="13"/>
      <c r="J11" s="22" t="s">
        <v>18</v>
      </c>
      <c r="K11" s="13"/>
      <c r="L11" s="13"/>
      <c r="M11" s="13"/>
      <c r="N11" s="13"/>
      <c r="O11" s="13"/>
      <c r="P11" s="13">
        <v>100000</v>
      </c>
      <c r="Q11" s="13">
        <v>100000</v>
      </c>
    </row>
    <row r="12" spans="1:17" ht="12.75">
      <c r="A12" s="8" t="s">
        <v>19</v>
      </c>
      <c r="B12" s="22" t="s">
        <v>20</v>
      </c>
      <c r="C12" s="13"/>
      <c r="D12" s="13"/>
      <c r="E12" s="13"/>
      <c r="F12" s="13"/>
      <c r="G12" s="13"/>
      <c r="H12" s="13"/>
      <c r="I12" s="13"/>
      <c r="J12" s="28"/>
      <c r="K12" s="13"/>
      <c r="L12" s="13"/>
      <c r="M12" s="13"/>
      <c r="N12" s="13"/>
      <c r="O12" s="13"/>
      <c r="P12" s="13"/>
      <c r="Q12" s="13"/>
    </row>
    <row r="13" spans="1:17" ht="13.5" thickBot="1">
      <c r="A13" s="8" t="s">
        <v>21</v>
      </c>
      <c r="B13" s="23"/>
      <c r="C13" s="14"/>
      <c r="D13" s="14"/>
      <c r="E13" s="14"/>
      <c r="F13" s="14"/>
      <c r="G13" s="14"/>
      <c r="H13" s="15"/>
      <c r="I13" s="15"/>
      <c r="J13" s="29" t="s">
        <v>26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26.25" thickBot="1">
      <c r="A14" s="5" t="s">
        <v>22</v>
      </c>
      <c r="B14" s="24" t="s">
        <v>69</v>
      </c>
      <c r="C14" s="9">
        <f>+C7+C9+C10+C12</f>
        <v>29535968</v>
      </c>
      <c r="D14" s="9">
        <f>SUM(D7:D13)</f>
        <v>3342132</v>
      </c>
      <c r="E14" s="9">
        <f>+C14+D14</f>
        <v>32878100</v>
      </c>
      <c r="F14" s="9">
        <f>SUM(F7:F13)</f>
        <v>-888684</v>
      </c>
      <c r="G14" s="9">
        <f>+E14+F14</f>
        <v>31989416</v>
      </c>
      <c r="H14" s="9">
        <f>SUM(H7:H13)</f>
        <v>-4926581</v>
      </c>
      <c r="I14" s="9">
        <f>SUM(I7:I13)</f>
        <v>27062835</v>
      </c>
      <c r="J14" s="24" t="s">
        <v>70</v>
      </c>
      <c r="K14" s="9">
        <f aca="true" t="shared" si="0" ref="K14:Q14">+K7+K9+K11</f>
        <v>29535968</v>
      </c>
      <c r="L14" s="9">
        <f t="shared" si="0"/>
        <v>2758382</v>
      </c>
      <c r="M14" s="9">
        <f t="shared" si="0"/>
        <v>32294350</v>
      </c>
      <c r="N14" s="9">
        <f t="shared" si="0"/>
        <v>1344619</v>
      </c>
      <c r="O14" s="9">
        <f t="shared" si="0"/>
        <v>33638969</v>
      </c>
      <c r="P14" s="9">
        <f t="shared" si="0"/>
        <v>-4251240</v>
      </c>
      <c r="Q14" s="9">
        <f t="shared" si="0"/>
        <v>29387729</v>
      </c>
    </row>
    <row r="15" spans="1:17" ht="25.5">
      <c r="A15" s="10" t="s">
        <v>23</v>
      </c>
      <c r="B15" s="25" t="s">
        <v>73</v>
      </c>
      <c r="C15" s="16"/>
      <c r="D15" s="16"/>
      <c r="E15" s="16"/>
      <c r="F15" s="16"/>
      <c r="G15" s="16"/>
      <c r="H15" s="16"/>
      <c r="I15" s="16"/>
      <c r="J15" s="22" t="s">
        <v>29</v>
      </c>
      <c r="K15" s="12"/>
      <c r="L15" s="12"/>
      <c r="M15" s="12"/>
      <c r="N15" s="12"/>
      <c r="O15" s="12"/>
      <c r="P15" s="12"/>
      <c r="Q15" s="12"/>
    </row>
    <row r="16" spans="1:17" ht="12.75">
      <c r="A16" s="10" t="s">
        <v>24</v>
      </c>
      <c r="B16" s="22" t="s">
        <v>31</v>
      </c>
      <c r="C16" s="13"/>
      <c r="D16" s="13"/>
      <c r="E16" s="13"/>
      <c r="F16" s="13"/>
      <c r="G16" s="13"/>
      <c r="H16" s="13"/>
      <c r="I16" s="13"/>
      <c r="J16" s="22" t="s">
        <v>32</v>
      </c>
      <c r="K16" s="13"/>
      <c r="L16" s="13"/>
      <c r="M16" s="13"/>
      <c r="N16" s="13"/>
      <c r="O16" s="13"/>
      <c r="P16" s="13"/>
      <c r="Q16" s="13"/>
    </row>
    <row r="17" spans="1:17" ht="12.75">
      <c r="A17" s="10" t="s">
        <v>25</v>
      </c>
      <c r="B17" s="22" t="s">
        <v>34</v>
      </c>
      <c r="C17" s="13"/>
      <c r="D17" s="13"/>
      <c r="E17" s="13"/>
      <c r="F17" s="13"/>
      <c r="G17" s="13"/>
      <c r="H17" s="13"/>
      <c r="I17" s="13"/>
      <c r="J17" s="22" t="s">
        <v>35</v>
      </c>
      <c r="K17" s="13"/>
      <c r="L17" s="13"/>
      <c r="M17" s="13"/>
      <c r="N17" s="13"/>
      <c r="O17" s="13"/>
      <c r="P17" s="13"/>
      <c r="Q17" s="13"/>
    </row>
    <row r="18" spans="1:17" ht="12.75">
      <c r="A18" s="10" t="s">
        <v>27</v>
      </c>
      <c r="B18" s="22" t="s">
        <v>37</v>
      </c>
      <c r="C18" s="13"/>
      <c r="D18" s="13"/>
      <c r="E18" s="13"/>
      <c r="F18" s="13"/>
      <c r="G18" s="13"/>
      <c r="H18" s="13"/>
      <c r="I18" s="13"/>
      <c r="J18" s="22" t="s">
        <v>38</v>
      </c>
      <c r="K18" s="13"/>
      <c r="L18" s="13"/>
      <c r="M18" s="13"/>
      <c r="N18" s="13"/>
      <c r="O18" s="13"/>
      <c r="P18" s="13"/>
      <c r="Q18" s="13"/>
    </row>
    <row r="19" spans="1:17" ht="12.75">
      <c r="A19" s="10" t="s">
        <v>28</v>
      </c>
      <c r="B19" s="22" t="s">
        <v>40</v>
      </c>
      <c r="C19" s="13"/>
      <c r="D19" s="15"/>
      <c r="E19" s="15"/>
      <c r="F19" s="15"/>
      <c r="G19" s="15"/>
      <c r="H19" s="15"/>
      <c r="I19" s="15"/>
      <c r="J19" s="29" t="s">
        <v>41</v>
      </c>
      <c r="K19" s="13"/>
      <c r="L19" s="13"/>
      <c r="M19" s="13"/>
      <c r="N19" s="13"/>
      <c r="O19" s="13"/>
      <c r="P19" s="13"/>
      <c r="Q19" s="13"/>
    </row>
    <row r="20" spans="1:17" ht="25.5">
      <c r="A20" s="10" t="s">
        <v>30</v>
      </c>
      <c r="B20" s="22" t="s">
        <v>43</v>
      </c>
      <c r="C20" s="13"/>
      <c r="D20" s="13"/>
      <c r="E20" s="13"/>
      <c r="F20" s="13"/>
      <c r="G20" s="13"/>
      <c r="H20" s="13"/>
      <c r="I20" s="13"/>
      <c r="J20" s="22" t="s">
        <v>44</v>
      </c>
      <c r="K20" s="13"/>
      <c r="L20" s="13"/>
      <c r="M20" s="13"/>
      <c r="N20" s="13"/>
      <c r="O20" s="13"/>
      <c r="P20" s="13"/>
      <c r="Q20" s="13"/>
    </row>
    <row r="21" spans="1:17" ht="25.5">
      <c r="A21" s="10" t="s">
        <v>33</v>
      </c>
      <c r="B21" s="26" t="s">
        <v>74</v>
      </c>
      <c r="C21" s="17"/>
      <c r="D21" s="16"/>
      <c r="E21" s="16"/>
      <c r="F21" s="16"/>
      <c r="G21" s="16"/>
      <c r="H21" s="16"/>
      <c r="I21" s="16"/>
      <c r="J21" s="21" t="s">
        <v>46</v>
      </c>
      <c r="K21" s="13"/>
      <c r="L21" s="13"/>
      <c r="M21" s="13"/>
      <c r="N21" s="13"/>
      <c r="O21" s="13"/>
      <c r="P21" s="13"/>
      <c r="Q21" s="13"/>
    </row>
    <row r="22" spans="1:17" ht="12.75">
      <c r="A22" s="10" t="s">
        <v>36</v>
      </c>
      <c r="B22" s="22" t="s">
        <v>48</v>
      </c>
      <c r="C22" s="13"/>
      <c r="D22" s="12"/>
      <c r="E22" s="12"/>
      <c r="F22" s="12"/>
      <c r="G22" s="12"/>
      <c r="H22" s="12"/>
      <c r="I22" s="12"/>
      <c r="J22" s="21" t="s">
        <v>49</v>
      </c>
      <c r="K22" s="13"/>
      <c r="L22" s="13"/>
      <c r="M22" s="13"/>
      <c r="N22" s="13"/>
      <c r="O22" s="13"/>
      <c r="P22" s="13"/>
      <c r="Q22" s="13"/>
    </row>
    <row r="23" spans="1:17" ht="12.75">
      <c r="A23" s="10" t="s">
        <v>39</v>
      </c>
      <c r="B23" s="22" t="s">
        <v>51</v>
      </c>
      <c r="C23" s="13"/>
      <c r="D23" s="12"/>
      <c r="E23" s="12"/>
      <c r="F23" s="12"/>
      <c r="G23" s="12"/>
      <c r="H23" s="12"/>
      <c r="I23" s="12"/>
      <c r="J23" s="30"/>
      <c r="K23" s="13"/>
      <c r="L23" s="13"/>
      <c r="M23" s="13"/>
      <c r="N23" s="13"/>
      <c r="O23" s="13"/>
      <c r="P23" s="13"/>
      <c r="Q23" s="13"/>
    </row>
    <row r="24" spans="1:17" ht="12.75">
      <c r="A24" s="10" t="s">
        <v>42</v>
      </c>
      <c r="B24" s="22" t="s">
        <v>53</v>
      </c>
      <c r="C24" s="13"/>
      <c r="D24" s="12"/>
      <c r="E24" s="12"/>
      <c r="F24" s="12"/>
      <c r="G24" s="12"/>
      <c r="H24" s="12"/>
      <c r="I24" s="12"/>
      <c r="J24" s="30"/>
      <c r="K24" s="13"/>
      <c r="L24" s="13"/>
      <c r="M24" s="13"/>
      <c r="N24" s="13"/>
      <c r="O24" s="13"/>
      <c r="P24" s="13"/>
      <c r="Q24" s="13"/>
    </row>
    <row r="25" spans="1:17" ht="12.75">
      <c r="A25" s="10" t="s">
        <v>45</v>
      </c>
      <c r="B25" s="21" t="s">
        <v>55</v>
      </c>
      <c r="C25" s="13"/>
      <c r="D25" s="13"/>
      <c r="E25" s="13"/>
      <c r="F25" s="13"/>
      <c r="G25" s="13"/>
      <c r="H25" s="13"/>
      <c r="I25" s="13"/>
      <c r="J25" s="28"/>
      <c r="K25" s="13"/>
      <c r="L25" s="13"/>
      <c r="M25" s="13"/>
      <c r="N25" s="13"/>
      <c r="O25" s="13"/>
      <c r="P25" s="13"/>
      <c r="Q25" s="13"/>
    </row>
    <row r="26" spans="1:17" ht="13.5" thickBot="1">
      <c r="A26" s="10" t="s">
        <v>47</v>
      </c>
      <c r="B26" s="27" t="s">
        <v>57</v>
      </c>
      <c r="C26" s="13"/>
      <c r="D26" s="12"/>
      <c r="E26" s="12"/>
      <c r="F26" s="12"/>
      <c r="G26" s="12"/>
      <c r="H26" s="12"/>
      <c r="I26" s="12"/>
      <c r="J26" s="30"/>
      <c r="K26" s="13"/>
      <c r="L26" s="13"/>
      <c r="M26" s="13"/>
      <c r="N26" s="13"/>
      <c r="O26" s="13"/>
      <c r="P26" s="13"/>
      <c r="Q26" s="13"/>
    </row>
    <row r="27" spans="1:17" ht="26.25" thickBot="1">
      <c r="A27" s="5" t="s">
        <v>50</v>
      </c>
      <c r="B27" s="24" t="s">
        <v>71</v>
      </c>
      <c r="C27" s="9"/>
      <c r="D27" s="9"/>
      <c r="E27" s="9"/>
      <c r="F27" s="9"/>
      <c r="G27" s="9"/>
      <c r="H27" s="9"/>
      <c r="I27" s="9"/>
      <c r="J27" s="24" t="s">
        <v>72</v>
      </c>
      <c r="K27" s="9"/>
      <c r="L27" s="9"/>
      <c r="M27" s="9"/>
      <c r="N27" s="9"/>
      <c r="O27" s="9"/>
      <c r="P27" s="9"/>
      <c r="Q27" s="9"/>
    </row>
    <row r="28" spans="1:17" ht="13.5" thickBot="1">
      <c r="A28" s="5" t="s">
        <v>52</v>
      </c>
      <c r="B28" s="24" t="s">
        <v>75</v>
      </c>
      <c r="C28" s="9">
        <f>+C14+C27</f>
        <v>29535968</v>
      </c>
      <c r="D28" s="9">
        <f>+D14+D27</f>
        <v>3342132</v>
      </c>
      <c r="E28" s="9">
        <f>+E14+E27</f>
        <v>32878100</v>
      </c>
      <c r="F28" s="9">
        <f>+F14+F27</f>
        <v>-888684</v>
      </c>
      <c r="G28" s="9">
        <f>+G14+G27</f>
        <v>31989416</v>
      </c>
      <c r="H28" s="9">
        <f>+H27+H14</f>
        <v>-4926581</v>
      </c>
      <c r="I28" s="9">
        <f>+I27+I14</f>
        <v>27062835</v>
      </c>
      <c r="J28" s="24" t="s">
        <v>76</v>
      </c>
      <c r="K28" s="9">
        <f aca="true" t="shared" si="1" ref="K28:Q28">+K14+K27</f>
        <v>29535968</v>
      </c>
      <c r="L28" s="9">
        <f t="shared" si="1"/>
        <v>2758382</v>
      </c>
      <c r="M28" s="9">
        <f t="shared" si="1"/>
        <v>32294350</v>
      </c>
      <c r="N28" s="9">
        <f t="shared" si="1"/>
        <v>1344619</v>
      </c>
      <c r="O28" s="9">
        <f t="shared" si="1"/>
        <v>33638969</v>
      </c>
      <c r="P28" s="9">
        <f t="shared" si="1"/>
        <v>-4251240</v>
      </c>
      <c r="Q28" s="9">
        <f t="shared" si="1"/>
        <v>29387729</v>
      </c>
    </row>
    <row r="29" spans="1:17" ht="13.5" thickBot="1">
      <c r="A29" s="5" t="s">
        <v>54</v>
      </c>
      <c r="B29" s="24" t="s">
        <v>58</v>
      </c>
      <c r="C29" s="9"/>
      <c r="D29" s="9"/>
      <c r="E29" s="9"/>
      <c r="F29" s="9"/>
      <c r="G29" s="9"/>
      <c r="H29" s="9"/>
      <c r="I29" s="9"/>
      <c r="J29" s="24" t="s">
        <v>59</v>
      </c>
      <c r="K29" s="9"/>
      <c r="L29" s="9"/>
      <c r="M29" s="9"/>
      <c r="N29" s="9"/>
      <c r="O29" s="9"/>
      <c r="P29" s="9"/>
      <c r="Q29" s="9"/>
    </row>
    <row r="30" spans="1:17" ht="13.5" thickBot="1">
      <c r="A30" s="5" t="s">
        <v>56</v>
      </c>
      <c r="B30" s="24" t="s">
        <v>60</v>
      </c>
      <c r="C30" s="9">
        <f>+K28-C28</f>
        <v>0</v>
      </c>
      <c r="D30" s="9"/>
      <c r="E30" s="9"/>
      <c r="F30" s="9"/>
      <c r="G30" s="9"/>
      <c r="H30" s="9"/>
      <c r="I30" s="9"/>
      <c r="J30" s="24" t="s">
        <v>61</v>
      </c>
      <c r="K30" s="9"/>
      <c r="L30" s="9"/>
      <c r="M30" s="9"/>
      <c r="N30" s="9"/>
      <c r="O30" s="9"/>
      <c r="P30" s="9"/>
      <c r="Q30" s="9"/>
    </row>
  </sheetData>
  <sheetProtection/>
  <mergeCells count="3">
    <mergeCell ref="A4:A5"/>
    <mergeCell ref="P1:Q1"/>
    <mergeCell ref="B2:Q2"/>
  </mergeCells>
  <printOptions horizontalCentered="1"/>
  <pageMargins left="0.1968503937007874" right="0.1968503937007874" top="0.8661417322834646" bottom="0.7874015748031497" header="0.4724409448818898" footer="0.7874015748031497"/>
  <pageSetup horizontalDpi="600" verticalDpi="600" orientation="landscape" paperSize="9" scale="55" r:id="rId1"/>
  <ignoredErrors>
    <ignoredError sqref="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2018-05-30T06:28:52Z</cp:lastPrinted>
  <dcterms:created xsi:type="dcterms:W3CDTF">2014-02-06T13:26:43Z</dcterms:created>
  <dcterms:modified xsi:type="dcterms:W3CDTF">2018-05-30T06:28:56Z</dcterms:modified>
  <cp:category/>
  <cp:version/>
  <cp:contentType/>
  <cp:contentStatus/>
</cp:coreProperties>
</file>