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295" windowHeight="679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<sst xmlns="http://schemas.openxmlformats.org/spreadsheetml/2006/main" count="115" uniqueCount="81">
  <si>
    <t>Bevétel megnevezése</t>
  </si>
  <si>
    <t>Hivatal</t>
  </si>
  <si>
    <t>Intézményi ellátás díja</t>
  </si>
  <si>
    <t>Alkalmazottak térítési díja</t>
  </si>
  <si>
    <t>Kamatbevételek</t>
  </si>
  <si>
    <t>Építményadó</t>
  </si>
  <si>
    <t>Telekadó</t>
  </si>
  <si>
    <t>Iparűzési adó</t>
  </si>
  <si>
    <t>Gépjárműadó</t>
  </si>
  <si>
    <t>Termőföld bérbeadásából származó jöv.</t>
  </si>
  <si>
    <t>Normatív költségv.támogatások</t>
  </si>
  <si>
    <t>Központosított előirányzatok</t>
  </si>
  <si>
    <t>Kiegészítő támogatások közokt.feladatok.</t>
  </si>
  <si>
    <t>Egyes szoc.feladatok kieg.támogatása</t>
  </si>
  <si>
    <t>Működési célú átvét-TB-től</t>
  </si>
  <si>
    <t xml:space="preserve">                             -más önkormányzattól</t>
  </si>
  <si>
    <t>Ingatlanértékesítés</t>
  </si>
  <si>
    <t>Tárgyieszköz értékesítés</t>
  </si>
  <si>
    <t>Felhalmozási célú kölcsöntörlesztés</t>
  </si>
  <si>
    <t>Előző évi pénzmaradvány</t>
  </si>
  <si>
    <t>Intézményfinanszírozás</t>
  </si>
  <si>
    <t>Talajterhelési díj</t>
  </si>
  <si>
    <t xml:space="preserve">                             -munkaügyi központtól</t>
  </si>
  <si>
    <t>MINDÖSSZESEN</t>
  </si>
  <si>
    <t>Finanszírozási bevételek összesen</t>
  </si>
  <si>
    <t>Hitelfelvétel</t>
  </si>
  <si>
    <t>Működési célú p.átvét államházt.kívülről</t>
  </si>
  <si>
    <t>Felhalmozási célú egyéb támogatás</t>
  </si>
  <si>
    <t xml:space="preserve">                             -kp.ktgv.szervtől</t>
  </si>
  <si>
    <t>Továbbszámlázott szolgáltatások</t>
  </si>
  <si>
    <t xml:space="preserve">                             Többcélú kist.társ.</t>
  </si>
  <si>
    <t>Bérleti díjbevételek,amortizáció</t>
  </si>
  <si>
    <t>Szolgáltatások bevételei</t>
  </si>
  <si>
    <t>Áfa</t>
  </si>
  <si>
    <t>Polgárm.</t>
  </si>
  <si>
    <t>Önkorm.</t>
  </si>
  <si>
    <t>Polg.Hiv.</t>
  </si>
  <si>
    <t>és Önk.ös</t>
  </si>
  <si>
    <t>Főössz.</t>
  </si>
  <si>
    <t>Óvoda</t>
  </si>
  <si>
    <t>Gondnoks.</t>
  </si>
  <si>
    <t>Gondnoks</t>
  </si>
  <si>
    <t>összesen</t>
  </si>
  <si>
    <t xml:space="preserve">                                 </t>
  </si>
  <si>
    <t>Bevételek részletezése a 2013.évi költségvetéshez</t>
  </si>
  <si>
    <t>Kártérítések</t>
  </si>
  <si>
    <t>Igazgatási díjbevétel</t>
  </si>
  <si>
    <t xml:space="preserve">                             -MVH iskolatej</t>
  </si>
  <si>
    <t xml:space="preserve">                             -MVH kiadvány</t>
  </si>
  <si>
    <t>Felhalm.c.tám.EU-s pr.sírkert</t>
  </si>
  <si>
    <t>Felhalm.c.tám.lakosságtól</t>
  </si>
  <si>
    <t xml:space="preserve">  Átengedett központi adók16-17</t>
  </si>
  <si>
    <t>Előző évi átvát polg.hiv-tól</t>
  </si>
  <si>
    <t>Előző évi átvét gongn-tól</t>
  </si>
  <si>
    <t>Előző évi átvét óv-tól</t>
  </si>
  <si>
    <t>Előző évi átvét közp.ktgv.ből</t>
  </si>
  <si>
    <t>Módosított előirányzat I.félév</t>
  </si>
  <si>
    <t>Eredeti előirányzat</t>
  </si>
  <si>
    <t>Egyéb központi támogatás</t>
  </si>
  <si>
    <t>Óvoda új</t>
  </si>
  <si>
    <t>Óv.társulás</t>
  </si>
  <si>
    <t>Módosított előirányzat 2013.július 1.</t>
  </si>
  <si>
    <t>MŰKÖDÉSI CÉLÚ BEV.Ö.11+20+26+38</t>
  </si>
  <si>
    <t xml:space="preserve">       működési célú</t>
  </si>
  <si>
    <t xml:space="preserve">       felhalmozási célú</t>
  </si>
  <si>
    <t>MŰK.BEV.ÖSSZ.PÉNZMARADVÁNNYAL</t>
  </si>
  <si>
    <t>FELH:BEV.ÖSSZ.PÉNZMARADVÁNNYAL</t>
  </si>
  <si>
    <t xml:space="preserve">Módosított előirányzat 2013.III.n.év </t>
  </si>
  <si>
    <t xml:space="preserve">                             -MVH tábor</t>
  </si>
  <si>
    <t xml:space="preserve">                             -MVH Zenei Fesztivál</t>
  </si>
  <si>
    <t>Önkorm.költségvetési tám.ö.21-25</t>
  </si>
  <si>
    <t>Működési célú átvét összesen 27-39</t>
  </si>
  <si>
    <t>FELHALMOZÁSI CÉLÚ BEV.Ö.42-47</t>
  </si>
  <si>
    <t>TÁRGYÉVI BEV. ÖSSZESEN 41+48</t>
  </si>
  <si>
    <t>BEVÉTELEK ÖSSZESEN 53+54</t>
  </si>
  <si>
    <t>Intézményi működési bevételek ö.1-10</t>
  </si>
  <si>
    <t xml:space="preserve">  Helyi adók összesen 13-14</t>
  </si>
  <si>
    <t>Önkorm.saj.műk.bev.(15+18+19)</t>
  </si>
  <si>
    <t xml:space="preserve">  2.melléklet a 12/2013.(X.31.) önkormányzati rendelethez</t>
  </si>
  <si>
    <t>"2.melléklet az 1/2013. (II.14.) önkormányzati rendelethez</t>
  </si>
  <si>
    <t>Ezer forintban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</si>
</sst>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1">
    <font>
      <sz val="10"/>
      <name val="Arial CE"/>
      <family val="0"/>
    </font>
    <font>
      <b/>
      <sz val="10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19" fillId="23" borderId="0" applyNumberFormat="0" applyBorder="0" applyAlignment="0" applyProtection="0"/>
    <xf numFmtId="0" fontId="20" fillId="22" borderId="1" applyNumberFormat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left"/>
    </xf>
    <xf numFmtId="2" fontId="0" fillId="0" borderId="0" xfId="0" applyNumberFormat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righ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Alignment="1">
      <alignment/>
    </xf>
    <xf numFmtId="0" fontId="0" fillId="0" borderId="11" xfId="0" applyFont="1" applyFill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13"/>
  <sheetViews>
    <sheetView tabSelected="1" zoomScalePageLayoutView="0" workbookViewId="0" topLeftCell="A1">
      <selection activeCell="H3" sqref="H3"/>
    </sheetView>
  </sheetViews>
  <sheetFormatPr defaultColWidth="9.00390625" defaultRowHeight="12.75"/>
  <cols>
    <col min="2" max="2" width="36.625" style="0" customWidth="1"/>
    <col min="3" max="3" width="10.75390625" style="0" customWidth="1"/>
    <col min="4" max="4" width="10.25390625" style="0" customWidth="1"/>
    <col min="5" max="5" width="9.75390625" style="0" customWidth="1"/>
  </cols>
  <sheetData>
    <row r="1" spans="2:5" ht="12.75">
      <c r="B1" s="1" t="s">
        <v>78</v>
      </c>
      <c r="C1" s="1"/>
      <c r="D1" s="1"/>
      <c r="E1" s="1"/>
    </row>
    <row r="2" spans="2:5" ht="12.75">
      <c r="B2" s="1" t="s">
        <v>79</v>
      </c>
      <c r="C2" s="1"/>
      <c r="D2" s="1"/>
      <c r="E2" s="1"/>
    </row>
    <row r="3" spans="2:9" ht="12.75">
      <c r="B3" s="1" t="s">
        <v>44</v>
      </c>
      <c r="C3" s="1"/>
      <c r="D3" s="1"/>
      <c r="E3" s="1"/>
      <c r="F3" s="1"/>
      <c r="G3" s="1"/>
      <c r="H3" s="1" t="s">
        <v>80</v>
      </c>
      <c r="I3" s="1"/>
    </row>
    <row r="4" spans="2:29" ht="12.75">
      <c r="B4" s="1"/>
      <c r="C4" s="1" t="s">
        <v>57</v>
      </c>
      <c r="D4" s="1"/>
      <c r="E4" s="1"/>
      <c r="F4" s="1"/>
      <c r="G4" s="1"/>
      <c r="H4" s="1"/>
      <c r="I4" s="1"/>
      <c r="K4" s="23" t="s">
        <v>56</v>
      </c>
      <c r="L4" s="23"/>
      <c r="M4" s="23"/>
      <c r="S4" s="23" t="s">
        <v>61</v>
      </c>
      <c r="T4" s="23"/>
      <c r="U4" s="23"/>
      <c r="Z4" s="23" t="s">
        <v>67</v>
      </c>
      <c r="AA4" s="23"/>
      <c r="AB4" s="23"/>
      <c r="AC4" s="23"/>
    </row>
    <row r="5" spans="1:32" ht="12.75">
      <c r="A5" s="9"/>
      <c r="B5" s="9" t="s">
        <v>0</v>
      </c>
      <c r="C5" s="9" t="s">
        <v>39</v>
      </c>
      <c r="D5" s="9" t="s">
        <v>40</v>
      </c>
      <c r="E5" s="21" t="s">
        <v>41</v>
      </c>
      <c r="F5" s="9" t="s">
        <v>34</v>
      </c>
      <c r="G5" s="20" t="s">
        <v>35</v>
      </c>
      <c r="H5" s="21" t="s">
        <v>36</v>
      </c>
      <c r="I5" s="22" t="s">
        <v>35</v>
      </c>
      <c r="J5" s="9" t="s">
        <v>39</v>
      </c>
      <c r="K5" s="9" t="s">
        <v>40</v>
      </c>
      <c r="L5" s="21" t="s">
        <v>41</v>
      </c>
      <c r="M5" s="9" t="s">
        <v>34</v>
      </c>
      <c r="N5" s="20" t="s">
        <v>35</v>
      </c>
      <c r="O5" s="21" t="s">
        <v>36</v>
      </c>
      <c r="P5" s="22" t="s">
        <v>35</v>
      </c>
      <c r="Q5" s="9" t="s">
        <v>60</v>
      </c>
      <c r="R5" s="9" t="s">
        <v>59</v>
      </c>
      <c r="S5" s="9" t="s">
        <v>40</v>
      </c>
      <c r="T5" s="21" t="s">
        <v>41</v>
      </c>
      <c r="U5" s="9" t="s">
        <v>34</v>
      </c>
      <c r="V5" s="20" t="s">
        <v>35</v>
      </c>
      <c r="W5" s="21" t="s">
        <v>36</v>
      </c>
      <c r="X5" s="22" t="s">
        <v>35</v>
      </c>
      <c r="Y5" s="9" t="s">
        <v>60</v>
      </c>
      <c r="Z5" s="9" t="s">
        <v>59</v>
      </c>
      <c r="AA5" s="9" t="s">
        <v>40</v>
      </c>
      <c r="AB5" s="21" t="s">
        <v>41</v>
      </c>
      <c r="AC5" s="9" t="s">
        <v>34</v>
      </c>
      <c r="AD5" s="20" t="s">
        <v>35</v>
      </c>
      <c r="AE5" s="21" t="s">
        <v>36</v>
      </c>
      <c r="AF5" s="22" t="s">
        <v>35</v>
      </c>
    </row>
    <row r="6" spans="1:32" ht="12.75">
      <c r="A6" s="9"/>
      <c r="B6" s="9"/>
      <c r="C6" s="9"/>
      <c r="D6" s="9"/>
      <c r="E6" s="21" t="s">
        <v>42</v>
      </c>
      <c r="F6" s="9" t="s">
        <v>1</v>
      </c>
      <c r="G6" s="19"/>
      <c r="H6" s="21" t="s">
        <v>37</v>
      </c>
      <c r="I6" s="21" t="s">
        <v>38</v>
      </c>
      <c r="J6" s="9"/>
      <c r="K6" s="9"/>
      <c r="L6" s="21" t="s">
        <v>42</v>
      </c>
      <c r="M6" s="9" t="s">
        <v>1</v>
      </c>
      <c r="N6" s="19"/>
      <c r="O6" s="21" t="s">
        <v>37</v>
      </c>
      <c r="P6" s="21" t="s">
        <v>38</v>
      </c>
      <c r="Q6" s="9"/>
      <c r="R6" s="9"/>
      <c r="S6" s="9"/>
      <c r="T6" s="21" t="s">
        <v>42</v>
      </c>
      <c r="U6" s="9" t="s">
        <v>1</v>
      </c>
      <c r="V6" s="19"/>
      <c r="W6" s="21" t="s">
        <v>37</v>
      </c>
      <c r="X6" s="21" t="s">
        <v>38</v>
      </c>
      <c r="Y6" s="9"/>
      <c r="Z6" s="9"/>
      <c r="AA6" s="9"/>
      <c r="AB6" s="21" t="s">
        <v>42</v>
      </c>
      <c r="AC6" s="9" t="s">
        <v>1</v>
      </c>
      <c r="AD6" s="19"/>
      <c r="AE6" s="21" t="s">
        <v>37</v>
      </c>
      <c r="AF6" s="21" t="s">
        <v>38</v>
      </c>
    </row>
    <row r="7" spans="1:32" ht="12.75">
      <c r="A7" s="9">
        <v>1</v>
      </c>
      <c r="B7" s="9" t="s">
        <v>46</v>
      </c>
      <c r="C7" s="9"/>
      <c r="D7" s="9"/>
      <c r="E7" s="21"/>
      <c r="F7" s="9"/>
      <c r="G7" s="19"/>
      <c r="H7" s="21"/>
      <c r="I7" s="21"/>
      <c r="J7" s="9"/>
      <c r="K7" s="9"/>
      <c r="L7" s="21"/>
      <c r="M7" s="9">
        <v>90</v>
      </c>
      <c r="N7" s="19"/>
      <c r="O7" s="21">
        <v>90</v>
      </c>
      <c r="P7" s="21">
        <v>90</v>
      </c>
      <c r="Q7" s="9"/>
      <c r="R7" s="9"/>
      <c r="S7" s="9"/>
      <c r="T7" s="21"/>
      <c r="U7" s="9">
        <v>90</v>
      </c>
      <c r="V7" s="19"/>
      <c r="W7" s="21">
        <v>90</v>
      </c>
      <c r="X7" s="21">
        <v>90</v>
      </c>
      <c r="Y7" s="9"/>
      <c r="Z7" s="9"/>
      <c r="AA7" s="9"/>
      <c r="AB7" s="21"/>
      <c r="AC7" s="9">
        <v>90</v>
      </c>
      <c r="AD7" s="19"/>
      <c r="AE7" s="21">
        <v>90</v>
      </c>
      <c r="AF7" s="21">
        <v>90</v>
      </c>
    </row>
    <row r="8" spans="1:32" ht="12.75">
      <c r="A8" s="9">
        <v>2</v>
      </c>
      <c r="B8" s="9" t="s">
        <v>2</v>
      </c>
      <c r="C8" s="9"/>
      <c r="D8" s="9">
        <v>8862</v>
      </c>
      <c r="E8" s="21">
        <f aca="true" t="shared" si="0" ref="E8:E13">SUM(C8:D8)</f>
        <v>8862</v>
      </c>
      <c r="F8" s="9"/>
      <c r="G8" s="9">
        <v>0</v>
      </c>
      <c r="H8" s="21">
        <f>SUM(G8)</f>
        <v>0</v>
      </c>
      <c r="I8" s="21">
        <f aca="true" t="shared" si="1" ref="I8:I65">SUM(E8,H8)</f>
        <v>8862</v>
      </c>
      <c r="J8" s="9"/>
      <c r="K8" s="9">
        <v>8862</v>
      </c>
      <c r="L8" s="21">
        <f aca="true" t="shared" si="2" ref="L8:L13">SUM(J8:K8)</f>
        <v>8862</v>
      </c>
      <c r="M8" s="9"/>
      <c r="N8" s="9">
        <v>0</v>
      </c>
      <c r="O8" s="21">
        <f>SUM(N8)</f>
        <v>0</v>
      </c>
      <c r="P8" s="21">
        <f aca="true" t="shared" si="3" ref="P8:P65">SUM(L8,O8)</f>
        <v>8862</v>
      </c>
      <c r="Q8" s="9"/>
      <c r="R8" s="9"/>
      <c r="S8" s="9">
        <v>8862</v>
      </c>
      <c r="T8" s="21">
        <f aca="true" t="shared" si="4" ref="T8:T13">SUM(Q8:S8)</f>
        <v>8862</v>
      </c>
      <c r="U8" s="9"/>
      <c r="V8" s="9">
        <v>0</v>
      </c>
      <c r="W8" s="21">
        <f>SUM(V8)</f>
        <v>0</v>
      </c>
      <c r="X8" s="21">
        <f aca="true" t="shared" si="5" ref="X8:X14">SUM(T8,W8)</f>
        <v>8862</v>
      </c>
      <c r="Y8" s="9"/>
      <c r="Z8" s="9"/>
      <c r="AA8" s="9">
        <v>8862</v>
      </c>
      <c r="AB8" s="21">
        <f aca="true" t="shared" si="6" ref="AB8:AB13">SUM(Y8:AA8)</f>
        <v>8862</v>
      </c>
      <c r="AC8" s="9"/>
      <c r="AD8" s="9">
        <v>0</v>
      </c>
      <c r="AE8" s="21">
        <f>SUM(AD8)</f>
        <v>0</v>
      </c>
      <c r="AF8" s="21">
        <f aca="true" t="shared" si="7" ref="AF8:AF14">SUM(AB8,AE8)</f>
        <v>8862</v>
      </c>
    </row>
    <row r="9" spans="1:32" ht="12.75">
      <c r="A9" s="9">
        <v>3</v>
      </c>
      <c r="B9" s="9" t="s">
        <v>3</v>
      </c>
      <c r="C9" s="9"/>
      <c r="D9" s="9">
        <v>902</v>
      </c>
      <c r="E9" s="21">
        <f t="shared" si="0"/>
        <v>902</v>
      </c>
      <c r="F9" s="9"/>
      <c r="G9" s="9">
        <v>0</v>
      </c>
      <c r="H9" s="21">
        <f>SUM(F9:G9)</f>
        <v>0</v>
      </c>
      <c r="I9" s="21">
        <f t="shared" si="1"/>
        <v>902</v>
      </c>
      <c r="J9" s="9"/>
      <c r="K9" s="9">
        <v>902</v>
      </c>
      <c r="L9" s="21">
        <f t="shared" si="2"/>
        <v>902</v>
      </c>
      <c r="M9" s="9"/>
      <c r="N9" s="9">
        <v>0</v>
      </c>
      <c r="O9" s="21">
        <f>SUM(M9:N9)</f>
        <v>0</v>
      </c>
      <c r="P9" s="21">
        <f t="shared" si="3"/>
        <v>902</v>
      </c>
      <c r="Q9" s="9"/>
      <c r="R9" s="9"/>
      <c r="S9" s="9">
        <v>902</v>
      </c>
      <c r="T9" s="21">
        <f t="shared" si="4"/>
        <v>902</v>
      </c>
      <c r="U9" s="9"/>
      <c r="V9" s="9">
        <v>0</v>
      </c>
      <c r="W9" s="21">
        <f>SUM(U9:V9)</f>
        <v>0</v>
      </c>
      <c r="X9" s="21">
        <f t="shared" si="5"/>
        <v>902</v>
      </c>
      <c r="Y9" s="9"/>
      <c r="Z9" s="9"/>
      <c r="AA9" s="9">
        <v>902</v>
      </c>
      <c r="AB9" s="21">
        <f t="shared" si="6"/>
        <v>902</v>
      </c>
      <c r="AC9" s="9"/>
      <c r="AD9" s="9">
        <v>0</v>
      </c>
      <c r="AE9" s="21">
        <f>SUM(AC9:AD9)</f>
        <v>0</v>
      </c>
      <c r="AF9" s="21">
        <f t="shared" si="7"/>
        <v>902</v>
      </c>
    </row>
    <row r="10" spans="1:32" ht="12.75">
      <c r="A10" s="9">
        <v>4</v>
      </c>
      <c r="B10" s="9" t="s">
        <v>29</v>
      </c>
      <c r="C10" s="9"/>
      <c r="D10" s="9">
        <v>1300</v>
      </c>
      <c r="E10" s="21">
        <f t="shared" si="0"/>
        <v>1300</v>
      </c>
      <c r="F10" s="9"/>
      <c r="G10" s="9">
        <v>0</v>
      </c>
      <c r="H10" s="21">
        <f>SUM(F10:G10)</f>
        <v>0</v>
      </c>
      <c r="I10" s="21">
        <f t="shared" si="1"/>
        <v>1300</v>
      </c>
      <c r="J10" s="9"/>
      <c r="K10" s="9">
        <v>1300</v>
      </c>
      <c r="L10" s="21">
        <f t="shared" si="2"/>
        <v>1300</v>
      </c>
      <c r="M10" s="9"/>
      <c r="N10" s="9">
        <v>0</v>
      </c>
      <c r="O10" s="21">
        <f>SUM(M10:N10)</f>
        <v>0</v>
      </c>
      <c r="P10" s="21">
        <f t="shared" si="3"/>
        <v>1300</v>
      </c>
      <c r="Q10" s="9"/>
      <c r="R10" s="9"/>
      <c r="S10" s="9">
        <v>1300</v>
      </c>
      <c r="T10" s="21">
        <f t="shared" si="4"/>
        <v>1300</v>
      </c>
      <c r="U10" s="9"/>
      <c r="V10" s="9">
        <v>0</v>
      </c>
      <c r="W10" s="21">
        <f>SUM(U10:V10)</f>
        <v>0</v>
      </c>
      <c r="X10" s="21">
        <f t="shared" si="5"/>
        <v>1300</v>
      </c>
      <c r="Y10" s="9"/>
      <c r="Z10" s="9"/>
      <c r="AA10" s="9">
        <v>1300</v>
      </c>
      <c r="AB10" s="21">
        <f t="shared" si="6"/>
        <v>1300</v>
      </c>
      <c r="AC10" s="9"/>
      <c r="AD10" s="9">
        <v>70</v>
      </c>
      <c r="AE10" s="21">
        <f>SUM(AC10:AD10)</f>
        <v>70</v>
      </c>
      <c r="AF10" s="21">
        <f t="shared" si="7"/>
        <v>1370</v>
      </c>
    </row>
    <row r="11" spans="1:32" ht="12.75">
      <c r="A11" s="9">
        <v>5</v>
      </c>
      <c r="B11" s="9" t="s">
        <v>31</v>
      </c>
      <c r="C11" s="9"/>
      <c r="D11" s="9">
        <v>11172</v>
      </c>
      <c r="E11" s="21">
        <f t="shared" si="0"/>
        <v>11172</v>
      </c>
      <c r="F11" s="9"/>
      <c r="G11" s="9">
        <v>0</v>
      </c>
      <c r="H11" s="21">
        <f>SUM(G11)</f>
        <v>0</v>
      </c>
      <c r="I11" s="21">
        <f t="shared" si="1"/>
        <v>11172</v>
      </c>
      <c r="J11" s="9"/>
      <c r="K11" s="9">
        <v>11172</v>
      </c>
      <c r="L11" s="21">
        <f t="shared" si="2"/>
        <v>11172</v>
      </c>
      <c r="M11" s="9"/>
      <c r="N11" s="9">
        <v>814</v>
      </c>
      <c r="O11" s="21">
        <f>SUM(N11)</f>
        <v>814</v>
      </c>
      <c r="P11" s="21">
        <f t="shared" si="3"/>
        <v>11986</v>
      </c>
      <c r="Q11" s="9"/>
      <c r="R11" s="9"/>
      <c r="S11" s="9">
        <v>11172</v>
      </c>
      <c r="T11" s="21">
        <f t="shared" si="4"/>
        <v>11172</v>
      </c>
      <c r="U11" s="9"/>
      <c r="V11" s="9">
        <v>814</v>
      </c>
      <c r="W11" s="21">
        <f>SUM(V11)</f>
        <v>814</v>
      </c>
      <c r="X11" s="21">
        <f t="shared" si="5"/>
        <v>11986</v>
      </c>
      <c r="Y11" s="9"/>
      <c r="Z11" s="9"/>
      <c r="AA11" s="9">
        <v>11172</v>
      </c>
      <c r="AB11" s="21">
        <f t="shared" si="6"/>
        <v>11172</v>
      </c>
      <c r="AC11" s="9"/>
      <c r="AD11" s="9">
        <v>814</v>
      </c>
      <c r="AE11" s="21">
        <f>SUM(AD11)</f>
        <v>814</v>
      </c>
      <c r="AF11" s="21">
        <f t="shared" si="7"/>
        <v>11986</v>
      </c>
    </row>
    <row r="12" spans="1:32" ht="12.75">
      <c r="A12" s="9">
        <v>6</v>
      </c>
      <c r="B12" s="9" t="s">
        <v>32</v>
      </c>
      <c r="C12" s="9"/>
      <c r="D12" s="9">
        <v>6615</v>
      </c>
      <c r="E12" s="21">
        <f t="shared" si="0"/>
        <v>6615</v>
      </c>
      <c r="F12" s="9"/>
      <c r="G12" s="9">
        <v>0</v>
      </c>
      <c r="H12" s="21">
        <f>SUM(F12:G12)</f>
        <v>0</v>
      </c>
      <c r="I12" s="21">
        <f t="shared" si="1"/>
        <v>6615</v>
      </c>
      <c r="J12" s="9"/>
      <c r="K12" s="9">
        <v>6615</v>
      </c>
      <c r="L12" s="21">
        <f t="shared" si="2"/>
        <v>6615</v>
      </c>
      <c r="M12" s="9"/>
      <c r="N12" s="9">
        <v>0</v>
      </c>
      <c r="O12" s="21">
        <f>SUM(M12:N12)</f>
        <v>0</v>
      </c>
      <c r="P12" s="21">
        <f t="shared" si="3"/>
        <v>6615</v>
      </c>
      <c r="Q12" s="9"/>
      <c r="R12" s="9"/>
      <c r="S12" s="9">
        <v>6615</v>
      </c>
      <c r="T12" s="21">
        <f t="shared" si="4"/>
        <v>6615</v>
      </c>
      <c r="U12" s="9"/>
      <c r="V12" s="9">
        <v>0</v>
      </c>
      <c r="W12" s="21">
        <f>SUM(U12:V12)</f>
        <v>0</v>
      </c>
      <c r="X12" s="21">
        <f t="shared" si="5"/>
        <v>6615</v>
      </c>
      <c r="Y12" s="9"/>
      <c r="Z12" s="9"/>
      <c r="AA12" s="9">
        <v>6615</v>
      </c>
      <c r="AB12" s="21">
        <f t="shared" si="6"/>
        <v>6615</v>
      </c>
      <c r="AC12" s="9"/>
      <c r="AD12" s="9">
        <v>0</v>
      </c>
      <c r="AE12" s="21">
        <f>SUM(AC12:AD12)</f>
        <v>0</v>
      </c>
      <c r="AF12" s="21">
        <f t="shared" si="7"/>
        <v>6615</v>
      </c>
    </row>
    <row r="13" spans="1:32" ht="12.75">
      <c r="A13" s="9">
        <v>7</v>
      </c>
      <c r="B13" s="9" t="s">
        <v>33</v>
      </c>
      <c r="C13" s="9"/>
      <c r="D13" s="9">
        <v>5021</v>
      </c>
      <c r="E13" s="21">
        <f t="shared" si="0"/>
        <v>5021</v>
      </c>
      <c r="F13" s="9"/>
      <c r="G13" s="9">
        <v>0</v>
      </c>
      <c r="H13" s="21">
        <f>SUM(F13:G13)</f>
        <v>0</v>
      </c>
      <c r="I13" s="21">
        <f t="shared" si="1"/>
        <v>5021</v>
      </c>
      <c r="J13" s="9"/>
      <c r="K13" s="9">
        <v>5021</v>
      </c>
      <c r="L13" s="21">
        <f t="shared" si="2"/>
        <v>5021</v>
      </c>
      <c r="M13" s="9"/>
      <c r="N13" s="9">
        <v>0</v>
      </c>
      <c r="O13" s="21">
        <f>SUM(M13:N13)</f>
        <v>0</v>
      </c>
      <c r="P13" s="21">
        <f t="shared" si="3"/>
        <v>5021</v>
      </c>
      <c r="Q13" s="9"/>
      <c r="R13" s="9"/>
      <c r="S13" s="9">
        <v>5021</v>
      </c>
      <c r="T13" s="21">
        <f t="shared" si="4"/>
        <v>5021</v>
      </c>
      <c r="U13" s="9"/>
      <c r="V13" s="9">
        <v>0</v>
      </c>
      <c r="W13" s="21">
        <f>SUM(U13:V13)</f>
        <v>0</v>
      </c>
      <c r="X13" s="21">
        <f t="shared" si="5"/>
        <v>5021</v>
      </c>
      <c r="Y13" s="9"/>
      <c r="Z13" s="9"/>
      <c r="AA13" s="9">
        <v>5021</v>
      </c>
      <c r="AB13" s="21">
        <f t="shared" si="6"/>
        <v>5021</v>
      </c>
      <c r="AC13" s="9"/>
      <c r="AD13" s="9">
        <v>0</v>
      </c>
      <c r="AE13" s="21">
        <f>SUM(AC13:AD13)</f>
        <v>0</v>
      </c>
      <c r="AF13" s="21">
        <f t="shared" si="7"/>
        <v>5021</v>
      </c>
    </row>
    <row r="14" spans="1:32" ht="12.75">
      <c r="A14" s="9">
        <v>8</v>
      </c>
      <c r="B14" s="9" t="s">
        <v>4</v>
      </c>
      <c r="C14" s="9"/>
      <c r="D14" s="9"/>
      <c r="E14" s="21"/>
      <c r="F14" s="9"/>
      <c r="G14" s="9">
        <v>2500</v>
      </c>
      <c r="H14" s="21">
        <f aca="true" t="shared" si="8" ref="H14:H23">SUM(F14:G14)</f>
        <v>2500</v>
      </c>
      <c r="I14" s="21">
        <f t="shared" si="1"/>
        <v>2500</v>
      </c>
      <c r="J14" s="9"/>
      <c r="K14" s="9"/>
      <c r="L14" s="21"/>
      <c r="M14" s="9"/>
      <c r="N14" s="9">
        <v>4604</v>
      </c>
      <c r="O14" s="21">
        <f>SUM(M14:N14)</f>
        <v>4604</v>
      </c>
      <c r="P14" s="21">
        <f t="shared" si="3"/>
        <v>4604</v>
      </c>
      <c r="Q14" s="9">
        <v>1</v>
      </c>
      <c r="R14" s="9"/>
      <c r="S14" s="9"/>
      <c r="T14" s="21">
        <v>1</v>
      </c>
      <c r="U14" s="9"/>
      <c r="V14" s="9">
        <v>4604</v>
      </c>
      <c r="W14" s="21">
        <f>SUM(U14:V14)</f>
        <v>4604</v>
      </c>
      <c r="X14" s="21">
        <f t="shared" si="5"/>
        <v>4605</v>
      </c>
      <c r="Y14" s="9">
        <v>1</v>
      </c>
      <c r="Z14" s="9"/>
      <c r="AA14" s="9"/>
      <c r="AB14" s="21">
        <v>1</v>
      </c>
      <c r="AC14" s="9"/>
      <c r="AD14" s="9">
        <v>6486</v>
      </c>
      <c r="AE14" s="21">
        <f>SUM(AC14:AD14)</f>
        <v>6486</v>
      </c>
      <c r="AF14" s="21">
        <f t="shared" si="7"/>
        <v>6487</v>
      </c>
    </row>
    <row r="15" spans="1:32" ht="12.75">
      <c r="A15" s="9">
        <v>9</v>
      </c>
      <c r="B15" s="9" t="s">
        <v>45</v>
      </c>
      <c r="C15" s="9"/>
      <c r="D15" s="9"/>
      <c r="E15" s="21"/>
      <c r="F15" s="9"/>
      <c r="G15" s="9"/>
      <c r="H15" s="21"/>
      <c r="I15" s="21"/>
      <c r="J15" s="9"/>
      <c r="K15" s="9">
        <v>155</v>
      </c>
      <c r="L15" s="21">
        <v>155</v>
      </c>
      <c r="M15" s="9"/>
      <c r="N15" s="9"/>
      <c r="O15" s="21"/>
      <c r="P15" s="21">
        <v>155</v>
      </c>
      <c r="Q15" s="9"/>
      <c r="R15" s="9"/>
      <c r="S15" s="9">
        <v>155</v>
      </c>
      <c r="T15" s="21">
        <v>155</v>
      </c>
      <c r="U15" s="9"/>
      <c r="V15" s="9"/>
      <c r="W15" s="21"/>
      <c r="X15" s="21">
        <v>155</v>
      </c>
      <c r="Y15" s="9"/>
      <c r="Z15" s="9"/>
      <c r="AA15" s="9">
        <v>155</v>
      </c>
      <c r="AB15" s="21">
        <v>155</v>
      </c>
      <c r="AC15" s="9"/>
      <c r="AD15" s="9"/>
      <c r="AE15" s="21"/>
      <c r="AF15" s="21">
        <v>155</v>
      </c>
    </row>
    <row r="16" spans="1:32" ht="12.75">
      <c r="A16" s="9">
        <v>10</v>
      </c>
      <c r="B16" s="9" t="s">
        <v>26</v>
      </c>
      <c r="C16" s="9"/>
      <c r="D16" s="9"/>
      <c r="E16" s="21"/>
      <c r="F16" s="9"/>
      <c r="G16" s="9"/>
      <c r="H16" s="21">
        <f>SUM(F16:G16)</f>
        <v>0</v>
      </c>
      <c r="I16" s="21">
        <f t="shared" si="1"/>
        <v>0</v>
      </c>
      <c r="J16" s="9"/>
      <c r="K16" s="9"/>
      <c r="L16" s="21"/>
      <c r="M16" s="9"/>
      <c r="N16" s="9"/>
      <c r="O16" s="21">
        <f>SUM(M16:N16)</f>
        <v>0</v>
      </c>
      <c r="P16" s="21">
        <f t="shared" si="3"/>
        <v>0</v>
      </c>
      <c r="Q16" s="9"/>
      <c r="R16" s="9"/>
      <c r="S16" s="9"/>
      <c r="T16" s="21"/>
      <c r="U16" s="9"/>
      <c r="V16" s="9"/>
      <c r="W16" s="21">
        <f>SUM(U16:V16)</f>
        <v>0</v>
      </c>
      <c r="X16" s="21">
        <f aca="true" t="shared" si="9" ref="X16:X32">SUM(T16,W16)</f>
        <v>0</v>
      </c>
      <c r="Y16" s="9"/>
      <c r="Z16" s="9"/>
      <c r="AA16" s="9"/>
      <c r="AB16" s="21"/>
      <c r="AC16" s="9"/>
      <c r="AD16" s="9"/>
      <c r="AE16" s="21">
        <f>SUM(AC16:AD16)</f>
        <v>0</v>
      </c>
      <c r="AF16" s="21">
        <f aca="true" t="shared" si="10" ref="AF16:AF32">SUM(AB16,AE16)</f>
        <v>0</v>
      </c>
    </row>
    <row r="17" spans="1:32" ht="12.75">
      <c r="A17" s="9">
        <v>11</v>
      </c>
      <c r="B17" s="10" t="s">
        <v>75</v>
      </c>
      <c r="C17" s="10"/>
      <c r="D17" s="10">
        <f>SUM(D8:D16)</f>
        <v>33872</v>
      </c>
      <c r="E17" s="21">
        <f>SUM(E8:E16)</f>
        <v>33872</v>
      </c>
      <c r="F17" s="10">
        <f>SUM(F10:F14)</f>
        <v>0</v>
      </c>
      <c r="G17" s="10">
        <f>SUM(G8:G16)</f>
        <v>2500</v>
      </c>
      <c r="H17" s="21">
        <f t="shared" si="8"/>
        <v>2500</v>
      </c>
      <c r="I17" s="21">
        <f t="shared" si="1"/>
        <v>36372</v>
      </c>
      <c r="J17" s="10"/>
      <c r="K17" s="10">
        <f>SUM(K8:K16)</f>
        <v>34027</v>
      </c>
      <c r="L17" s="21">
        <f>SUM(L8:L16)</f>
        <v>34027</v>
      </c>
      <c r="M17" s="10">
        <v>90</v>
      </c>
      <c r="N17" s="10">
        <f>SUM(N8:N16)</f>
        <v>5418</v>
      </c>
      <c r="O17" s="21">
        <f aca="true" t="shared" si="11" ref="O17:O24">SUM(M17:N17)</f>
        <v>5508</v>
      </c>
      <c r="P17" s="21">
        <f t="shared" si="3"/>
        <v>39535</v>
      </c>
      <c r="Q17" s="10">
        <v>1</v>
      </c>
      <c r="R17" s="10"/>
      <c r="S17" s="10">
        <f>SUM(S8:S16)</f>
        <v>34027</v>
      </c>
      <c r="T17" s="21">
        <f>SUM(T8:T16)</f>
        <v>34028</v>
      </c>
      <c r="U17" s="10">
        <v>90</v>
      </c>
      <c r="V17" s="10">
        <f>SUM(V8:V16)</f>
        <v>5418</v>
      </c>
      <c r="W17" s="21">
        <f aca="true" t="shared" si="12" ref="W17:W24">SUM(U17:V17)</f>
        <v>5508</v>
      </c>
      <c r="X17" s="21">
        <f t="shared" si="9"/>
        <v>39536</v>
      </c>
      <c r="Y17" s="10">
        <v>1</v>
      </c>
      <c r="Z17" s="10"/>
      <c r="AA17" s="10">
        <f>SUM(AA8:AA16)</f>
        <v>34027</v>
      </c>
      <c r="AB17" s="21">
        <f>SUM(AB8:AB16)</f>
        <v>34028</v>
      </c>
      <c r="AC17" s="10">
        <v>90</v>
      </c>
      <c r="AD17" s="10">
        <f>SUM(AD8:AD16)</f>
        <v>7370</v>
      </c>
      <c r="AE17" s="21">
        <f aca="true" t="shared" si="13" ref="AE17:AE24">SUM(AC17:AD17)</f>
        <v>7460</v>
      </c>
      <c r="AF17" s="21">
        <f t="shared" si="10"/>
        <v>41488</v>
      </c>
    </row>
    <row r="18" spans="1:32" ht="12.75">
      <c r="A18" s="9">
        <v>12</v>
      </c>
      <c r="B18" s="9" t="s">
        <v>5</v>
      </c>
      <c r="C18" s="9"/>
      <c r="D18" s="9"/>
      <c r="E18" s="21"/>
      <c r="F18" s="9">
        <v>0</v>
      </c>
      <c r="G18" s="9">
        <v>9000</v>
      </c>
      <c r="H18" s="21">
        <f t="shared" si="8"/>
        <v>9000</v>
      </c>
      <c r="I18" s="21">
        <f t="shared" si="1"/>
        <v>9000</v>
      </c>
      <c r="J18" s="9"/>
      <c r="K18" s="9"/>
      <c r="L18" s="21"/>
      <c r="M18" s="9">
        <v>0</v>
      </c>
      <c r="N18" s="9">
        <v>9000</v>
      </c>
      <c r="O18" s="21">
        <f t="shared" si="11"/>
        <v>9000</v>
      </c>
      <c r="P18" s="21">
        <f t="shared" si="3"/>
        <v>9000</v>
      </c>
      <c r="Q18" s="9"/>
      <c r="R18" s="9"/>
      <c r="S18" s="9"/>
      <c r="T18" s="21"/>
      <c r="U18" s="9">
        <v>0</v>
      </c>
      <c r="V18" s="9">
        <v>9000</v>
      </c>
      <c r="W18" s="21">
        <f t="shared" si="12"/>
        <v>9000</v>
      </c>
      <c r="X18" s="21">
        <f t="shared" si="9"/>
        <v>9000</v>
      </c>
      <c r="Y18" s="9"/>
      <c r="Z18" s="9"/>
      <c r="AA18" s="9"/>
      <c r="AB18" s="21"/>
      <c r="AC18" s="9">
        <v>0</v>
      </c>
      <c r="AD18" s="9">
        <v>9000</v>
      </c>
      <c r="AE18" s="21">
        <f t="shared" si="13"/>
        <v>9000</v>
      </c>
      <c r="AF18" s="21">
        <f t="shared" si="10"/>
        <v>9000</v>
      </c>
    </row>
    <row r="19" spans="1:32" ht="12.75">
      <c r="A19" s="9">
        <v>13</v>
      </c>
      <c r="B19" s="9" t="s">
        <v>6</v>
      </c>
      <c r="C19" s="9"/>
      <c r="D19" s="9"/>
      <c r="E19" s="21"/>
      <c r="F19" s="9">
        <v>0</v>
      </c>
      <c r="G19" s="9">
        <v>3000</v>
      </c>
      <c r="H19" s="21">
        <f t="shared" si="8"/>
        <v>3000</v>
      </c>
      <c r="I19" s="21">
        <f t="shared" si="1"/>
        <v>3000</v>
      </c>
      <c r="J19" s="9"/>
      <c r="K19" s="9"/>
      <c r="L19" s="21"/>
      <c r="M19" s="9">
        <v>0</v>
      </c>
      <c r="N19" s="9">
        <v>3000</v>
      </c>
      <c r="O19" s="21">
        <f t="shared" si="11"/>
        <v>3000</v>
      </c>
      <c r="P19" s="21">
        <f t="shared" si="3"/>
        <v>3000</v>
      </c>
      <c r="Q19" s="9"/>
      <c r="R19" s="9"/>
      <c r="S19" s="9"/>
      <c r="T19" s="21"/>
      <c r="U19" s="9">
        <v>0</v>
      </c>
      <c r="V19" s="9">
        <v>3000</v>
      </c>
      <c r="W19" s="21">
        <f t="shared" si="12"/>
        <v>3000</v>
      </c>
      <c r="X19" s="21">
        <f t="shared" si="9"/>
        <v>3000</v>
      </c>
      <c r="Y19" s="9"/>
      <c r="Z19" s="9"/>
      <c r="AA19" s="9"/>
      <c r="AB19" s="21"/>
      <c r="AC19" s="9">
        <v>0</v>
      </c>
      <c r="AD19" s="9">
        <v>3000</v>
      </c>
      <c r="AE19" s="21">
        <f t="shared" si="13"/>
        <v>3000</v>
      </c>
      <c r="AF19" s="21">
        <f t="shared" si="10"/>
        <v>3000</v>
      </c>
    </row>
    <row r="20" spans="1:32" ht="12.75">
      <c r="A20" s="9">
        <v>14</v>
      </c>
      <c r="B20" s="9" t="s">
        <v>7</v>
      </c>
      <c r="C20" s="9"/>
      <c r="D20" s="9"/>
      <c r="E20" s="21"/>
      <c r="F20" s="9">
        <v>0</v>
      </c>
      <c r="G20" s="9">
        <v>90000</v>
      </c>
      <c r="H20" s="21">
        <f t="shared" si="8"/>
        <v>90000</v>
      </c>
      <c r="I20" s="21">
        <f t="shared" si="1"/>
        <v>90000</v>
      </c>
      <c r="J20" s="9"/>
      <c r="K20" s="9"/>
      <c r="L20" s="21"/>
      <c r="M20" s="9">
        <v>0</v>
      </c>
      <c r="N20" s="9">
        <v>90000</v>
      </c>
      <c r="O20" s="21">
        <f t="shared" si="11"/>
        <v>90000</v>
      </c>
      <c r="P20" s="21">
        <f t="shared" si="3"/>
        <v>90000</v>
      </c>
      <c r="Q20" s="9"/>
      <c r="R20" s="9"/>
      <c r="S20" s="9"/>
      <c r="T20" s="21"/>
      <c r="U20" s="9">
        <v>0</v>
      </c>
      <c r="V20" s="9">
        <v>90000</v>
      </c>
      <c r="W20" s="21">
        <f t="shared" si="12"/>
        <v>90000</v>
      </c>
      <c r="X20" s="21">
        <f t="shared" si="9"/>
        <v>90000</v>
      </c>
      <c r="Y20" s="9"/>
      <c r="Z20" s="9"/>
      <c r="AA20" s="9"/>
      <c r="AB20" s="21"/>
      <c r="AC20" s="9">
        <v>0</v>
      </c>
      <c r="AD20" s="9">
        <v>90000</v>
      </c>
      <c r="AE20" s="21">
        <f t="shared" si="13"/>
        <v>90000</v>
      </c>
      <c r="AF20" s="21">
        <f t="shared" si="10"/>
        <v>90000</v>
      </c>
    </row>
    <row r="21" spans="1:32" ht="12.75">
      <c r="A21" s="9">
        <v>15</v>
      </c>
      <c r="B21" s="10" t="s">
        <v>76</v>
      </c>
      <c r="C21" s="10"/>
      <c r="D21" s="10"/>
      <c r="E21" s="21"/>
      <c r="F21" s="10">
        <f>SUM(F18:F20)</f>
        <v>0</v>
      </c>
      <c r="G21" s="10">
        <f>SUM(G18:G20)</f>
        <v>102000</v>
      </c>
      <c r="H21" s="21">
        <f t="shared" si="8"/>
        <v>102000</v>
      </c>
      <c r="I21" s="21">
        <f t="shared" si="1"/>
        <v>102000</v>
      </c>
      <c r="J21" s="10"/>
      <c r="K21" s="10"/>
      <c r="L21" s="21"/>
      <c r="M21" s="10">
        <f>SUM(M18:M20)</f>
        <v>0</v>
      </c>
      <c r="N21" s="10">
        <f>SUM(N18:N20)</f>
        <v>102000</v>
      </c>
      <c r="O21" s="21">
        <f t="shared" si="11"/>
        <v>102000</v>
      </c>
      <c r="P21" s="21">
        <f t="shared" si="3"/>
        <v>102000</v>
      </c>
      <c r="Q21" s="10"/>
      <c r="R21" s="10"/>
      <c r="S21" s="10"/>
      <c r="T21" s="21"/>
      <c r="U21" s="10">
        <f>SUM(U18:U20)</f>
        <v>0</v>
      </c>
      <c r="V21" s="10">
        <f>SUM(V18:V20)</f>
        <v>102000</v>
      </c>
      <c r="W21" s="21">
        <f t="shared" si="12"/>
        <v>102000</v>
      </c>
      <c r="X21" s="21">
        <f t="shared" si="9"/>
        <v>102000</v>
      </c>
      <c r="Y21" s="10"/>
      <c r="Z21" s="10"/>
      <c r="AA21" s="10"/>
      <c r="AB21" s="21"/>
      <c r="AC21" s="10">
        <f>SUM(AC18:AC20)</f>
        <v>0</v>
      </c>
      <c r="AD21" s="10">
        <f>SUM(AD18:AD20)</f>
        <v>102000</v>
      </c>
      <c r="AE21" s="21">
        <f t="shared" si="13"/>
        <v>102000</v>
      </c>
      <c r="AF21" s="21">
        <f t="shared" si="10"/>
        <v>102000</v>
      </c>
    </row>
    <row r="22" spans="1:32" ht="12.75">
      <c r="A22" s="9">
        <v>16</v>
      </c>
      <c r="B22" s="16" t="s">
        <v>8</v>
      </c>
      <c r="C22" s="16"/>
      <c r="D22" s="16"/>
      <c r="E22" s="21"/>
      <c r="F22" s="16">
        <v>0</v>
      </c>
      <c r="G22" s="16">
        <v>13000</v>
      </c>
      <c r="H22" s="21">
        <f t="shared" si="8"/>
        <v>13000</v>
      </c>
      <c r="I22" s="21">
        <f t="shared" si="1"/>
        <v>13000</v>
      </c>
      <c r="J22" s="16"/>
      <c r="K22" s="16"/>
      <c r="L22" s="21"/>
      <c r="M22" s="16">
        <v>0</v>
      </c>
      <c r="N22" s="16">
        <v>13000</v>
      </c>
      <c r="O22" s="21">
        <f t="shared" si="11"/>
        <v>13000</v>
      </c>
      <c r="P22" s="21">
        <f t="shared" si="3"/>
        <v>13000</v>
      </c>
      <c r="Q22" s="16"/>
      <c r="R22" s="16"/>
      <c r="S22" s="16"/>
      <c r="T22" s="21"/>
      <c r="U22" s="16">
        <v>0</v>
      </c>
      <c r="V22" s="16">
        <v>13000</v>
      </c>
      <c r="W22" s="21">
        <f t="shared" si="12"/>
        <v>13000</v>
      </c>
      <c r="X22" s="21">
        <f t="shared" si="9"/>
        <v>13000</v>
      </c>
      <c r="Y22" s="16"/>
      <c r="Z22" s="16"/>
      <c r="AA22" s="16"/>
      <c r="AB22" s="21"/>
      <c r="AC22" s="16">
        <v>0</v>
      </c>
      <c r="AD22" s="16">
        <v>13000</v>
      </c>
      <c r="AE22" s="21">
        <f t="shared" si="13"/>
        <v>13000</v>
      </c>
      <c r="AF22" s="21">
        <f t="shared" si="10"/>
        <v>13000</v>
      </c>
    </row>
    <row r="23" spans="1:32" ht="12.75">
      <c r="A23" s="9">
        <v>17</v>
      </c>
      <c r="B23" s="16" t="s">
        <v>9</v>
      </c>
      <c r="C23" s="16"/>
      <c r="D23" s="16"/>
      <c r="E23" s="21"/>
      <c r="F23" s="16">
        <v>0</v>
      </c>
      <c r="G23" s="9">
        <v>300</v>
      </c>
      <c r="H23" s="21">
        <f t="shared" si="8"/>
        <v>300</v>
      </c>
      <c r="I23" s="21">
        <f t="shared" si="1"/>
        <v>300</v>
      </c>
      <c r="J23" s="16"/>
      <c r="K23" s="16"/>
      <c r="L23" s="21"/>
      <c r="M23" s="16">
        <v>0</v>
      </c>
      <c r="N23" s="9">
        <v>300</v>
      </c>
      <c r="O23" s="21">
        <f t="shared" si="11"/>
        <v>300</v>
      </c>
      <c r="P23" s="21">
        <f t="shared" si="3"/>
        <v>300</v>
      </c>
      <c r="Q23" s="16"/>
      <c r="R23" s="16"/>
      <c r="S23" s="16"/>
      <c r="T23" s="21"/>
      <c r="U23" s="16">
        <v>0</v>
      </c>
      <c r="V23" s="9">
        <v>300</v>
      </c>
      <c r="W23" s="21">
        <f t="shared" si="12"/>
        <v>300</v>
      </c>
      <c r="X23" s="21">
        <f t="shared" si="9"/>
        <v>300</v>
      </c>
      <c r="Y23" s="16"/>
      <c r="Z23" s="16"/>
      <c r="AA23" s="16"/>
      <c r="AB23" s="21"/>
      <c r="AC23" s="16">
        <v>0</v>
      </c>
      <c r="AD23" s="9">
        <v>300</v>
      </c>
      <c r="AE23" s="21">
        <f t="shared" si="13"/>
        <v>300</v>
      </c>
      <c r="AF23" s="21">
        <f t="shared" si="10"/>
        <v>300</v>
      </c>
    </row>
    <row r="24" spans="1:32" ht="12.75">
      <c r="A24" s="9">
        <v>18</v>
      </c>
      <c r="B24" s="10" t="s">
        <v>51</v>
      </c>
      <c r="C24" s="10"/>
      <c r="D24" s="10"/>
      <c r="E24" s="21"/>
      <c r="F24" s="10">
        <f>SUM(F22:F23)</f>
        <v>0</v>
      </c>
      <c r="G24" s="10">
        <f>SUM(G22:G23)</f>
        <v>13300</v>
      </c>
      <c r="H24" s="21">
        <f aca="true" t="shared" si="14" ref="H24:H32">SUM(F24:G24)</f>
        <v>13300</v>
      </c>
      <c r="I24" s="21">
        <f t="shared" si="1"/>
        <v>13300</v>
      </c>
      <c r="J24" s="10"/>
      <c r="K24" s="10"/>
      <c r="L24" s="21"/>
      <c r="M24" s="10">
        <f>SUM(M22:M23)</f>
        <v>0</v>
      </c>
      <c r="N24" s="10">
        <f>SUM(N22:N23)</f>
        <v>13300</v>
      </c>
      <c r="O24" s="21">
        <f t="shared" si="11"/>
        <v>13300</v>
      </c>
      <c r="P24" s="21">
        <f t="shared" si="3"/>
        <v>13300</v>
      </c>
      <c r="Q24" s="10"/>
      <c r="R24" s="10"/>
      <c r="S24" s="10"/>
      <c r="T24" s="21"/>
      <c r="U24" s="10">
        <f>SUM(U22:U23)</f>
        <v>0</v>
      </c>
      <c r="V24" s="10">
        <f>SUM(V22:V23)</f>
        <v>13300</v>
      </c>
      <c r="W24" s="21">
        <f t="shared" si="12"/>
        <v>13300</v>
      </c>
      <c r="X24" s="21">
        <f t="shared" si="9"/>
        <v>13300</v>
      </c>
      <c r="Y24" s="10"/>
      <c r="Z24" s="10"/>
      <c r="AA24" s="10"/>
      <c r="AB24" s="21"/>
      <c r="AC24" s="10">
        <v>0</v>
      </c>
      <c r="AD24" s="10">
        <f>SUM(AD22:AD23)</f>
        <v>13300</v>
      </c>
      <c r="AE24" s="21">
        <f t="shared" si="13"/>
        <v>13300</v>
      </c>
      <c r="AF24" s="21">
        <f t="shared" si="10"/>
        <v>13300</v>
      </c>
    </row>
    <row r="25" spans="1:32" s="2" customFormat="1" ht="12.75">
      <c r="A25" s="16">
        <v>19</v>
      </c>
      <c r="B25" s="16" t="s">
        <v>21</v>
      </c>
      <c r="C25" s="16"/>
      <c r="D25" s="16"/>
      <c r="E25" s="21"/>
      <c r="F25" s="16">
        <v>0</v>
      </c>
      <c r="G25" s="16">
        <v>300</v>
      </c>
      <c r="H25" s="21">
        <f>SUM(F25:G25)</f>
        <v>300</v>
      </c>
      <c r="I25" s="21">
        <f t="shared" si="1"/>
        <v>300</v>
      </c>
      <c r="J25" s="16"/>
      <c r="K25" s="16"/>
      <c r="L25" s="21"/>
      <c r="M25" s="16">
        <v>0</v>
      </c>
      <c r="N25" s="16">
        <v>300</v>
      </c>
      <c r="O25" s="21">
        <f aca="true" t="shared" si="15" ref="O25:O32">SUM(M25:N25)</f>
        <v>300</v>
      </c>
      <c r="P25" s="21">
        <f t="shared" si="3"/>
        <v>300</v>
      </c>
      <c r="Q25" s="16"/>
      <c r="R25" s="16"/>
      <c r="S25" s="16"/>
      <c r="T25" s="21"/>
      <c r="U25" s="16">
        <v>0</v>
      </c>
      <c r="V25" s="16">
        <v>300</v>
      </c>
      <c r="W25" s="21">
        <f aca="true" t="shared" si="16" ref="W25:W32">SUM(U25:V25)</f>
        <v>300</v>
      </c>
      <c r="X25" s="21">
        <f t="shared" si="9"/>
        <v>300</v>
      </c>
      <c r="Y25" s="16"/>
      <c r="Z25" s="16"/>
      <c r="AA25" s="16"/>
      <c r="AB25" s="21"/>
      <c r="AC25" s="16">
        <v>0</v>
      </c>
      <c r="AD25" s="16">
        <v>300</v>
      </c>
      <c r="AE25" s="21">
        <f aca="true" t="shared" si="17" ref="AE25:AE32">SUM(AC25:AD25)</f>
        <v>300</v>
      </c>
      <c r="AF25" s="21">
        <f t="shared" si="10"/>
        <v>300</v>
      </c>
    </row>
    <row r="26" spans="1:32" s="1" customFormat="1" ht="12.75">
      <c r="A26" s="10">
        <v>20</v>
      </c>
      <c r="B26" s="10" t="s">
        <v>77</v>
      </c>
      <c r="C26" s="10"/>
      <c r="D26" s="10"/>
      <c r="E26" s="21"/>
      <c r="F26" s="10">
        <f>SUM(F21,F24,F25)</f>
        <v>0</v>
      </c>
      <c r="G26" s="10">
        <f>SUM(G21,G24,G25)</f>
        <v>115600</v>
      </c>
      <c r="H26" s="21">
        <f>SUM(F26:G26)</f>
        <v>115600</v>
      </c>
      <c r="I26" s="21">
        <f t="shared" si="1"/>
        <v>115600</v>
      </c>
      <c r="J26" s="10"/>
      <c r="K26" s="10"/>
      <c r="L26" s="21"/>
      <c r="M26" s="10">
        <f>SUM(M21,M24,M25)</f>
        <v>0</v>
      </c>
      <c r="N26" s="10">
        <f>SUM(N21,N24,N25)</f>
        <v>115600</v>
      </c>
      <c r="O26" s="21">
        <f t="shared" si="15"/>
        <v>115600</v>
      </c>
      <c r="P26" s="21">
        <f t="shared" si="3"/>
        <v>115600</v>
      </c>
      <c r="Q26" s="10"/>
      <c r="R26" s="10"/>
      <c r="S26" s="10"/>
      <c r="T26" s="21"/>
      <c r="U26" s="10">
        <f>SUM(U21,U24,U25)</f>
        <v>0</v>
      </c>
      <c r="V26" s="10">
        <f>SUM(V21,V24,V25)</f>
        <v>115600</v>
      </c>
      <c r="W26" s="21">
        <f t="shared" si="16"/>
        <v>115600</v>
      </c>
      <c r="X26" s="21">
        <f t="shared" si="9"/>
        <v>115600</v>
      </c>
      <c r="Y26" s="10"/>
      <c r="Z26" s="10"/>
      <c r="AA26" s="10"/>
      <c r="AB26" s="21"/>
      <c r="AC26" s="10">
        <f>SUM(AC21,AC24,AC25)</f>
        <v>0</v>
      </c>
      <c r="AD26" s="10">
        <f>SUM(AD21,AD24,AD25)</f>
        <v>115600</v>
      </c>
      <c r="AE26" s="21">
        <f t="shared" si="17"/>
        <v>115600</v>
      </c>
      <c r="AF26" s="21">
        <f t="shared" si="10"/>
        <v>115600</v>
      </c>
    </row>
    <row r="27" spans="1:32" ht="12.75">
      <c r="A27" s="16">
        <v>21</v>
      </c>
      <c r="B27" s="16" t="s">
        <v>10</v>
      </c>
      <c r="C27" s="16"/>
      <c r="D27" s="16"/>
      <c r="E27" s="21"/>
      <c r="F27" s="9">
        <v>0</v>
      </c>
      <c r="G27" s="9">
        <v>93405</v>
      </c>
      <c r="H27" s="21">
        <f t="shared" si="14"/>
        <v>93405</v>
      </c>
      <c r="I27" s="21">
        <f t="shared" si="1"/>
        <v>93405</v>
      </c>
      <c r="J27" s="16"/>
      <c r="K27" s="16"/>
      <c r="L27" s="21"/>
      <c r="M27" s="9">
        <v>0</v>
      </c>
      <c r="N27" s="9">
        <v>94260</v>
      </c>
      <c r="O27" s="21">
        <f t="shared" si="15"/>
        <v>94260</v>
      </c>
      <c r="P27" s="21">
        <f t="shared" si="3"/>
        <v>94260</v>
      </c>
      <c r="Q27" s="16"/>
      <c r="R27" s="16"/>
      <c r="S27" s="16"/>
      <c r="T27" s="21"/>
      <c r="U27" s="9">
        <v>0</v>
      </c>
      <c r="V27" s="9">
        <v>89664</v>
      </c>
      <c r="W27" s="21">
        <f t="shared" si="16"/>
        <v>89664</v>
      </c>
      <c r="X27" s="21">
        <f t="shared" si="9"/>
        <v>89664</v>
      </c>
      <c r="Y27" s="16"/>
      <c r="Z27" s="16"/>
      <c r="AA27" s="16"/>
      <c r="AB27" s="21"/>
      <c r="AC27" s="9">
        <v>0</v>
      </c>
      <c r="AD27" s="9">
        <v>89664</v>
      </c>
      <c r="AE27" s="21">
        <f t="shared" si="17"/>
        <v>89664</v>
      </c>
      <c r="AF27" s="21">
        <f t="shared" si="10"/>
        <v>89664</v>
      </c>
    </row>
    <row r="28" spans="1:32" ht="12.75">
      <c r="A28" s="16">
        <v>22</v>
      </c>
      <c r="B28" s="16" t="s">
        <v>11</v>
      </c>
      <c r="C28" s="16"/>
      <c r="D28" s="16"/>
      <c r="E28" s="21"/>
      <c r="F28" s="16"/>
      <c r="G28" s="9"/>
      <c r="H28" s="21">
        <f t="shared" si="14"/>
        <v>0</v>
      </c>
      <c r="I28" s="21">
        <f t="shared" si="1"/>
        <v>0</v>
      </c>
      <c r="J28" s="16"/>
      <c r="K28" s="16"/>
      <c r="L28" s="21"/>
      <c r="M28" s="16"/>
      <c r="N28" s="9">
        <v>1936</v>
      </c>
      <c r="O28" s="21">
        <f t="shared" si="15"/>
        <v>1936</v>
      </c>
      <c r="P28" s="21">
        <f t="shared" si="3"/>
        <v>1936</v>
      </c>
      <c r="Q28" s="16"/>
      <c r="R28" s="16"/>
      <c r="S28" s="16"/>
      <c r="T28" s="21"/>
      <c r="U28" s="16"/>
      <c r="V28" s="9">
        <v>1936</v>
      </c>
      <c r="W28" s="21">
        <f t="shared" si="16"/>
        <v>1936</v>
      </c>
      <c r="X28" s="21">
        <f t="shared" si="9"/>
        <v>1936</v>
      </c>
      <c r="Y28" s="16"/>
      <c r="Z28" s="16"/>
      <c r="AA28" s="16"/>
      <c r="AB28" s="21"/>
      <c r="AC28" s="16"/>
      <c r="AD28" s="9">
        <v>2271</v>
      </c>
      <c r="AE28" s="21">
        <f t="shared" si="17"/>
        <v>2271</v>
      </c>
      <c r="AF28" s="21">
        <f t="shared" si="10"/>
        <v>2271</v>
      </c>
    </row>
    <row r="29" spans="1:32" ht="12.75">
      <c r="A29" s="16">
        <v>23</v>
      </c>
      <c r="B29" s="16" t="s">
        <v>58</v>
      </c>
      <c r="C29" s="16"/>
      <c r="D29" s="16"/>
      <c r="E29" s="21"/>
      <c r="F29" s="16"/>
      <c r="G29" s="9"/>
      <c r="H29" s="21"/>
      <c r="I29" s="21"/>
      <c r="J29" s="16"/>
      <c r="K29" s="16"/>
      <c r="L29" s="21"/>
      <c r="M29" s="16"/>
      <c r="N29" s="9">
        <v>1881</v>
      </c>
      <c r="O29" s="21">
        <f t="shared" si="15"/>
        <v>1881</v>
      </c>
      <c r="P29" s="21">
        <f t="shared" si="3"/>
        <v>1881</v>
      </c>
      <c r="Q29" s="16"/>
      <c r="R29" s="16"/>
      <c r="S29" s="16"/>
      <c r="T29" s="21"/>
      <c r="U29" s="16"/>
      <c r="V29" s="9">
        <v>1881</v>
      </c>
      <c r="W29" s="21">
        <f t="shared" si="16"/>
        <v>1881</v>
      </c>
      <c r="X29" s="21">
        <f t="shared" si="9"/>
        <v>1881</v>
      </c>
      <c r="Y29" s="16"/>
      <c r="Z29" s="16"/>
      <c r="AA29" s="16"/>
      <c r="AB29" s="21"/>
      <c r="AC29" s="16"/>
      <c r="AD29" s="9">
        <v>2901</v>
      </c>
      <c r="AE29" s="21">
        <f t="shared" si="17"/>
        <v>2901</v>
      </c>
      <c r="AF29" s="21">
        <f t="shared" si="10"/>
        <v>2901</v>
      </c>
    </row>
    <row r="30" spans="1:32" ht="12.75">
      <c r="A30" s="16">
        <v>24</v>
      </c>
      <c r="B30" s="16" t="s">
        <v>12</v>
      </c>
      <c r="C30" s="16"/>
      <c r="D30" s="16"/>
      <c r="E30" s="21"/>
      <c r="F30" s="9">
        <v>0</v>
      </c>
      <c r="G30" s="9"/>
      <c r="H30" s="21">
        <f t="shared" si="14"/>
        <v>0</v>
      </c>
      <c r="I30" s="21">
        <f t="shared" si="1"/>
        <v>0</v>
      </c>
      <c r="J30" s="16"/>
      <c r="K30" s="16"/>
      <c r="L30" s="21"/>
      <c r="M30" s="9">
        <v>0</v>
      </c>
      <c r="N30" s="9"/>
      <c r="O30" s="21">
        <f t="shared" si="15"/>
        <v>0</v>
      </c>
      <c r="P30" s="21">
        <f t="shared" si="3"/>
        <v>0</v>
      </c>
      <c r="Q30" s="16"/>
      <c r="R30" s="16"/>
      <c r="S30" s="16"/>
      <c r="T30" s="21"/>
      <c r="U30" s="9">
        <v>0</v>
      </c>
      <c r="V30" s="9"/>
      <c r="W30" s="21">
        <f t="shared" si="16"/>
        <v>0</v>
      </c>
      <c r="X30" s="21">
        <f t="shared" si="9"/>
        <v>0</v>
      </c>
      <c r="Y30" s="16"/>
      <c r="Z30" s="16"/>
      <c r="AA30" s="16"/>
      <c r="AB30" s="21"/>
      <c r="AC30" s="9">
        <v>0</v>
      </c>
      <c r="AD30" s="9"/>
      <c r="AE30" s="21">
        <f t="shared" si="17"/>
        <v>0</v>
      </c>
      <c r="AF30" s="21">
        <f t="shared" si="10"/>
        <v>0</v>
      </c>
    </row>
    <row r="31" spans="1:32" ht="12.75">
      <c r="A31" s="16">
        <v>25</v>
      </c>
      <c r="B31" s="16" t="s">
        <v>13</v>
      </c>
      <c r="C31" s="16"/>
      <c r="D31" s="16"/>
      <c r="E31" s="21"/>
      <c r="F31" s="9"/>
      <c r="G31" s="9"/>
      <c r="H31" s="21">
        <f t="shared" si="14"/>
        <v>0</v>
      </c>
      <c r="I31" s="21">
        <f t="shared" si="1"/>
        <v>0</v>
      </c>
      <c r="J31" s="16"/>
      <c r="K31" s="16"/>
      <c r="L31" s="21"/>
      <c r="M31" s="9"/>
      <c r="N31" s="9">
        <v>2853</v>
      </c>
      <c r="O31" s="21">
        <f t="shared" si="15"/>
        <v>2853</v>
      </c>
      <c r="P31" s="21">
        <f t="shared" si="3"/>
        <v>2853</v>
      </c>
      <c r="Q31" s="16"/>
      <c r="R31" s="16"/>
      <c r="S31" s="16"/>
      <c r="T31" s="21"/>
      <c r="U31" s="9"/>
      <c r="V31" s="9">
        <v>2853</v>
      </c>
      <c r="W31" s="21">
        <f t="shared" si="16"/>
        <v>2853</v>
      </c>
      <c r="X31" s="21">
        <f t="shared" si="9"/>
        <v>2853</v>
      </c>
      <c r="Y31" s="16"/>
      <c r="Z31" s="16"/>
      <c r="AA31" s="16"/>
      <c r="AB31" s="21"/>
      <c r="AC31" s="9"/>
      <c r="AD31" s="9">
        <v>3750</v>
      </c>
      <c r="AE31" s="21">
        <f t="shared" si="17"/>
        <v>3750</v>
      </c>
      <c r="AF31" s="21">
        <f t="shared" si="10"/>
        <v>3750</v>
      </c>
    </row>
    <row r="32" spans="1:32" ht="12.75">
      <c r="A32" s="16">
        <v>26</v>
      </c>
      <c r="B32" s="10" t="s">
        <v>70</v>
      </c>
      <c r="C32" s="10"/>
      <c r="D32" s="10"/>
      <c r="E32" s="21"/>
      <c r="F32" s="10">
        <f>SUM(F27:F31)</f>
        <v>0</v>
      </c>
      <c r="G32" s="10">
        <f>SUM(G27:G31)</f>
        <v>93405</v>
      </c>
      <c r="H32" s="21">
        <f t="shared" si="14"/>
        <v>93405</v>
      </c>
      <c r="I32" s="21">
        <f t="shared" si="1"/>
        <v>93405</v>
      </c>
      <c r="J32" s="10"/>
      <c r="K32" s="10"/>
      <c r="L32" s="21"/>
      <c r="M32" s="10">
        <f>SUM(M27:M31)</f>
        <v>0</v>
      </c>
      <c r="N32" s="10">
        <f>SUM(N27:N31)</f>
        <v>100930</v>
      </c>
      <c r="O32" s="21">
        <f t="shared" si="15"/>
        <v>100930</v>
      </c>
      <c r="P32" s="21">
        <f t="shared" si="3"/>
        <v>100930</v>
      </c>
      <c r="Q32" s="10"/>
      <c r="R32" s="10"/>
      <c r="S32" s="10"/>
      <c r="T32" s="21"/>
      <c r="U32" s="10">
        <f>SUM(U27:U31)</f>
        <v>0</v>
      </c>
      <c r="V32" s="10">
        <f>SUM(V27:V31)</f>
        <v>96334</v>
      </c>
      <c r="W32" s="21">
        <f t="shared" si="16"/>
        <v>96334</v>
      </c>
      <c r="X32" s="21">
        <f t="shared" si="9"/>
        <v>96334</v>
      </c>
      <c r="Y32" s="10"/>
      <c r="Z32" s="10"/>
      <c r="AA32" s="10"/>
      <c r="AB32" s="21"/>
      <c r="AC32" s="10">
        <f>SUM(AC27:AC31)</f>
        <v>0</v>
      </c>
      <c r="AD32" s="10">
        <f>SUM(AD27:AD31)</f>
        <v>98586</v>
      </c>
      <c r="AE32" s="21">
        <f t="shared" si="17"/>
        <v>98586</v>
      </c>
      <c r="AF32" s="21">
        <f t="shared" si="10"/>
        <v>98586</v>
      </c>
    </row>
    <row r="33" spans="1:32" ht="12.75">
      <c r="A33" s="16">
        <v>27</v>
      </c>
      <c r="B33" s="10" t="s">
        <v>52</v>
      </c>
      <c r="C33" s="10"/>
      <c r="D33" s="10"/>
      <c r="E33" s="21"/>
      <c r="F33" s="10"/>
      <c r="G33" s="10"/>
      <c r="H33" s="21"/>
      <c r="I33" s="21"/>
      <c r="J33" s="10"/>
      <c r="K33" s="10"/>
      <c r="L33" s="21"/>
      <c r="M33" s="10"/>
      <c r="N33" s="10">
        <v>413</v>
      </c>
      <c r="O33" s="21">
        <v>413</v>
      </c>
      <c r="P33" s="21">
        <v>413</v>
      </c>
      <c r="Q33" s="10"/>
      <c r="R33" s="10"/>
      <c r="S33" s="10"/>
      <c r="T33" s="21"/>
      <c r="U33" s="10"/>
      <c r="V33" s="10">
        <v>413</v>
      </c>
      <c r="W33" s="21">
        <v>413</v>
      </c>
      <c r="X33" s="21">
        <v>413</v>
      </c>
      <c r="Y33" s="10"/>
      <c r="Z33" s="10"/>
      <c r="AA33" s="10"/>
      <c r="AB33" s="21"/>
      <c r="AC33" s="10"/>
      <c r="AD33" s="10">
        <v>413</v>
      </c>
      <c r="AE33" s="21">
        <v>413</v>
      </c>
      <c r="AF33" s="21">
        <v>413</v>
      </c>
    </row>
    <row r="34" spans="1:32" ht="12.75">
      <c r="A34" s="16">
        <v>28</v>
      </c>
      <c r="B34" s="10" t="s">
        <v>53</v>
      </c>
      <c r="C34" s="10"/>
      <c r="D34" s="10"/>
      <c r="E34" s="21"/>
      <c r="F34" s="10"/>
      <c r="G34" s="10"/>
      <c r="H34" s="21"/>
      <c r="I34" s="21"/>
      <c r="J34" s="10"/>
      <c r="K34" s="10"/>
      <c r="L34" s="21"/>
      <c r="M34" s="10"/>
      <c r="N34" s="10">
        <v>972</v>
      </c>
      <c r="O34" s="21">
        <v>972</v>
      </c>
      <c r="P34" s="21">
        <v>972</v>
      </c>
      <c r="Q34" s="10"/>
      <c r="R34" s="10"/>
      <c r="S34" s="10"/>
      <c r="T34" s="21"/>
      <c r="U34" s="10"/>
      <c r="V34" s="10">
        <v>972</v>
      </c>
      <c r="W34" s="21">
        <v>972</v>
      </c>
      <c r="X34" s="21">
        <v>972</v>
      </c>
      <c r="Y34" s="10"/>
      <c r="Z34" s="10"/>
      <c r="AA34" s="10"/>
      <c r="AB34" s="21"/>
      <c r="AC34" s="10"/>
      <c r="AD34" s="10">
        <v>972</v>
      </c>
      <c r="AE34" s="21">
        <v>972</v>
      </c>
      <c r="AF34" s="21">
        <v>972</v>
      </c>
    </row>
    <row r="35" spans="1:32" ht="12.75">
      <c r="A35" s="16">
        <v>29</v>
      </c>
      <c r="B35" s="10" t="s">
        <v>54</v>
      </c>
      <c r="C35" s="10"/>
      <c r="D35" s="10"/>
      <c r="E35" s="21"/>
      <c r="F35" s="10"/>
      <c r="G35" s="10"/>
      <c r="H35" s="21"/>
      <c r="I35" s="21"/>
      <c r="J35" s="10"/>
      <c r="K35" s="10"/>
      <c r="L35" s="21"/>
      <c r="M35" s="10"/>
      <c r="N35" s="10">
        <v>277</v>
      </c>
      <c r="O35" s="21">
        <v>277</v>
      </c>
      <c r="P35" s="21">
        <v>277</v>
      </c>
      <c r="Q35" s="10"/>
      <c r="R35" s="10"/>
      <c r="S35" s="10"/>
      <c r="T35" s="21"/>
      <c r="U35" s="10"/>
      <c r="V35" s="10">
        <v>277</v>
      </c>
      <c r="W35" s="21">
        <v>277</v>
      </c>
      <c r="X35" s="21">
        <v>277</v>
      </c>
      <c r="Y35" s="10"/>
      <c r="Z35" s="10"/>
      <c r="AA35" s="10"/>
      <c r="AB35" s="21"/>
      <c r="AC35" s="10"/>
      <c r="AD35" s="10">
        <v>277</v>
      </c>
      <c r="AE35" s="21">
        <v>277</v>
      </c>
      <c r="AF35" s="21">
        <v>277</v>
      </c>
    </row>
    <row r="36" spans="1:32" ht="12.75">
      <c r="A36" s="16">
        <v>30</v>
      </c>
      <c r="B36" s="10" t="s">
        <v>55</v>
      </c>
      <c r="C36" s="10"/>
      <c r="D36" s="10"/>
      <c r="E36" s="21"/>
      <c r="F36" s="10"/>
      <c r="G36" s="10"/>
      <c r="H36" s="21"/>
      <c r="I36" s="21"/>
      <c r="J36" s="10"/>
      <c r="K36" s="10"/>
      <c r="L36" s="21"/>
      <c r="M36" s="10"/>
      <c r="N36" s="10"/>
      <c r="O36" s="21"/>
      <c r="P36" s="21"/>
      <c r="Q36" s="10"/>
      <c r="R36" s="10"/>
      <c r="S36" s="10"/>
      <c r="T36" s="21"/>
      <c r="U36" s="10"/>
      <c r="V36" s="10"/>
      <c r="W36" s="21"/>
      <c r="X36" s="21"/>
      <c r="Y36" s="10"/>
      <c r="Z36" s="10"/>
      <c r="AA36" s="10"/>
      <c r="AB36" s="21"/>
      <c r="AC36" s="10"/>
      <c r="AD36" s="10"/>
      <c r="AE36" s="21"/>
      <c r="AF36" s="21"/>
    </row>
    <row r="37" spans="1:32" ht="12.75">
      <c r="A37" s="16">
        <v>31</v>
      </c>
      <c r="B37" s="16" t="s">
        <v>14</v>
      </c>
      <c r="C37" s="16"/>
      <c r="D37" s="16">
        <v>3900</v>
      </c>
      <c r="E37" s="21">
        <f>SUM(C37:D37)</f>
        <v>3900</v>
      </c>
      <c r="F37" s="9"/>
      <c r="G37" s="9">
        <v>0</v>
      </c>
      <c r="H37" s="21">
        <f>SUM(G37)</f>
        <v>0</v>
      </c>
      <c r="I37" s="21">
        <f t="shared" si="1"/>
        <v>3900</v>
      </c>
      <c r="J37" s="16"/>
      <c r="K37" s="16">
        <v>3900</v>
      </c>
      <c r="L37" s="21">
        <f>SUM(J37:K37)</f>
        <v>3900</v>
      </c>
      <c r="M37" s="9"/>
      <c r="N37" s="9">
        <v>0</v>
      </c>
      <c r="O37" s="21">
        <f>SUM(N37)</f>
        <v>0</v>
      </c>
      <c r="P37" s="21">
        <f t="shared" si="3"/>
        <v>3900</v>
      </c>
      <c r="Q37" s="16"/>
      <c r="R37" s="16"/>
      <c r="S37" s="16">
        <v>3900</v>
      </c>
      <c r="T37" s="21">
        <f>SUM(Q37:S37)</f>
        <v>3900</v>
      </c>
      <c r="U37" s="9"/>
      <c r="V37" s="9">
        <v>0</v>
      </c>
      <c r="W37" s="21">
        <f>SUM(V37)</f>
        <v>0</v>
      </c>
      <c r="X37" s="21">
        <f>SUM(T37,W37)</f>
        <v>3900</v>
      </c>
      <c r="Y37" s="16"/>
      <c r="Z37" s="16"/>
      <c r="AA37" s="16">
        <v>3900</v>
      </c>
      <c r="AB37" s="21">
        <f>SUM(Y37:AA37)</f>
        <v>3900</v>
      </c>
      <c r="AC37" s="9"/>
      <c r="AD37" s="9">
        <v>0</v>
      </c>
      <c r="AE37" s="21">
        <f>SUM(AD37)</f>
        <v>0</v>
      </c>
      <c r="AF37" s="21">
        <f>SUM(AB37,AE37)</f>
        <v>3900</v>
      </c>
    </row>
    <row r="38" spans="1:32" ht="12.75">
      <c r="A38" s="16">
        <v>32</v>
      </c>
      <c r="B38" s="16" t="s">
        <v>30</v>
      </c>
      <c r="C38" s="16"/>
      <c r="D38" s="16"/>
      <c r="E38" s="21"/>
      <c r="F38" s="9">
        <v>0</v>
      </c>
      <c r="G38" s="9"/>
      <c r="H38" s="21">
        <f>SUM(F38:G38)</f>
        <v>0</v>
      </c>
      <c r="I38" s="21">
        <f t="shared" si="1"/>
        <v>0</v>
      </c>
      <c r="J38" s="16"/>
      <c r="K38" s="16"/>
      <c r="L38" s="21"/>
      <c r="M38" s="9">
        <v>0</v>
      </c>
      <c r="N38" s="9"/>
      <c r="O38" s="21">
        <f>SUM(M38:N38)</f>
        <v>0</v>
      </c>
      <c r="P38" s="21">
        <f t="shared" si="3"/>
        <v>0</v>
      </c>
      <c r="Q38" s="16"/>
      <c r="R38" s="16"/>
      <c r="S38" s="16"/>
      <c r="T38" s="21"/>
      <c r="U38" s="9">
        <v>0</v>
      </c>
      <c r="V38" s="9"/>
      <c r="W38" s="21">
        <f>SUM(U38:V38)</f>
        <v>0</v>
      </c>
      <c r="X38" s="21">
        <f>SUM(T38,W38)</f>
        <v>0</v>
      </c>
      <c r="Y38" s="16"/>
      <c r="Z38" s="16"/>
      <c r="AA38" s="16"/>
      <c r="AB38" s="21"/>
      <c r="AC38" s="9">
        <v>0</v>
      </c>
      <c r="AD38" s="9"/>
      <c r="AE38" s="21">
        <f>SUM(AC38:AD38)</f>
        <v>0</v>
      </c>
      <c r="AF38" s="21">
        <f>SUM(AB38,AE38)</f>
        <v>0</v>
      </c>
    </row>
    <row r="39" spans="1:32" ht="12.75">
      <c r="A39" s="16">
        <v>33</v>
      </c>
      <c r="B39" s="16" t="s">
        <v>28</v>
      </c>
      <c r="C39" s="16"/>
      <c r="D39" s="16"/>
      <c r="E39" s="21"/>
      <c r="F39" s="9">
        <v>0</v>
      </c>
      <c r="G39" s="9"/>
      <c r="H39" s="21">
        <f>SUM(F39:G39)</f>
        <v>0</v>
      </c>
      <c r="I39" s="21">
        <f t="shared" si="1"/>
        <v>0</v>
      </c>
      <c r="J39" s="16"/>
      <c r="K39" s="16"/>
      <c r="L39" s="21"/>
      <c r="M39" s="9">
        <v>0</v>
      </c>
      <c r="N39" s="9"/>
      <c r="O39" s="21">
        <f>SUM(M39:N39)</f>
        <v>0</v>
      </c>
      <c r="P39" s="21">
        <f t="shared" si="3"/>
        <v>0</v>
      </c>
      <c r="Q39" s="16"/>
      <c r="R39" s="16"/>
      <c r="S39" s="16"/>
      <c r="T39" s="21"/>
      <c r="U39" s="9">
        <v>0</v>
      </c>
      <c r="V39" s="9"/>
      <c r="W39" s="21">
        <f>SUM(U39:V39)</f>
        <v>0</v>
      </c>
      <c r="X39" s="21">
        <f>SUM(T39,W39)</f>
        <v>0</v>
      </c>
      <c r="Y39" s="16"/>
      <c r="Z39" s="16"/>
      <c r="AA39" s="16"/>
      <c r="AB39" s="21"/>
      <c r="AC39" s="9">
        <v>0</v>
      </c>
      <c r="AD39" s="9"/>
      <c r="AE39" s="21">
        <f>SUM(AC39:AD39)</f>
        <v>0</v>
      </c>
      <c r="AF39" s="21">
        <f>SUM(AB39,AE39)</f>
        <v>0</v>
      </c>
    </row>
    <row r="40" spans="1:32" ht="12.75">
      <c r="A40" s="16">
        <v>34</v>
      </c>
      <c r="B40" s="16" t="s">
        <v>15</v>
      </c>
      <c r="C40" s="16"/>
      <c r="D40" s="16"/>
      <c r="E40" s="21">
        <f>SUM(C40:D40)</f>
        <v>0</v>
      </c>
      <c r="F40" s="9">
        <v>0</v>
      </c>
      <c r="G40" s="9"/>
      <c r="H40" s="21">
        <f>SUM(F40:G40)</f>
        <v>0</v>
      </c>
      <c r="I40" s="21">
        <f t="shared" si="1"/>
        <v>0</v>
      </c>
      <c r="J40" s="16"/>
      <c r="K40" s="16"/>
      <c r="L40" s="21">
        <f>SUM(J40:K40)</f>
        <v>0</v>
      </c>
      <c r="M40" s="9">
        <v>0</v>
      </c>
      <c r="N40" s="9">
        <v>2113</v>
      </c>
      <c r="O40" s="21">
        <f>SUM(M40:N40)</f>
        <v>2113</v>
      </c>
      <c r="P40" s="21">
        <f t="shared" si="3"/>
        <v>2113</v>
      </c>
      <c r="Q40" s="16"/>
      <c r="R40" s="16"/>
      <c r="S40" s="16"/>
      <c r="T40" s="21">
        <f>SUM(Q40:S40)</f>
        <v>0</v>
      </c>
      <c r="U40" s="9">
        <v>0</v>
      </c>
      <c r="V40" s="9">
        <v>2113</v>
      </c>
      <c r="W40" s="21">
        <f>SUM(U40:V40)</f>
        <v>2113</v>
      </c>
      <c r="X40" s="21">
        <f>SUM(T40,W40)</f>
        <v>2113</v>
      </c>
      <c r="Y40" s="16"/>
      <c r="Z40" s="16"/>
      <c r="AA40" s="16"/>
      <c r="AB40" s="21">
        <f>SUM(Y40:AA40)</f>
        <v>0</v>
      </c>
      <c r="AC40" s="9">
        <v>0</v>
      </c>
      <c r="AD40" s="9">
        <v>4613</v>
      </c>
      <c r="AE40" s="21">
        <f>SUM(AC40:AD40)</f>
        <v>4613</v>
      </c>
      <c r="AF40" s="21">
        <f>SUM(AB40,AE40)</f>
        <v>4613</v>
      </c>
    </row>
    <row r="41" spans="1:32" ht="10.5" customHeight="1">
      <c r="A41" s="16">
        <v>35</v>
      </c>
      <c r="B41" s="16" t="s">
        <v>22</v>
      </c>
      <c r="C41" s="16"/>
      <c r="D41" s="16"/>
      <c r="E41" s="21"/>
      <c r="F41" s="9"/>
      <c r="G41" s="9"/>
      <c r="H41" s="21"/>
      <c r="I41" s="21">
        <f t="shared" si="1"/>
        <v>0</v>
      </c>
      <c r="J41" s="16"/>
      <c r="K41" s="16">
        <v>1309</v>
      </c>
      <c r="L41" s="21">
        <v>1309</v>
      </c>
      <c r="M41" s="9"/>
      <c r="N41" s="9"/>
      <c r="O41" s="21"/>
      <c r="P41" s="21">
        <f t="shared" si="3"/>
        <v>1309</v>
      </c>
      <c r="Q41" s="16"/>
      <c r="R41" s="16"/>
      <c r="S41" s="16">
        <v>1309</v>
      </c>
      <c r="T41" s="21">
        <v>1309</v>
      </c>
      <c r="U41" s="9"/>
      <c r="V41" s="9"/>
      <c r="W41" s="21"/>
      <c r="X41" s="21">
        <f>SUM(T41,W41)</f>
        <v>1309</v>
      </c>
      <c r="Y41" s="16"/>
      <c r="Z41" s="16"/>
      <c r="AA41" s="16">
        <v>2659</v>
      </c>
      <c r="AB41" s="21">
        <v>2659</v>
      </c>
      <c r="AC41" s="9"/>
      <c r="AD41" s="9"/>
      <c r="AE41" s="21"/>
      <c r="AF41" s="21">
        <f>SUM(AB41,AE41)</f>
        <v>2659</v>
      </c>
    </row>
    <row r="42" spans="1:32" ht="10.5" customHeight="1">
      <c r="A42" s="16">
        <v>36</v>
      </c>
      <c r="B42" s="16" t="s">
        <v>47</v>
      </c>
      <c r="C42" s="16"/>
      <c r="D42" s="16"/>
      <c r="E42" s="21"/>
      <c r="F42" s="9"/>
      <c r="G42" s="9"/>
      <c r="H42" s="21"/>
      <c r="I42" s="21"/>
      <c r="J42" s="16"/>
      <c r="K42" s="16"/>
      <c r="L42" s="21"/>
      <c r="M42" s="9"/>
      <c r="N42" s="9">
        <v>357</v>
      </c>
      <c r="O42" s="21">
        <v>357</v>
      </c>
      <c r="P42" s="21">
        <v>357</v>
      </c>
      <c r="Q42" s="16"/>
      <c r="R42" s="16"/>
      <c r="S42" s="16"/>
      <c r="T42" s="21"/>
      <c r="U42" s="9"/>
      <c r="V42" s="9">
        <v>357</v>
      </c>
      <c r="W42" s="21">
        <v>357</v>
      </c>
      <c r="X42" s="21">
        <v>357</v>
      </c>
      <c r="Y42" s="16"/>
      <c r="Z42" s="16"/>
      <c r="AA42" s="16"/>
      <c r="AB42" s="21"/>
      <c r="AC42" s="9"/>
      <c r="AD42" s="9">
        <v>357</v>
      </c>
      <c r="AE42" s="21">
        <v>357</v>
      </c>
      <c r="AF42" s="21">
        <v>357</v>
      </c>
    </row>
    <row r="43" spans="1:32" ht="10.5" customHeight="1">
      <c r="A43" s="16">
        <v>37</v>
      </c>
      <c r="B43" s="16" t="s">
        <v>48</v>
      </c>
      <c r="C43" s="16"/>
      <c r="D43" s="16"/>
      <c r="E43" s="21"/>
      <c r="F43" s="9"/>
      <c r="G43" s="9"/>
      <c r="H43" s="21"/>
      <c r="I43" s="21"/>
      <c r="J43" s="16"/>
      <c r="K43" s="16"/>
      <c r="L43" s="21"/>
      <c r="M43" s="9"/>
      <c r="N43" s="9">
        <v>71</v>
      </c>
      <c r="O43" s="21">
        <v>71</v>
      </c>
      <c r="P43" s="21">
        <v>71</v>
      </c>
      <c r="Q43" s="16"/>
      <c r="R43" s="16"/>
      <c r="S43" s="16"/>
      <c r="T43" s="21"/>
      <c r="U43" s="9"/>
      <c r="V43" s="9">
        <v>71</v>
      </c>
      <c r="W43" s="21">
        <v>71</v>
      </c>
      <c r="X43" s="21">
        <v>71</v>
      </c>
      <c r="Y43" s="16"/>
      <c r="Z43" s="16"/>
      <c r="AA43" s="16"/>
      <c r="AB43" s="21"/>
      <c r="AC43" s="9"/>
      <c r="AD43" s="9">
        <v>71</v>
      </c>
      <c r="AE43" s="21">
        <v>71</v>
      </c>
      <c r="AF43" s="21">
        <v>71</v>
      </c>
    </row>
    <row r="44" spans="1:32" ht="10.5" customHeight="1">
      <c r="A44" s="16">
        <v>38</v>
      </c>
      <c r="B44" s="16" t="s">
        <v>68</v>
      </c>
      <c r="C44" s="16"/>
      <c r="D44" s="16"/>
      <c r="E44" s="21"/>
      <c r="F44" s="9"/>
      <c r="G44" s="9"/>
      <c r="H44" s="21"/>
      <c r="I44" s="21"/>
      <c r="J44" s="16"/>
      <c r="K44" s="16"/>
      <c r="L44" s="21"/>
      <c r="M44" s="9"/>
      <c r="N44" s="9"/>
      <c r="O44" s="21"/>
      <c r="P44" s="21"/>
      <c r="Q44" s="16"/>
      <c r="R44" s="16"/>
      <c r="S44" s="16"/>
      <c r="T44" s="21"/>
      <c r="U44" s="9"/>
      <c r="V44" s="9"/>
      <c r="W44" s="21"/>
      <c r="X44" s="21"/>
      <c r="Y44" s="16"/>
      <c r="Z44" s="16"/>
      <c r="AA44" s="16"/>
      <c r="AB44" s="21"/>
      <c r="AC44" s="9"/>
      <c r="AD44" s="9">
        <v>555</v>
      </c>
      <c r="AE44" s="21">
        <v>555</v>
      </c>
      <c r="AF44" s="21">
        <v>555</v>
      </c>
    </row>
    <row r="45" spans="1:32" ht="10.5" customHeight="1">
      <c r="A45" s="16">
        <v>39</v>
      </c>
      <c r="B45" s="16" t="s">
        <v>69</v>
      </c>
      <c r="C45" s="16"/>
      <c r="D45" s="16"/>
      <c r="E45" s="21"/>
      <c r="F45" s="9"/>
      <c r="G45" s="9"/>
      <c r="H45" s="21"/>
      <c r="I45" s="21"/>
      <c r="J45" s="16"/>
      <c r="K45" s="16"/>
      <c r="L45" s="21"/>
      <c r="M45" s="9"/>
      <c r="N45" s="9"/>
      <c r="O45" s="21"/>
      <c r="P45" s="21"/>
      <c r="Q45" s="16"/>
      <c r="R45" s="16"/>
      <c r="S45" s="16"/>
      <c r="T45" s="21"/>
      <c r="U45" s="9"/>
      <c r="V45" s="9"/>
      <c r="W45" s="21"/>
      <c r="X45" s="21"/>
      <c r="Y45" s="16"/>
      <c r="Z45" s="16"/>
      <c r="AA45" s="16"/>
      <c r="AB45" s="21"/>
      <c r="AC45" s="9"/>
      <c r="AD45" s="9">
        <v>250</v>
      </c>
      <c r="AE45" s="21">
        <v>250</v>
      </c>
      <c r="AF45" s="21">
        <v>250</v>
      </c>
    </row>
    <row r="46" spans="1:32" ht="12.75">
      <c r="A46" s="16">
        <v>40</v>
      </c>
      <c r="B46" s="10" t="s">
        <v>71</v>
      </c>
      <c r="C46" s="10"/>
      <c r="D46" s="10">
        <f>SUM(D37:D41)</f>
        <v>3900</v>
      </c>
      <c r="E46" s="21">
        <f>SUM(E37:E41)</f>
        <v>3900</v>
      </c>
      <c r="F46" s="10">
        <f>SUM(F37:F41)</f>
        <v>0</v>
      </c>
      <c r="G46" s="10">
        <f>SUM(G37:G41)</f>
        <v>0</v>
      </c>
      <c r="H46" s="21">
        <f aca="true" t="shared" si="18" ref="H46:H61">SUM(F46:G46)</f>
        <v>0</v>
      </c>
      <c r="I46" s="21">
        <f t="shared" si="1"/>
        <v>3900</v>
      </c>
      <c r="J46" s="10"/>
      <c r="K46" s="10">
        <f>SUM(K37:K41)</f>
        <v>5209</v>
      </c>
      <c r="L46" s="21">
        <f>SUM(L37:L41)</f>
        <v>5209</v>
      </c>
      <c r="M46" s="10">
        <f>SUM(M37:M41)</f>
        <v>0</v>
      </c>
      <c r="N46" s="10">
        <f>SUM(N33:N43)</f>
        <v>4203</v>
      </c>
      <c r="O46" s="21">
        <f aca="true" t="shared" si="19" ref="O46:O55">SUM(M46:N46)</f>
        <v>4203</v>
      </c>
      <c r="P46" s="21">
        <f t="shared" si="3"/>
        <v>9412</v>
      </c>
      <c r="Q46" s="10"/>
      <c r="R46" s="10"/>
      <c r="S46" s="10">
        <f>SUM(S37:S41)</f>
        <v>5209</v>
      </c>
      <c r="T46" s="21">
        <f>SUM(T37:T41)</f>
        <v>5209</v>
      </c>
      <c r="U46" s="10">
        <f>SUM(U37:U41)</f>
        <v>0</v>
      </c>
      <c r="V46" s="10">
        <f>SUM(V33:V43)</f>
        <v>4203</v>
      </c>
      <c r="W46" s="21">
        <f>SUM(U46:V46)</f>
        <v>4203</v>
      </c>
      <c r="X46" s="21">
        <f>SUM(T46,W46)</f>
        <v>9412</v>
      </c>
      <c r="Y46" s="10"/>
      <c r="Z46" s="10"/>
      <c r="AA46" s="10">
        <f>SUM(AA37:AA41)</f>
        <v>6559</v>
      </c>
      <c r="AB46" s="21">
        <f>SUM(AB37:AB41)</f>
        <v>6559</v>
      </c>
      <c r="AC46" s="10">
        <f>SUM(AC37:AC41)</f>
        <v>0</v>
      </c>
      <c r="AD46" s="10">
        <f>SUM(AD33:AD45)</f>
        <v>7508</v>
      </c>
      <c r="AE46" s="21">
        <f>SUM(AC46:AD46)</f>
        <v>7508</v>
      </c>
      <c r="AF46" s="21">
        <f>SUM(AB46,AE46)</f>
        <v>14067</v>
      </c>
    </row>
    <row r="47" spans="1:32" ht="12.75">
      <c r="A47" s="16">
        <v>41</v>
      </c>
      <c r="B47" s="10" t="s">
        <v>62</v>
      </c>
      <c r="C47" s="10"/>
      <c r="D47" s="10">
        <v>37772</v>
      </c>
      <c r="E47" s="21">
        <f>SUM(C47:D47)</f>
        <v>37772</v>
      </c>
      <c r="F47" s="10">
        <f>SUM(F46,F32,F26,F17)</f>
        <v>0</v>
      </c>
      <c r="G47" s="10">
        <f>SUM(G17,G46,G26,G32)</f>
        <v>211505</v>
      </c>
      <c r="H47" s="21">
        <f t="shared" si="18"/>
        <v>211505</v>
      </c>
      <c r="I47" s="21">
        <f t="shared" si="1"/>
        <v>249277</v>
      </c>
      <c r="J47" s="10"/>
      <c r="K47" s="10">
        <v>39236</v>
      </c>
      <c r="L47" s="21">
        <f>SUM(J47:K47)</f>
        <v>39236</v>
      </c>
      <c r="M47" s="10">
        <f>SUM(M46,M32,M26,M17)</f>
        <v>90</v>
      </c>
      <c r="N47" s="10">
        <f>SUM(N17,N46,N26,N32)</f>
        <v>226151</v>
      </c>
      <c r="O47" s="21">
        <f t="shared" si="19"/>
        <v>226241</v>
      </c>
      <c r="P47" s="21">
        <f t="shared" si="3"/>
        <v>265477</v>
      </c>
      <c r="Q47" s="10">
        <v>1</v>
      </c>
      <c r="R47" s="10"/>
      <c r="S47" s="10">
        <v>39236</v>
      </c>
      <c r="T47" s="21">
        <f>SUM(Q47:S47)</f>
        <v>39237</v>
      </c>
      <c r="U47" s="10">
        <f>SUM(U46,U32,U26,U17)</f>
        <v>90</v>
      </c>
      <c r="V47" s="10">
        <f>SUM(V17,V46,V26,V32)</f>
        <v>221555</v>
      </c>
      <c r="W47" s="21">
        <f>SUM(U47:V47)</f>
        <v>221645</v>
      </c>
      <c r="X47" s="21">
        <f>SUM(T47,W47)</f>
        <v>260882</v>
      </c>
      <c r="Y47" s="10">
        <v>1</v>
      </c>
      <c r="Z47" s="10"/>
      <c r="AA47" s="10">
        <v>40586</v>
      </c>
      <c r="AB47" s="21">
        <f>SUM(Y47:AA47)</f>
        <v>40587</v>
      </c>
      <c r="AC47" s="10">
        <f>SUM(AC46,AC32,AC26,AC17)</f>
        <v>90</v>
      </c>
      <c r="AD47" s="10">
        <f>SUM(AD17,AD46,AD26,AD32)</f>
        <v>229064</v>
      </c>
      <c r="AE47" s="21">
        <f>SUM(AC47:AD47)</f>
        <v>229154</v>
      </c>
      <c r="AF47" s="21">
        <f>SUM(AB47,AE47)</f>
        <v>269741</v>
      </c>
    </row>
    <row r="48" spans="1:32" ht="12.75">
      <c r="A48" s="16">
        <v>42</v>
      </c>
      <c r="B48" s="9" t="s">
        <v>16</v>
      </c>
      <c r="C48" s="9"/>
      <c r="D48" s="9"/>
      <c r="E48" s="21"/>
      <c r="F48" s="9"/>
      <c r="G48" s="9"/>
      <c r="H48" s="21">
        <f t="shared" si="18"/>
        <v>0</v>
      </c>
      <c r="I48" s="21">
        <f t="shared" si="1"/>
        <v>0</v>
      </c>
      <c r="J48" s="9"/>
      <c r="K48" s="9"/>
      <c r="L48" s="21"/>
      <c r="M48" s="9"/>
      <c r="N48" s="9"/>
      <c r="O48" s="21">
        <f t="shared" si="19"/>
        <v>0</v>
      </c>
      <c r="P48" s="21">
        <f t="shared" si="3"/>
        <v>0</v>
      </c>
      <c r="Q48" s="9"/>
      <c r="R48" s="9"/>
      <c r="S48" s="9"/>
      <c r="T48" s="21"/>
      <c r="U48" s="9"/>
      <c r="V48" s="9"/>
      <c r="W48" s="21">
        <f>SUM(U48:V48)</f>
        <v>0</v>
      </c>
      <c r="X48" s="21">
        <f>SUM(T48,W48)</f>
        <v>0</v>
      </c>
      <c r="Y48" s="9"/>
      <c r="Z48" s="9"/>
      <c r="AA48" s="9"/>
      <c r="AB48" s="21"/>
      <c r="AC48" s="9"/>
      <c r="AD48" s="9"/>
      <c r="AE48" s="21">
        <f>SUM(AC48:AD48)</f>
        <v>0</v>
      </c>
      <c r="AF48" s="21">
        <f>SUM(AB48,AE48)</f>
        <v>0</v>
      </c>
    </row>
    <row r="49" spans="1:32" ht="12.75">
      <c r="A49" s="16">
        <v>43</v>
      </c>
      <c r="B49" s="9" t="s">
        <v>17</v>
      </c>
      <c r="C49" s="9"/>
      <c r="D49" s="9"/>
      <c r="E49" s="21"/>
      <c r="F49" s="9"/>
      <c r="G49" s="9"/>
      <c r="H49" s="21">
        <f t="shared" si="18"/>
        <v>0</v>
      </c>
      <c r="I49" s="21">
        <f t="shared" si="1"/>
        <v>0</v>
      </c>
      <c r="J49" s="9"/>
      <c r="K49" s="9"/>
      <c r="L49" s="21"/>
      <c r="M49" s="9"/>
      <c r="N49" s="9"/>
      <c r="O49" s="21">
        <f t="shared" si="19"/>
        <v>0</v>
      </c>
      <c r="P49" s="21">
        <f t="shared" si="3"/>
        <v>0</v>
      </c>
      <c r="Q49" s="9"/>
      <c r="R49" s="9"/>
      <c r="S49" s="9"/>
      <c r="T49" s="21"/>
      <c r="U49" s="9"/>
      <c r="V49" s="9"/>
      <c r="W49" s="21">
        <f>SUM(U49:V49)</f>
        <v>0</v>
      </c>
      <c r="X49" s="21">
        <f>SUM(T49,W49)</f>
        <v>0</v>
      </c>
      <c r="Y49" s="9"/>
      <c r="Z49" s="9"/>
      <c r="AA49" s="9"/>
      <c r="AB49" s="21"/>
      <c r="AC49" s="9"/>
      <c r="AD49" s="9"/>
      <c r="AE49" s="21">
        <f>SUM(AC49:AD49)</f>
        <v>0</v>
      </c>
      <c r="AF49" s="21">
        <f>SUM(AB49,AE49)</f>
        <v>0</v>
      </c>
    </row>
    <row r="50" spans="1:32" ht="12.75">
      <c r="A50" s="16">
        <v>44</v>
      </c>
      <c r="B50" s="9" t="s">
        <v>49</v>
      </c>
      <c r="C50" s="9"/>
      <c r="D50" s="9"/>
      <c r="E50" s="21"/>
      <c r="F50" s="9"/>
      <c r="G50" s="9"/>
      <c r="H50" s="21"/>
      <c r="I50" s="21"/>
      <c r="J50" s="9"/>
      <c r="K50" s="9"/>
      <c r="L50" s="21"/>
      <c r="M50" s="9"/>
      <c r="N50" s="9">
        <v>3689</v>
      </c>
      <c r="O50" s="21">
        <v>3689</v>
      </c>
      <c r="P50" s="21">
        <v>3689</v>
      </c>
      <c r="Q50" s="9"/>
      <c r="R50" s="9"/>
      <c r="S50" s="9"/>
      <c r="T50" s="21"/>
      <c r="U50" s="9"/>
      <c r="V50" s="9">
        <v>3689</v>
      </c>
      <c r="W50" s="21">
        <v>3689</v>
      </c>
      <c r="X50" s="21">
        <v>3689</v>
      </c>
      <c r="Y50" s="9"/>
      <c r="Z50" s="9"/>
      <c r="AA50" s="9"/>
      <c r="AB50" s="21"/>
      <c r="AC50" s="9"/>
      <c r="AD50" s="9">
        <v>3689</v>
      </c>
      <c r="AE50" s="21">
        <v>3689</v>
      </c>
      <c r="AF50" s="21">
        <v>3689</v>
      </c>
    </row>
    <row r="51" spans="1:32" ht="12.75">
      <c r="A51" s="16">
        <v>45</v>
      </c>
      <c r="B51" s="9" t="s">
        <v>50</v>
      </c>
      <c r="C51" s="9"/>
      <c r="D51" s="9"/>
      <c r="E51" s="21"/>
      <c r="F51" s="9"/>
      <c r="G51" s="9"/>
      <c r="H51" s="21"/>
      <c r="I51" s="21"/>
      <c r="J51" s="9"/>
      <c r="K51" s="9"/>
      <c r="L51" s="21"/>
      <c r="M51" s="9"/>
      <c r="N51" s="9">
        <v>664</v>
      </c>
      <c r="O51" s="21">
        <v>664</v>
      </c>
      <c r="P51" s="21">
        <v>664</v>
      </c>
      <c r="Q51" s="9"/>
      <c r="R51" s="9"/>
      <c r="S51" s="9"/>
      <c r="T51" s="21"/>
      <c r="U51" s="9"/>
      <c r="V51" s="9">
        <v>664</v>
      </c>
      <c r="W51" s="21">
        <v>664</v>
      </c>
      <c r="X51" s="21">
        <v>664</v>
      </c>
      <c r="Y51" s="9"/>
      <c r="Z51" s="9"/>
      <c r="AA51" s="9"/>
      <c r="AB51" s="21"/>
      <c r="AC51" s="9"/>
      <c r="AD51" s="9">
        <v>1083</v>
      </c>
      <c r="AE51" s="21">
        <v>1083</v>
      </c>
      <c r="AF51" s="21">
        <v>1083</v>
      </c>
    </row>
    <row r="52" spans="1:32" ht="12.75">
      <c r="A52" s="16">
        <v>46</v>
      </c>
      <c r="B52" s="9" t="s">
        <v>27</v>
      </c>
      <c r="C52" s="9"/>
      <c r="D52" s="9"/>
      <c r="E52" s="21"/>
      <c r="F52" s="9"/>
      <c r="G52" s="9"/>
      <c r="H52" s="21">
        <f t="shared" si="18"/>
        <v>0</v>
      </c>
      <c r="I52" s="21">
        <f t="shared" si="1"/>
        <v>0</v>
      </c>
      <c r="J52" s="9"/>
      <c r="K52" s="9"/>
      <c r="L52" s="21"/>
      <c r="M52" s="9"/>
      <c r="N52" s="9"/>
      <c r="O52" s="21">
        <f t="shared" si="19"/>
        <v>0</v>
      </c>
      <c r="P52" s="21">
        <f t="shared" si="3"/>
        <v>0</v>
      </c>
      <c r="Q52" s="9"/>
      <c r="R52" s="9"/>
      <c r="S52" s="9"/>
      <c r="T52" s="21"/>
      <c r="U52" s="9"/>
      <c r="V52" s="9"/>
      <c r="W52" s="21">
        <f aca="true" t="shared" si="20" ref="W52:W62">SUM(U52:V52)</f>
        <v>0</v>
      </c>
      <c r="X52" s="21">
        <f aca="true" t="shared" si="21" ref="X52:X65">SUM(T52,W52)</f>
        <v>0</v>
      </c>
      <c r="Y52" s="9"/>
      <c r="Z52" s="9"/>
      <c r="AA52" s="9"/>
      <c r="AB52" s="21"/>
      <c r="AC52" s="9"/>
      <c r="AD52" s="9"/>
      <c r="AE52" s="21">
        <f>SUM(AC52:AD52)</f>
        <v>0</v>
      </c>
      <c r="AF52" s="21">
        <f>SUM(AB52,AE52)</f>
        <v>0</v>
      </c>
    </row>
    <row r="53" spans="1:32" ht="12.75">
      <c r="A53" s="16">
        <v>47</v>
      </c>
      <c r="B53" s="9" t="s">
        <v>18</v>
      </c>
      <c r="C53" s="9"/>
      <c r="D53" s="9"/>
      <c r="E53" s="21"/>
      <c r="F53" s="9">
        <v>0</v>
      </c>
      <c r="G53" s="9"/>
      <c r="H53" s="21">
        <f t="shared" si="18"/>
        <v>0</v>
      </c>
      <c r="I53" s="21">
        <f t="shared" si="1"/>
        <v>0</v>
      </c>
      <c r="J53" s="9"/>
      <c r="K53" s="9"/>
      <c r="L53" s="21"/>
      <c r="M53" s="9">
        <v>0</v>
      </c>
      <c r="N53" s="9">
        <v>13</v>
      </c>
      <c r="O53" s="21">
        <f t="shared" si="19"/>
        <v>13</v>
      </c>
      <c r="P53" s="21">
        <f t="shared" si="3"/>
        <v>13</v>
      </c>
      <c r="Q53" s="9"/>
      <c r="R53" s="9"/>
      <c r="S53" s="9"/>
      <c r="T53" s="21"/>
      <c r="U53" s="9">
        <v>0</v>
      </c>
      <c r="V53" s="9">
        <v>13</v>
      </c>
      <c r="W53" s="21">
        <f t="shared" si="20"/>
        <v>13</v>
      </c>
      <c r="X53" s="21">
        <f t="shared" si="21"/>
        <v>13</v>
      </c>
      <c r="Y53" s="9"/>
      <c r="Z53" s="9"/>
      <c r="AA53" s="9"/>
      <c r="AB53" s="21"/>
      <c r="AC53" s="9">
        <v>0</v>
      </c>
      <c r="AD53" s="9">
        <v>13</v>
      </c>
      <c r="AE53" s="21">
        <f>SUM(AC53:AD53)</f>
        <v>13</v>
      </c>
      <c r="AF53" s="21">
        <f>SUM(AB53,AE53)</f>
        <v>13</v>
      </c>
    </row>
    <row r="54" spans="1:32" ht="12.75">
      <c r="A54" s="16">
        <v>48</v>
      </c>
      <c r="B54" s="10" t="s">
        <v>72</v>
      </c>
      <c r="C54" s="10"/>
      <c r="D54" s="10"/>
      <c r="E54" s="21"/>
      <c r="F54" s="10">
        <f>SUM(F48:F53)</f>
        <v>0</v>
      </c>
      <c r="G54" s="10">
        <f>SUM(G48:G53)</f>
        <v>0</v>
      </c>
      <c r="H54" s="21">
        <f t="shared" si="18"/>
        <v>0</v>
      </c>
      <c r="I54" s="21">
        <f t="shared" si="1"/>
        <v>0</v>
      </c>
      <c r="J54" s="10"/>
      <c r="K54" s="10"/>
      <c r="L54" s="21"/>
      <c r="M54" s="10">
        <f>SUM(M48:M53)</f>
        <v>0</v>
      </c>
      <c r="N54" s="10">
        <f>SUM(N50:N53)</f>
        <v>4366</v>
      </c>
      <c r="O54" s="21">
        <f t="shared" si="19"/>
        <v>4366</v>
      </c>
      <c r="P54" s="21">
        <f t="shared" si="3"/>
        <v>4366</v>
      </c>
      <c r="Q54" s="10"/>
      <c r="R54" s="10"/>
      <c r="S54" s="10"/>
      <c r="T54" s="21"/>
      <c r="U54" s="10">
        <f>SUM(U48:U53)</f>
        <v>0</v>
      </c>
      <c r="V54" s="10">
        <f>SUM(V50:V53)</f>
        <v>4366</v>
      </c>
      <c r="W54" s="21">
        <f t="shared" si="20"/>
        <v>4366</v>
      </c>
      <c r="X54" s="21">
        <f t="shared" si="21"/>
        <v>4366</v>
      </c>
      <c r="Y54" s="10"/>
      <c r="Z54" s="10"/>
      <c r="AA54" s="10"/>
      <c r="AB54" s="21"/>
      <c r="AC54" s="10">
        <f>SUM(AC48:AC53)</f>
        <v>0</v>
      </c>
      <c r="AD54" s="10">
        <f>SUM(AD50:AD53)</f>
        <v>4785</v>
      </c>
      <c r="AE54" s="21">
        <f>SUM(AC54:AD54)</f>
        <v>4785</v>
      </c>
      <c r="AF54" s="21">
        <f>SUM(AB54,AE54)</f>
        <v>4785</v>
      </c>
    </row>
    <row r="55" spans="1:32" ht="12.75">
      <c r="A55" s="16">
        <v>49</v>
      </c>
      <c r="B55" s="10" t="s">
        <v>73</v>
      </c>
      <c r="C55" s="10"/>
      <c r="D55" s="10">
        <v>37772</v>
      </c>
      <c r="E55" s="21">
        <f>SUM(C55:D55)</f>
        <v>37772</v>
      </c>
      <c r="F55" s="10">
        <f>SUM(F47,F54)</f>
        <v>0</v>
      </c>
      <c r="G55" s="10">
        <f>SUM(G47,G54)</f>
        <v>211505</v>
      </c>
      <c r="H55" s="21">
        <f t="shared" si="18"/>
        <v>211505</v>
      </c>
      <c r="I55" s="21">
        <f t="shared" si="1"/>
        <v>249277</v>
      </c>
      <c r="J55" s="10"/>
      <c r="K55" s="10">
        <v>39236</v>
      </c>
      <c r="L55" s="21">
        <f>SUM(J55:K55)</f>
        <v>39236</v>
      </c>
      <c r="M55" s="10">
        <f>SUM(M47,M54)</f>
        <v>90</v>
      </c>
      <c r="N55" s="10">
        <f>SUM(N47,N54)</f>
        <v>230517</v>
      </c>
      <c r="O55" s="21">
        <f t="shared" si="19"/>
        <v>230607</v>
      </c>
      <c r="P55" s="21">
        <f t="shared" si="3"/>
        <v>269843</v>
      </c>
      <c r="Q55" s="10">
        <v>1</v>
      </c>
      <c r="R55" s="10"/>
      <c r="S55" s="10">
        <v>39236</v>
      </c>
      <c r="T55" s="21">
        <f>SUM(Q55:S55)</f>
        <v>39237</v>
      </c>
      <c r="U55" s="10">
        <f>SUM(U47,U54)</f>
        <v>90</v>
      </c>
      <c r="V55" s="10">
        <f>SUM(V47,V54)</f>
        <v>225921</v>
      </c>
      <c r="W55" s="21">
        <f t="shared" si="20"/>
        <v>226011</v>
      </c>
      <c r="X55" s="21">
        <f t="shared" si="21"/>
        <v>265248</v>
      </c>
      <c r="Y55" s="10">
        <v>1</v>
      </c>
      <c r="Z55" s="10"/>
      <c r="AA55" s="10">
        <v>40586</v>
      </c>
      <c r="AB55" s="21">
        <f>SUM(Y55:AA55)</f>
        <v>40587</v>
      </c>
      <c r="AC55" s="10">
        <f>SUM(AC47,AC54)</f>
        <v>90</v>
      </c>
      <c r="AD55" s="10">
        <f>SUM(AD47,AD54)</f>
        <v>233849</v>
      </c>
      <c r="AE55" s="21">
        <f>SUM(AC55:AD55)</f>
        <v>233939</v>
      </c>
      <c r="AF55" s="21">
        <f>SUM(AB55,AE55)</f>
        <v>274526</v>
      </c>
    </row>
    <row r="56" spans="1:32" ht="12.75">
      <c r="A56" s="16">
        <v>50</v>
      </c>
      <c r="B56" s="9" t="s">
        <v>19</v>
      </c>
      <c r="C56" s="9"/>
      <c r="D56" s="9"/>
      <c r="E56" s="21"/>
      <c r="F56" s="9">
        <v>0</v>
      </c>
      <c r="G56" s="9">
        <v>0</v>
      </c>
      <c r="H56" s="21"/>
      <c r="I56" s="21">
        <f t="shared" si="1"/>
        <v>0</v>
      </c>
      <c r="J56" s="9">
        <v>277</v>
      </c>
      <c r="K56" s="9">
        <v>1996</v>
      </c>
      <c r="L56" s="21">
        <f>SUM(J56:K56)</f>
        <v>2273</v>
      </c>
      <c r="M56" s="9">
        <v>413</v>
      </c>
      <c r="N56" s="9">
        <v>199411</v>
      </c>
      <c r="O56" s="21">
        <f>SUM(M56:N56)</f>
        <v>199824</v>
      </c>
      <c r="P56" s="21">
        <f t="shared" si="3"/>
        <v>202097</v>
      </c>
      <c r="Q56" s="9">
        <v>277</v>
      </c>
      <c r="R56" s="9"/>
      <c r="S56" s="9">
        <v>1996</v>
      </c>
      <c r="T56" s="21">
        <f>SUM(Q56:S56)</f>
        <v>2273</v>
      </c>
      <c r="U56" s="9">
        <v>413</v>
      </c>
      <c r="V56" s="9">
        <v>199411</v>
      </c>
      <c r="W56" s="21">
        <f t="shared" si="20"/>
        <v>199824</v>
      </c>
      <c r="X56" s="21">
        <f t="shared" si="21"/>
        <v>202097</v>
      </c>
      <c r="Y56" s="9">
        <v>277</v>
      </c>
      <c r="Z56" s="9"/>
      <c r="AA56" s="9">
        <v>1996</v>
      </c>
      <c r="AB56" s="21">
        <f>SUM(Y56:AA56)</f>
        <v>2273</v>
      </c>
      <c r="AC56" s="9">
        <v>413</v>
      </c>
      <c r="AD56" s="9">
        <v>199411</v>
      </c>
      <c r="AE56" s="21">
        <f>SUM(AC56:AD56)</f>
        <v>199824</v>
      </c>
      <c r="AF56" s="21">
        <f>SUM(AB56,AE56)</f>
        <v>202097</v>
      </c>
    </row>
    <row r="57" spans="1:32" ht="12.75">
      <c r="A57" s="16">
        <v>51</v>
      </c>
      <c r="B57" s="9" t="s">
        <v>63</v>
      </c>
      <c r="C57" s="9"/>
      <c r="D57" s="9"/>
      <c r="E57" s="21"/>
      <c r="F57" s="9"/>
      <c r="G57" s="9"/>
      <c r="H57" s="21"/>
      <c r="I57" s="21"/>
      <c r="J57" s="9">
        <v>277</v>
      </c>
      <c r="K57" s="9">
        <v>1996</v>
      </c>
      <c r="L57" s="21">
        <v>2273</v>
      </c>
      <c r="M57" s="9">
        <v>413</v>
      </c>
      <c r="N57" s="9">
        <v>56229</v>
      </c>
      <c r="O57" s="21">
        <f>SUM(M57:N57)</f>
        <v>56642</v>
      </c>
      <c r="P57" s="21">
        <v>58915</v>
      </c>
      <c r="Q57" s="9">
        <v>277</v>
      </c>
      <c r="R57" s="9"/>
      <c r="S57" s="9">
        <v>1996</v>
      </c>
      <c r="T57" s="21">
        <v>2273</v>
      </c>
      <c r="U57" s="9">
        <v>413</v>
      </c>
      <c r="V57" s="9">
        <v>56229</v>
      </c>
      <c r="W57" s="21">
        <v>26642</v>
      </c>
      <c r="X57" s="21">
        <v>58915</v>
      </c>
      <c r="Y57" s="9">
        <v>277</v>
      </c>
      <c r="Z57" s="9"/>
      <c r="AA57" s="9">
        <v>1996</v>
      </c>
      <c r="AB57" s="21">
        <v>2273</v>
      </c>
      <c r="AC57" s="9">
        <v>413</v>
      </c>
      <c r="AD57" s="9">
        <v>56229</v>
      </c>
      <c r="AE57" s="21">
        <v>56642</v>
      </c>
      <c r="AF57" s="21">
        <v>58915</v>
      </c>
    </row>
    <row r="58" spans="1:32" ht="12.75">
      <c r="A58" s="16">
        <v>52</v>
      </c>
      <c r="B58" s="9" t="s">
        <v>64</v>
      </c>
      <c r="C58" s="9"/>
      <c r="D58" s="9"/>
      <c r="E58" s="21"/>
      <c r="F58" s="9"/>
      <c r="G58" s="9"/>
      <c r="H58" s="21"/>
      <c r="I58" s="21"/>
      <c r="J58" s="9"/>
      <c r="K58" s="9"/>
      <c r="L58" s="21"/>
      <c r="M58" s="9"/>
      <c r="N58" s="9">
        <v>143182</v>
      </c>
      <c r="O58" s="21">
        <v>143182</v>
      </c>
      <c r="P58" s="21">
        <v>143182</v>
      </c>
      <c r="Q58" s="9"/>
      <c r="R58" s="9"/>
      <c r="S58" s="9"/>
      <c r="T58" s="21"/>
      <c r="U58" s="9"/>
      <c r="V58" s="9">
        <v>143182</v>
      </c>
      <c r="W58" s="21">
        <v>143182</v>
      </c>
      <c r="X58" s="21">
        <v>143182</v>
      </c>
      <c r="Y58" s="9"/>
      <c r="Z58" s="9"/>
      <c r="AA58" s="9"/>
      <c r="AB58" s="21"/>
      <c r="AC58" s="9"/>
      <c r="AD58" s="9">
        <v>143182</v>
      </c>
      <c r="AE58" s="21">
        <v>143182</v>
      </c>
      <c r="AF58" s="21">
        <v>143182</v>
      </c>
    </row>
    <row r="59" spans="1:32" ht="12.75">
      <c r="A59" s="16">
        <v>53</v>
      </c>
      <c r="B59" s="21" t="s">
        <v>65</v>
      </c>
      <c r="C59" s="9"/>
      <c r="D59" s="9">
        <v>37772</v>
      </c>
      <c r="E59" s="21">
        <v>37772</v>
      </c>
      <c r="F59" s="9"/>
      <c r="G59" s="9">
        <v>211505</v>
      </c>
      <c r="H59" s="21">
        <v>211505</v>
      </c>
      <c r="I59" s="21">
        <v>249277</v>
      </c>
      <c r="J59" s="9">
        <v>277</v>
      </c>
      <c r="K59" s="9">
        <v>41232</v>
      </c>
      <c r="L59" s="21">
        <v>41509</v>
      </c>
      <c r="M59" s="9">
        <v>503</v>
      </c>
      <c r="N59" s="9">
        <v>282380</v>
      </c>
      <c r="O59" s="21">
        <v>282883</v>
      </c>
      <c r="P59" s="21">
        <v>324392</v>
      </c>
      <c r="Q59" s="9">
        <v>278</v>
      </c>
      <c r="R59" s="9"/>
      <c r="S59" s="9">
        <v>41232</v>
      </c>
      <c r="T59" s="21">
        <v>41510</v>
      </c>
      <c r="U59" s="9">
        <v>503</v>
      </c>
      <c r="V59" s="9">
        <v>277784</v>
      </c>
      <c r="W59" s="21">
        <v>278287</v>
      </c>
      <c r="X59" s="21">
        <v>319797</v>
      </c>
      <c r="Y59" s="9">
        <v>278</v>
      </c>
      <c r="Z59" s="9"/>
      <c r="AA59" s="9">
        <v>42582</v>
      </c>
      <c r="AB59" s="21">
        <v>42860</v>
      </c>
      <c r="AC59" s="9">
        <v>503</v>
      </c>
      <c r="AD59" s="9">
        <v>285293</v>
      </c>
      <c r="AE59" s="21">
        <v>285796</v>
      </c>
      <c r="AF59" s="21">
        <v>328656</v>
      </c>
    </row>
    <row r="60" spans="1:32" ht="12.75">
      <c r="A60" s="16">
        <v>54</v>
      </c>
      <c r="B60" s="21" t="s">
        <v>66</v>
      </c>
      <c r="C60" s="9"/>
      <c r="D60" s="9"/>
      <c r="E60" s="21"/>
      <c r="F60" s="9"/>
      <c r="G60" s="9"/>
      <c r="H60" s="21"/>
      <c r="I60" s="21"/>
      <c r="J60" s="9"/>
      <c r="K60" s="9"/>
      <c r="L60" s="21"/>
      <c r="M60" s="9"/>
      <c r="N60" s="9">
        <v>147548</v>
      </c>
      <c r="O60" s="21">
        <v>147548</v>
      </c>
      <c r="P60" s="21">
        <v>147548</v>
      </c>
      <c r="Q60" s="9"/>
      <c r="R60" s="9"/>
      <c r="S60" s="9"/>
      <c r="T60" s="21"/>
      <c r="U60" s="9"/>
      <c r="V60" s="9">
        <v>147548</v>
      </c>
      <c r="W60" s="21">
        <v>147548</v>
      </c>
      <c r="X60" s="21">
        <v>147548</v>
      </c>
      <c r="Y60" s="9"/>
      <c r="Z60" s="9"/>
      <c r="AA60" s="9"/>
      <c r="AB60" s="21"/>
      <c r="AC60" s="9"/>
      <c r="AD60" s="9">
        <v>147967</v>
      </c>
      <c r="AE60" s="21">
        <v>147967</v>
      </c>
      <c r="AF60" s="21">
        <v>147967</v>
      </c>
    </row>
    <row r="61" spans="1:32" ht="12.75">
      <c r="A61" s="16">
        <v>55</v>
      </c>
      <c r="B61" s="10" t="s">
        <v>74</v>
      </c>
      <c r="C61" s="10"/>
      <c r="D61" s="10">
        <f>SUM(D55:D56)</f>
        <v>37772</v>
      </c>
      <c r="E61" s="21">
        <f>SUM(E55:E56)</f>
        <v>37772</v>
      </c>
      <c r="F61" s="10">
        <f>SUM(F55:F56)</f>
        <v>0</v>
      </c>
      <c r="G61" s="10">
        <f>SUM(G55:G56)</f>
        <v>211505</v>
      </c>
      <c r="H61" s="21">
        <f t="shared" si="18"/>
        <v>211505</v>
      </c>
      <c r="I61" s="21">
        <f t="shared" si="1"/>
        <v>249277</v>
      </c>
      <c r="J61" s="10">
        <v>277</v>
      </c>
      <c r="K61" s="10">
        <f>SUM(K55:K56)</f>
        <v>41232</v>
      </c>
      <c r="L61" s="21">
        <f>SUM(J61:K61)</f>
        <v>41509</v>
      </c>
      <c r="M61" s="10">
        <f>SUM(M55:M56)</f>
        <v>503</v>
      </c>
      <c r="N61" s="10">
        <f>SUM(N55:N56)</f>
        <v>429928</v>
      </c>
      <c r="O61" s="21">
        <f>SUM(M61:N61)</f>
        <v>430431</v>
      </c>
      <c r="P61" s="21">
        <f t="shared" si="3"/>
        <v>471940</v>
      </c>
      <c r="Q61" s="10">
        <v>278</v>
      </c>
      <c r="R61" s="10"/>
      <c r="S61" s="10">
        <f>SUM(S55:S56)</f>
        <v>41232</v>
      </c>
      <c r="T61" s="21">
        <f>SUM(Q61:S61)</f>
        <v>41510</v>
      </c>
      <c r="U61" s="10">
        <f>SUM(U55:U56)</f>
        <v>503</v>
      </c>
      <c r="V61" s="10">
        <f>SUM(V55:V56)</f>
        <v>425332</v>
      </c>
      <c r="W61" s="21">
        <f t="shared" si="20"/>
        <v>425835</v>
      </c>
      <c r="X61" s="21">
        <f t="shared" si="21"/>
        <v>467345</v>
      </c>
      <c r="Y61" s="10">
        <v>278</v>
      </c>
      <c r="Z61" s="10"/>
      <c r="AA61" s="10">
        <f>SUM(AA55:AA56)</f>
        <v>42582</v>
      </c>
      <c r="AB61" s="21">
        <f>SUM(Y61:AA61)</f>
        <v>42860</v>
      </c>
      <c r="AC61" s="10">
        <f>SUM(AC55:AC56)</f>
        <v>503</v>
      </c>
      <c r="AD61" s="10">
        <f>SUM(AD55:AD56)</f>
        <v>433260</v>
      </c>
      <c r="AE61" s="21">
        <f>SUM(AC61:AD61)</f>
        <v>433763</v>
      </c>
      <c r="AF61" s="21">
        <f>SUM(AB61,AE61)</f>
        <v>476623</v>
      </c>
    </row>
    <row r="62" spans="1:32" s="2" customFormat="1" ht="12.75">
      <c r="A62" s="16">
        <v>56</v>
      </c>
      <c r="B62" s="16" t="s">
        <v>25</v>
      </c>
      <c r="C62" s="16"/>
      <c r="D62" s="16"/>
      <c r="E62" s="21"/>
      <c r="F62" s="16">
        <v>0</v>
      </c>
      <c r="G62" s="16"/>
      <c r="H62" s="21">
        <f>SUM(F62:G62)</f>
        <v>0</v>
      </c>
      <c r="I62" s="21">
        <f t="shared" si="1"/>
        <v>0</v>
      </c>
      <c r="J62" s="16"/>
      <c r="K62" s="16"/>
      <c r="L62" s="21"/>
      <c r="M62" s="16">
        <v>0</v>
      </c>
      <c r="N62" s="16"/>
      <c r="O62" s="21">
        <f>SUM(M62:N62)</f>
        <v>0</v>
      </c>
      <c r="P62" s="21">
        <f t="shared" si="3"/>
        <v>0</v>
      </c>
      <c r="Q62" s="16"/>
      <c r="R62" s="16"/>
      <c r="S62" s="16"/>
      <c r="T62" s="21"/>
      <c r="U62" s="16">
        <v>0</v>
      </c>
      <c r="V62" s="16"/>
      <c r="W62" s="21">
        <f t="shared" si="20"/>
        <v>0</v>
      </c>
      <c r="X62" s="21">
        <f t="shared" si="21"/>
        <v>0</v>
      </c>
      <c r="Y62" s="16"/>
      <c r="Z62" s="16"/>
      <c r="AA62" s="16"/>
      <c r="AB62" s="21"/>
      <c r="AC62" s="16">
        <v>0</v>
      </c>
      <c r="AD62" s="16"/>
      <c r="AE62" s="21">
        <f>SUM(AC62:AD62)</f>
        <v>0</v>
      </c>
      <c r="AF62" s="21">
        <f>SUM(AB62,AE62)</f>
        <v>0</v>
      </c>
    </row>
    <row r="63" spans="1:32" ht="12.75">
      <c r="A63" s="16">
        <v>57</v>
      </c>
      <c r="B63" s="10" t="s">
        <v>24</v>
      </c>
      <c r="C63" s="10"/>
      <c r="D63" s="10"/>
      <c r="E63" s="21"/>
      <c r="F63" s="10">
        <v>0</v>
      </c>
      <c r="G63" s="10">
        <f>SUM(G62:G62)</f>
        <v>0</v>
      </c>
      <c r="H63" s="21">
        <f>SUM(H62:H62)</f>
        <v>0</v>
      </c>
      <c r="I63" s="21">
        <f t="shared" si="1"/>
        <v>0</v>
      </c>
      <c r="J63" s="10"/>
      <c r="K63" s="10"/>
      <c r="L63" s="21"/>
      <c r="M63" s="10">
        <v>0</v>
      </c>
      <c r="N63" s="10">
        <f>SUM(N62:N62)</f>
        <v>0</v>
      </c>
      <c r="O63" s="21">
        <f>SUM(O62:O62)</f>
        <v>0</v>
      </c>
      <c r="P63" s="21">
        <f t="shared" si="3"/>
        <v>0</v>
      </c>
      <c r="Q63" s="10"/>
      <c r="R63" s="10"/>
      <c r="S63" s="10"/>
      <c r="T63" s="21"/>
      <c r="U63" s="10">
        <v>0</v>
      </c>
      <c r="V63" s="10">
        <f>SUM(V62:V62)</f>
        <v>0</v>
      </c>
      <c r="W63" s="21">
        <f>SUM(W62:W62)</f>
        <v>0</v>
      </c>
      <c r="X63" s="21">
        <f t="shared" si="21"/>
        <v>0</v>
      </c>
      <c r="Y63" s="10"/>
      <c r="Z63" s="10"/>
      <c r="AA63" s="10"/>
      <c r="AB63" s="21"/>
      <c r="AC63" s="10">
        <v>0</v>
      </c>
      <c r="AD63" s="10">
        <f>SUM(AD62:AD62)</f>
        <v>0</v>
      </c>
      <c r="AE63" s="21">
        <f>SUM(AE62:AE62)</f>
        <v>0</v>
      </c>
      <c r="AF63" s="21">
        <f>SUM(AB63,AE63)</f>
        <v>0</v>
      </c>
    </row>
    <row r="64" spans="1:32" ht="12.75">
      <c r="A64" s="16">
        <v>58</v>
      </c>
      <c r="B64" s="10" t="s">
        <v>23</v>
      </c>
      <c r="C64" s="10"/>
      <c r="D64" s="10">
        <v>37772</v>
      </c>
      <c r="E64" s="21">
        <f>SUM(D64)</f>
        <v>37772</v>
      </c>
      <c r="F64" s="10">
        <f>SUM(F61:F62)</f>
        <v>0</v>
      </c>
      <c r="G64" s="10">
        <f>SUM(G61:G61)</f>
        <v>211505</v>
      </c>
      <c r="H64" s="21">
        <f>SUM(H61:H62)</f>
        <v>211505</v>
      </c>
      <c r="I64" s="21">
        <f t="shared" si="1"/>
        <v>249277</v>
      </c>
      <c r="J64" s="10">
        <v>277</v>
      </c>
      <c r="K64" s="10">
        <v>41232</v>
      </c>
      <c r="L64" s="21">
        <f>SUM(J64:K64)</f>
        <v>41509</v>
      </c>
      <c r="M64" s="10">
        <f>SUM(M61:M62)</f>
        <v>503</v>
      </c>
      <c r="N64" s="10">
        <f>SUM(N61:N61)</f>
        <v>429928</v>
      </c>
      <c r="O64" s="21">
        <f>SUM(O61:O62)</f>
        <v>430431</v>
      </c>
      <c r="P64" s="21">
        <f t="shared" si="3"/>
        <v>471940</v>
      </c>
      <c r="Q64" s="10">
        <v>278</v>
      </c>
      <c r="R64" s="10"/>
      <c r="S64" s="10">
        <v>41232</v>
      </c>
      <c r="T64" s="21">
        <f>SUM(Q64:S64)</f>
        <v>41510</v>
      </c>
      <c r="U64" s="10">
        <f>SUM(U61:U62)</f>
        <v>503</v>
      </c>
      <c r="V64" s="10">
        <f>SUM(V61:V61)</f>
        <v>425332</v>
      </c>
      <c r="W64" s="21">
        <f>SUM(W61:W62)</f>
        <v>425835</v>
      </c>
      <c r="X64" s="21">
        <f t="shared" si="21"/>
        <v>467345</v>
      </c>
      <c r="Y64" s="10">
        <v>278</v>
      </c>
      <c r="Z64" s="10"/>
      <c r="AA64" s="10">
        <v>42582</v>
      </c>
      <c r="AB64" s="21">
        <f>SUM(Y64:AA64)</f>
        <v>42860</v>
      </c>
      <c r="AC64" s="10">
        <f>SUM(AC61:AC62)</f>
        <v>503</v>
      </c>
      <c r="AD64" s="10">
        <f>SUM(AD61:AD61)</f>
        <v>433260</v>
      </c>
      <c r="AE64" s="21">
        <f>SUM(AE61:AE62)</f>
        <v>433763</v>
      </c>
      <c r="AF64" s="21">
        <f>SUM(AB64,AE64)</f>
        <v>476623</v>
      </c>
    </row>
    <row r="65" spans="1:32" ht="12.75">
      <c r="A65" s="16">
        <v>59</v>
      </c>
      <c r="B65" s="10" t="s">
        <v>20</v>
      </c>
      <c r="C65" s="10">
        <v>65126</v>
      </c>
      <c r="D65" s="10">
        <v>70344</v>
      </c>
      <c r="E65" s="21">
        <f>SUM(C65:D65)</f>
        <v>135470</v>
      </c>
      <c r="F65" s="21">
        <v>34260</v>
      </c>
      <c r="G65" s="10">
        <v>0</v>
      </c>
      <c r="H65" s="21">
        <v>34260</v>
      </c>
      <c r="I65" s="21">
        <f t="shared" si="1"/>
        <v>169730</v>
      </c>
      <c r="J65" s="10">
        <v>65987</v>
      </c>
      <c r="K65" s="10">
        <v>73854</v>
      </c>
      <c r="L65" s="21">
        <f>SUM(J65:K65)</f>
        <v>139841</v>
      </c>
      <c r="M65" s="21">
        <v>34478</v>
      </c>
      <c r="N65" s="10">
        <v>0</v>
      </c>
      <c r="O65" s="21">
        <v>34478</v>
      </c>
      <c r="P65" s="21">
        <f t="shared" si="3"/>
        <v>174319</v>
      </c>
      <c r="Q65" s="10">
        <v>34966</v>
      </c>
      <c r="R65" s="10">
        <v>22241</v>
      </c>
      <c r="S65" s="10">
        <v>73854</v>
      </c>
      <c r="T65" s="21">
        <f>SUM(Q65:S65)</f>
        <v>131061</v>
      </c>
      <c r="U65" s="21">
        <v>34478</v>
      </c>
      <c r="V65" s="10">
        <v>0</v>
      </c>
      <c r="W65" s="21">
        <v>34478</v>
      </c>
      <c r="X65" s="21">
        <f t="shared" si="21"/>
        <v>165539</v>
      </c>
      <c r="Y65" s="10">
        <v>34966</v>
      </c>
      <c r="Z65" s="10">
        <v>22682</v>
      </c>
      <c r="AA65" s="10">
        <v>75194</v>
      </c>
      <c r="AB65" s="21">
        <f>SUM(Y65:AA65)</f>
        <v>132842</v>
      </c>
      <c r="AC65" s="21">
        <v>34759</v>
      </c>
      <c r="AD65" s="10">
        <v>0</v>
      </c>
      <c r="AE65" s="21">
        <v>34759</v>
      </c>
      <c r="AF65" s="21">
        <f>SUM(AB65,AE65)</f>
        <v>167601</v>
      </c>
    </row>
    <row r="66" spans="1:8" ht="12.75">
      <c r="A66" s="24"/>
      <c r="B66" s="1"/>
      <c r="C66" s="1"/>
      <c r="D66" s="1"/>
      <c r="E66" s="1"/>
      <c r="G66" s="1"/>
      <c r="H66" s="1" t="s">
        <v>43</v>
      </c>
    </row>
    <row r="71" s="1" customFormat="1" ht="12.75"/>
    <row r="73" spans="2:9" ht="12.75">
      <c r="B73" s="1"/>
      <c r="C73" s="1"/>
      <c r="D73" s="1"/>
      <c r="E73" s="1"/>
      <c r="F73" s="1"/>
      <c r="G73" s="1"/>
      <c r="H73" s="1"/>
      <c r="I73" s="1"/>
    </row>
    <row r="74" spans="2:9" ht="12.75">
      <c r="B74" s="1"/>
      <c r="C74" s="1"/>
      <c r="D74" s="1"/>
      <c r="E74" s="1"/>
      <c r="F74" s="1"/>
      <c r="G74" s="1"/>
      <c r="H74" s="1"/>
      <c r="I74" s="1"/>
    </row>
    <row r="75" ht="12.75">
      <c r="H75" s="18"/>
    </row>
    <row r="101" spans="2:9" ht="12.75">
      <c r="B101" s="1"/>
      <c r="C101" s="1"/>
      <c r="D101" s="1"/>
      <c r="E101" s="1"/>
      <c r="F101" s="1"/>
      <c r="G101" s="1"/>
      <c r="H101" s="1"/>
      <c r="I101" s="1"/>
    </row>
    <row r="102" spans="2:9" ht="12.75">
      <c r="B102" s="1"/>
      <c r="C102" s="1"/>
      <c r="D102" s="1"/>
      <c r="E102" s="1"/>
      <c r="F102" s="1"/>
      <c r="G102" s="1"/>
      <c r="H102" s="1"/>
      <c r="I102" s="1"/>
    </row>
    <row r="103" spans="2:9" ht="12.75">
      <c r="B103" s="2"/>
      <c r="C103" s="2"/>
      <c r="D103" s="2"/>
      <c r="E103" s="2"/>
      <c r="F103" s="2"/>
      <c r="G103" s="2"/>
      <c r="H103" s="2"/>
      <c r="I103" s="2"/>
    </row>
    <row r="104" spans="2:8" ht="12.75">
      <c r="B104" s="2"/>
      <c r="C104" s="2"/>
      <c r="D104" s="2"/>
      <c r="E104" s="2"/>
      <c r="H104" s="2"/>
    </row>
    <row r="105" spans="2:8" ht="12.75">
      <c r="B105" s="2"/>
      <c r="C105" s="2"/>
      <c r="D105" s="2"/>
      <c r="E105" s="2"/>
      <c r="H105" s="2"/>
    </row>
    <row r="106" spans="2:5" ht="12.75">
      <c r="B106" s="2"/>
      <c r="C106" s="2"/>
      <c r="D106" s="2"/>
      <c r="E106" s="2"/>
    </row>
    <row r="107" spans="2:5" ht="12.75">
      <c r="B107" s="2"/>
      <c r="C107" s="2"/>
      <c r="D107" s="2"/>
      <c r="E107" s="2"/>
    </row>
    <row r="108" spans="2:5" ht="12.75">
      <c r="B108" s="2"/>
      <c r="C108" s="2"/>
      <c r="D108" s="2"/>
      <c r="E108" s="2"/>
    </row>
    <row r="109" spans="2:5" ht="12.75">
      <c r="B109" s="2"/>
      <c r="C109" s="2"/>
      <c r="D109" s="2"/>
      <c r="E109" s="2"/>
    </row>
    <row r="110" spans="2:5" ht="12.75">
      <c r="B110" s="2"/>
      <c r="C110" s="2"/>
      <c r="D110" s="2"/>
      <c r="E110" s="2"/>
    </row>
    <row r="111" spans="2:5" ht="12.75">
      <c r="B111" s="2"/>
      <c r="C111" s="2"/>
      <c r="D111" s="2"/>
      <c r="E111" s="2"/>
    </row>
    <row r="112" spans="2:9" ht="12.75">
      <c r="B112" s="1"/>
      <c r="C112" s="1"/>
      <c r="D112" s="1"/>
      <c r="E112" s="1"/>
      <c r="F112" s="1"/>
      <c r="G112" s="1"/>
      <c r="H112" s="1"/>
      <c r="I112" s="1"/>
    </row>
    <row r="113" spans="2:9" ht="12.75">
      <c r="B113" s="1"/>
      <c r="C113" s="1"/>
      <c r="D113" s="1"/>
      <c r="E113" s="1"/>
      <c r="F113" s="1"/>
      <c r="G113" s="1"/>
      <c r="H113" s="1"/>
      <c r="I113" s="1"/>
    </row>
    <row r="114" s="1" customFormat="1" ht="12.75"/>
    <row r="115" s="2" customFormat="1" ht="12.75"/>
    <row r="116" s="1" customFormat="1" ht="11.25" customHeight="1"/>
    <row r="119" s="1" customFormat="1" ht="12.75"/>
  </sheetData>
  <sheetProtection/>
  <printOptions/>
  <pageMargins left="0.75" right="0.75" top="1" bottom="1" header="0.5" footer="0.5"/>
  <pageSetup horizontalDpi="600" verticalDpi="600" orientation="landscape" paperSize="8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39"/>
  <sheetViews>
    <sheetView zoomScalePageLayoutView="0" workbookViewId="0" topLeftCell="A1">
      <selection activeCell="K8" sqref="K8"/>
    </sheetView>
  </sheetViews>
  <sheetFormatPr defaultColWidth="9.00390625" defaultRowHeight="12.75"/>
  <sheetData>
    <row r="1" ht="12" customHeight="1"/>
    <row r="3" spans="1:9" ht="12.75">
      <c r="A3" s="1"/>
      <c r="B3" s="1"/>
      <c r="C3" s="1"/>
      <c r="D3" s="1"/>
      <c r="E3" s="3"/>
      <c r="F3" s="3"/>
      <c r="G3" s="3"/>
      <c r="H3" s="1"/>
      <c r="I3" s="1"/>
    </row>
    <row r="4" spans="5:7" ht="12.75">
      <c r="E4" s="4"/>
      <c r="F4" s="4"/>
      <c r="G4" s="4"/>
    </row>
    <row r="5" spans="5:7" ht="12.75">
      <c r="E5" s="4"/>
      <c r="F5" s="4"/>
      <c r="G5" s="4"/>
    </row>
    <row r="6" spans="5:7" ht="12.75">
      <c r="E6" s="4"/>
      <c r="F6" s="4"/>
      <c r="G6" s="4"/>
    </row>
    <row r="7" spans="1:9" ht="12.75">
      <c r="A7" s="5"/>
      <c r="B7" s="5"/>
      <c r="C7" s="5"/>
      <c r="D7" s="5"/>
      <c r="E7" s="6"/>
      <c r="F7" s="6"/>
      <c r="G7" s="6"/>
      <c r="H7" s="5"/>
      <c r="I7" s="5"/>
    </row>
    <row r="8" spans="1:7" ht="12.75">
      <c r="A8" s="7"/>
      <c r="E8" s="4"/>
      <c r="F8" s="4"/>
      <c r="G8" s="4"/>
    </row>
    <row r="9" spans="1:9" ht="12.75">
      <c r="A9" s="7"/>
      <c r="E9" s="4"/>
      <c r="F9" s="4"/>
      <c r="G9" s="4"/>
      <c r="I9" s="4"/>
    </row>
    <row r="10" spans="1:7" ht="12.75">
      <c r="A10" s="7"/>
      <c r="E10" s="4"/>
      <c r="F10" s="4"/>
      <c r="G10" s="4"/>
    </row>
    <row r="11" spans="1:7" ht="12.75">
      <c r="A11" s="7"/>
      <c r="E11" s="4"/>
      <c r="F11" s="4"/>
      <c r="G11" s="4"/>
    </row>
    <row r="12" spans="1:7" ht="12.75">
      <c r="A12" s="7"/>
      <c r="E12" s="4"/>
      <c r="F12" s="4"/>
      <c r="G12" s="4"/>
    </row>
    <row r="13" spans="1:9" ht="12.75">
      <c r="A13" s="1"/>
      <c r="B13" s="1"/>
      <c r="C13" s="1"/>
      <c r="D13" s="1"/>
      <c r="E13" s="3"/>
      <c r="F13" s="3"/>
      <c r="G13" s="3"/>
      <c r="H13" s="1"/>
      <c r="I13" s="1"/>
    </row>
    <row r="14" spans="1:7" ht="12.75">
      <c r="A14" s="7"/>
      <c r="E14" s="4"/>
      <c r="F14" s="4"/>
      <c r="G14" s="4"/>
    </row>
    <row r="15" spans="1:7" ht="12.75">
      <c r="A15" s="7"/>
      <c r="E15" s="4"/>
      <c r="F15" s="4"/>
      <c r="G15" s="4"/>
    </row>
    <row r="16" spans="1:7" ht="12.75">
      <c r="A16" s="7"/>
      <c r="E16" s="4"/>
      <c r="F16" s="4"/>
      <c r="G16" s="4"/>
    </row>
    <row r="17" spans="1:7" ht="12.75">
      <c r="A17" s="7"/>
      <c r="E17" s="4"/>
      <c r="F17" s="4"/>
      <c r="G17" s="4"/>
    </row>
    <row r="18" spans="1:7" ht="12.75">
      <c r="A18" s="7"/>
      <c r="E18" s="4"/>
      <c r="F18" s="4"/>
      <c r="G18" s="4"/>
    </row>
    <row r="19" spans="1:7" ht="12.75">
      <c r="A19" s="7"/>
      <c r="E19" s="4"/>
      <c r="F19" s="4"/>
      <c r="G19" s="4"/>
    </row>
    <row r="20" spans="1:7" ht="12.75">
      <c r="A20" s="7"/>
      <c r="E20" s="4"/>
      <c r="F20" s="4"/>
      <c r="G20" s="4"/>
    </row>
    <row r="21" spans="1:7" ht="12.75">
      <c r="A21" s="7"/>
      <c r="E21" s="4"/>
      <c r="F21" s="4"/>
      <c r="G21" s="4"/>
    </row>
    <row r="22" spans="1:7" ht="12.75">
      <c r="A22" s="7"/>
      <c r="E22" s="4"/>
      <c r="F22" s="4"/>
      <c r="G22" s="4"/>
    </row>
    <row r="23" spans="1:7" ht="12.75">
      <c r="A23" s="7"/>
      <c r="E23" s="4"/>
      <c r="F23" s="4"/>
      <c r="G23" s="4"/>
    </row>
    <row r="24" spans="1:7" ht="12.75">
      <c r="A24" s="7"/>
      <c r="E24" s="4"/>
      <c r="F24" s="4"/>
      <c r="G24" s="4"/>
    </row>
    <row r="25" spans="1:7" ht="12.75">
      <c r="A25" s="7"/>
      <c r="E25" s="4"/>
      <c r="F25" s="4"/>
      <c r="G25" s="4"/>
    </row>
    <row r="26" spans="1:7" ht="12.75">
      <c r="A26" s="7"/>
      <c r="E26" s="4"/>
      <c r="F26" s="4"/>
      <c r="G26" s="4"/>
    </row>
    <row r="27" spans="1:7" ht="12.75">
      <c r="A27" s="7"/>
      <c r="E27" s="4"/>
      <c r="F27" s="4"/>
      <c r="G27" s="4"/>
    </row>
    <row r="28" spans="1:9" ht="12.75">
      <c r="A28" s="1"/>
      <c r="E28" s="3"/>
      <c r="F28" s="3"/>
      <c r="G28" s="3"/>
      <c r="H28" s="1"/>
      <c r="I28" s="1"/>
    </row>
    <row r="29" spans="5:7" ht="12.75">
      <c r="E29" s="4"/>
      <c r="F29" s="4"/>
      <c r="G29" s="4"/>
    </row>
    <row r="30" spans="1:7" ht="12.75">
      <c r="A30" s="7"/>
      <c r="E30" s="4"/>
      <c r="F30" s="4"/>
      <c r="G30" s="4"/>
    </row>
    <row r="31" spans="1:7" ht="12.75">
      <c r="A31" s="7"/>
      <c r="E31" s="4"/>
      <c r="F31" s="4"/>
      <c r="G31" s="4"/>
    </row>
    <row r="32" spans="1:7" ht="12.75">
      <c r="A32" s="7"/>
      <c r="E32" s="4"/>
      <c r="F32" s="4"/>
      <c r="G32" s="4"/>
    </row>
    <row r="33" spans="1:7" ht="12.75">
      <c r="A33" s="7"/>
      <c r="E33" s="4"/>
      <c r="F33" s="4"/>
      <c r="G33" s="4"/>
    </row>
    <row r="34" spans="1:7" ht="12.75">
      <c r="A34" s="7"/>
      <c r="E34" s="4"/>
      <c r="F34" s="4"/>
      <c r="G34" s="4"/>
    </row>
    <row r="35" spans="1:7" ht="12.75">
      <c r="A35" s="7"/>
      <c r="E35" s="4"/>
      <c r="F35" s="4"/>
      <c r="G35" s="4"/>
    </row>
    <row r="36" spans="1:9" ht="12.75">
      <c r="A36" s="1"/>
      <c r="B36" s="1"/>
      <c r="C36" s="1"/>
      <c r="D36" s="1"/>
      <c r="E36" s="3"/>
      <c r="F36" s="3"/>
      <c r="G36" s="3"/>
      <c r="H36" s="1"/>
      <c r="I36" s="1"/>
    </row>
    <row r="37" spans="5:7" ht="12.75">
      <c r="E37" s="4"/>
      <c r="F37" s="4"/>
      <c r="G37" s="4"/>
    </row>
    <row r="38" spans="1:9" ht="12.75">
      <c r="A38" s="1"/>
      <c r="B38" s="1"/>
      <c r="C38" s="1"/>
      <c r="D38" s="1"/>
      <c r="E38" s="3"/>
      <c r="F38" s="3"/>
      <c r="G38" s="3"/>
      <c r="H38" s="1"/>
      <c r="I38" s="1"/>
    </row>
    <row r="39" ht="12.75">
      <c r="G39" s="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4"/>
  <sheetViews>
    <sheetView zoomScalePageLayoutView="0" workbookViewId="0" topLeftCell="A1">
      <selection activeCell="A2" sqref="A2:I74"/>
    </sheetView>
  </sheetViews>
  <sheetFormatPr defaultColWidth="9.00390625" defaultRowHeight="12.75"/>
  <sheetData>
    <row r="1" spans="2:9" ht="12.75">
      <c r="B1" s="8"/>
      <c r="I1" s="1"/>
    </row>
    <row r="2" spans="1:15" ht="12.75">
      <c r="A2" s="9"/>
      <c r="B2" s="9"/>
      <c r="C2" s="9"/>
      <c r="D2" s="9"/>
      <c r="E2" s="9"/>
      <c r="F2" s="9"/>
      <c r="G2" s="9"/>
      <c r="H2" s="9"/>
      <c r="I2" s="10"/>
      <c r="J2" s="9"/>
      <c r="K2" s="9"/>
      <c r="L2" s="9"/>
      <c r="M2" s="9"/>
      <c r="N2" s="9"/>
      <c r="O2" s="9"/>
    </row>
    <row r="3" spans="1:15" s="1" customFormat="1" ht="12.7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:15" ht="12.7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1:15" ht="12.7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1:15" ht="12.75">
      <c r="A6" s="11"/>
      <c r="B6" s="9"/>
      <c r="C6" s="9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ht="12.75">
      <c r="A7" s="11"/>
      <c r="B7" s="9"/>
      <c r="C7" s="9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</row>
    <row r="8" spans="1:15" ht="12.75">
      <c r="A8" s="11"/>
      <c r="B8" s="9"/>
      <c r="C8" s="9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</row>
    <row r="9" spans="1:15" ht="12.75">
      <c r="A9" s="11"/>
      <c r="B9" s="9"/>
      <c r="C9" s="9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</row>
    <row r="10" spans="1:15" ht="12.75">
      <c r="A10" s="11"/>
      <c r="B10" s="9"/>
      <c r="C10" s="9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1" spans="1:15" ht="12.75">
      <c r="A11" s="11"/>
      <c r="B11" s="9"/>
      <c r="C11" s="9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</row>
    <row r="12" spans="1:15" ht="12.75">
      <c r="A12" s="11"/>
      <c r="B12" s="9"/>
      <c r="C12" s="9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</row>
    <row r="13" spans="1:15" ht="12.75">
      <c r="A13" s="11"/>
      <c r="B13" s="9"/>
      <c r="C13" s="9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</row>
    <row r="14" spans="1:15" ht="12.75">
      <c r="A14" s="11"/>
      <c r="B14" s="9"/>
      <c r="C14" s="9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</row>
    <row r="15" spans="1:15" ht="12.75">
      <c r="A15" s="13"/>
      <c r="B15" s="10"/>
      <c r="C15" s="10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</row>
    <row r="16" spans="1:15" ht="12.75">
      <c r="A16" s="15"/>
      <c r="B16" s="16"/>
      <c r="C16" s="16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</row>
    <row r="17" spans="1:15" ht="12.75">
      <c r="A17" s="15"/>
      <c r="B17" s="16"/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2.75">
      <c r="A18" s="11"/>
      <c r="B18" s="9"/>
      <c r="C18" s="9"/>
      <c r="D18" s="12"/>
      <c r="E18" s="12"/>
      <c r="F18" s="12"/>
      <c r="G18" s="12"/>
      <c r="H18" s="12"/>
      <c r="I18" s="17"/>
      <c r="J18" s="12"/>
      <c r="K18" s="12"/>
      <c r="L18" s="12"/>
      <c r="M18" s="12"/>
      <c r="N18" s="17"/>
      <c r="O18" s="12"/>
    </row>
    <row r="19" spans="1:15" ht="12.75">
      <c r="A19" s="11"/>
      <c r="B19" s="9"/>
      <c r="C19" s="9"/>
      <c r="D19" s="12"/>
      <c r="E19" s="12"/>
      <c r="F19" s="12"/>
      <c r="G19" s="12"/>
      <c r="H19" s="12"/>
      <c r="I19" s="17"/>
      <c r="J19" s="12"/>
      <c r="K19" s="12"/>
      <c r="L19" s="12"/>
      <c r="M19" s="12"/>
      <c r="N19" s="17"/>
      <c r="O19" s="12"/>
    </row>
    <row r="20" spans="1:15" ht="12.75">
      <c r="A20" s="11"/>
      <c r="B20" s="9"/>
      <c r="C20" s="9"/>
      <c r="D20" s="12"/>
      <c r="E20" s="12"/>
      <c r="F20" s="12"/>
      <c r="G20" s="12"/>
      <c r="H20" s="12"/>
      <c r="I20" s="17"/>
      <c r="J20" s="12"/>
      <c r="K20" s="12"/>
      <c r="L20" s="12"/>
      <c r="M20" s="12"/>
      <c r="N20" s="17"/>
      <c r="O20" s="12"/>
    </row>
    <row r="21" spans="1:15" ht="12.75">
      <c r="A21" s="11"/>
      <c r="B21" s="9"/>
      <c r="C21" s="9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</row>
    <row r="22" spans="1:15" ht="12.75">
      <c r="A22" s="11"/>
      <c r="B22" s="9"/>
      <c r="C22" s="9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</row>
    <row r="23" spans="1:15" ht="12.75">
      <c r="A23" s="11"/>
      <c r="B23" s="9"/>
      <c r="C23" s="9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</row>
    <row r="24" spans="1:15" ht="12.75">
      <c r="A24" s="11"/>
      <c r="B24" s="9"/>
      <c r="C24" s="9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</row>
    <row r="25" spans="1:15" ht="12.75">
      <c r="A25" s="11"/>
      <c r="B25" s="9"/>
      <c r="C25" s="9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</row>
    <row r="26" spans="1:15" ht="12.75">
      <c r="A26" s="11"/>
      <c r="B26" s="9"/>
      <c r="C26" s="9"/>
      <c r="D26" s="9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</row>
    <row r="27" spans="1:15" ht="12.75">
      <c r="A27" s="11"/>
      <c r="B27" s="9"/>
      <c r="C27" s="9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</row>
    <row r="28" spans="1:15" ht="12.75">
      <c r="A28" s="11"/>
      <c r="B28" s="9"/>
      <c r="C28" s="9"/>
      <c r="D28" s="9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</row>
    <row r="29" spans="1:15" ht="12.75">
      <c r="A29" s="11"/>
      <c r="B29" s="9"/>
      <c r="C29" s="9"/>
      <c r="D29" s="9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</row>
    <row r="30" spans="1:15" ht="12.75">
      <c r="A30" s="11"/>
      <c r="B30" s="9"/>
      <c r="C30" s="9"/>
      <c r="D30" s="9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</row>
    <row r="31" spans="1:15" ht="12.75">
      <c r="A31" s="11"/>
      <c r="B31" s="9"/>
      <c r="C31" s="9"/>
      <c r="D31" s="9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</row>
    <row r="32" spans="1:15" ht="12.75">
      <c r="A32" s="11"/>
      <c r="B32" s="9"/>
      <c r="C32" s="9"/>
      <c r="D32" s="9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</row>
    <row r="33" spans="1:15" ht="12.75">
      <c r="A33" s="11"/>
      <c r="B33" s="9"/>
      <c r="C33" s="9"/>
      <c r="D33" s="9"/>
      <c r="E33" s="12"/>
      <c r="F33" s="12"/>
      <c r="G33" s="12"/>
      <c r="H33" s="12"/>
      <c r="I33" s="12"/>
      <c r="J33" s="12"/>
      <c r="K33" s="9"/>
      <c r="L33" s="9"/>
      <c r="M33" s="12"/>
      <c r="N33" s="12"/>
      <c r="O33" s="12"/>
    </row>
    <row r="34" spans="1:15" ht="12.75">
      <c r="A34" s="11"/>
      <c r="B34" s="9"/>
      <c r="C34" s="9"/>
      <c r="D34" s="9"/>
      <c r="E34" s="9"/>
      <c r="F34" s="12"/>
      <c r="G34" s="9"/>
      <c r="H34" s="9"/>
      <c r="I34" s="12"/>
      <c r="J34" s="9"/>
      <c r="K34" s="9"/>
      <c r="L34" s="9"/>
      <c r="M34" s="12"/>
      <c r="N34" s="12"/>
      <c r="O34" s="12"/>
    </row>
    <row r="35" spans="1:15" ht="12.75">
      <c r="A35" s="11"/>
      <c r="B35" s="9"/>
      <c r="C35" s="9"/>
      <c r="D35" s="9"/>
      <c r="E35" s="9"/>
      <c r="F35" s="12"/>
      <c r="G35" s="9"/>
      <c r="H35" s="12"/>
      <c r="I35" s="12"/>
      <c r="J35" s="9"/>
      <c r="K35" s="9"/>
      <c r="L35" s="9"/>
      <c r="M35" s="12"/>
      <c r="N35" s="12"/>
      <c r="O35" s="9"/>
    </row>
    <row r="36" spans="1:15" ht="12.75">
      <c r="A36" s="11"/>
      <c r="B36" s="9"/>
      <c r="C36" s="9"/>
      <c r="D36" s="9"/>
      <c r="E36" s="9"/>
      <c r="F36" s="12"/>
      <c r="G36" s="9"/>
      <c r="H36" s="9"/>
      <c r="I36" s="9"/>
      <c r="J36" s="9"/>
      <c r="K36" s="9"/>
      <c r="L36" s="9"/>
      <c r="M36" s="12"/>
      <c r="N36" s="12"/>
      <c r="O36" s="9"/>
    </row>
    <row r="37" spans="1:15" ht="12.75">
      <c r="A37" s="11"/>
      <c r="B37" s="9"/>
      <c r="C37" s="9"/>
      <c r="D37" s="9"/>
      <c r="E37" s="9"/>
      <c r="F37" s="12"/>
      <c r="G37" s="9"/>
      <c r="H37" s="9"/>
      <c r="I37" s="9"/>
      <c r="J37" s="9"/>
      <c r="K37" s="9"/>
      <c r="L37" s="9"/>
      <c r="M37" s="9"/>
      <c r="N37" s="12"/>
      <c r="O37" s="9"/>
    </row>
    <row r="38" spans="1:15" ht="12.75">
      <c r="A38" s="11"/>
      <c r="B38" s="9"/>
      <c r="C38" s="9"/>
      <c r="D38" s="9"/>
      <c r="E38" s="9"/>
      <c r="F38" s="12"/>
      <c r="G38" s="9"/>
      <c r="H38" s="9"/>
      <c r="I38" s="9"/>
      <c r="J38" s="9"/>
      <c r="K38" s="9"/>
      <c r="L38" s="9"/>
      <c r="M38" s="9"/>
      <c r="N38" s="12"/>
      <c r="O38" s="9"/>
    </row>
    <row r="39" spans="1:15" ht="12.75">
      <c r="A39" s="11"/>
      <c r="B39" s="9"/>
      <c r="C39" s="9"/>
      <c r="D39" s="9"/>
      <c r="E39" s="9"/>
      <c r="F39" s="12"/>
      <c r="G39" s="9"/>
      <c r="H39" s="9"/>
      <c r="I39" s="9"/>
      <c r="J39" s="9"/>
      <c r="K39" s="9"/>
      <c r="L39" s="9"/>
      <c r="M39" s="9"/>
      <c r="N39" s="12"/>
      <c r="O39" s="9"/>
    </row>
    <row r="40" spans="1:15" ht="12.7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</row>
    <row r="41" spans="1:15" ht="12.7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</row>
    <row r="42" spans="1:15" ht="12.7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</row>
    <row r="43" spans="1:15" ht="12.75">
      <c r="A43" s="11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</row>
    <row r="44" spans="1:15" ht="12.75">
      <c r="A44" s="11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</row>
    <row r="45" spans="1:15" ht="12.75">
      <c r="A45" s="11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</row>
    <row r="46" spans="1:15" ht="12.75">
      <c r="A46" s="11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</row>
    <row r="47" spans="1:15" ht="12.75">
      <c r="A47" s="11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</row>
    <row r="48" spans="1:15" ht="12.75">
      <c r="A48" s="11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</row>
    <row r="49" spans="1:15" ht="12.75">
      <c r="A49" s="11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</row>
    <row r="50" spans="1:15" ht="12.75">
      <c r="A50" s="11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</row>
    <row r="51" spans="1:15" ht="12.7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</row>
    <row r="52" spans="1:15" ht="12.7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</row>
    <row r="53" spans="1:15" ht="12.7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</row>
    <row r="54" spans="1:15" ht="12.7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TARJÁN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ÖNKORMÁNYZAT</dc:creator>
  <cp:keywords/>
  <dc:description/>
  <cp:lastModifiedBy>USER</cp:lastModifiedBy>
  <cp:lastPrinted>2013-10-21T07:55:02Z</cp:lastPrinted>
  <dcterms:created xsi:type="dcterms:W3CDTF">2005-01-24T07:38:58Z</dcterms:created>
  <dcterms:modified xsi:type="dcterms:W3CDTF">2013-11-04T09:23:41Z</dcterms:modified>
  <cp:category/>
  <cp:version/>
  <cp:contentType/>
  <cp:contentStatus/>
</cp:coreProperties>
</file>