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0" windowHeight="32767" activeTab="9"/>
  </bookViews>
  <sheets>
    <sheet name="1A mell." sheetId="1" r:id="rId1"/>
    <sheet name="9.sz.mell." sheetId="2" r:id="rId2"/>
    <sheet name="10.sz.mell." sheetId="3" r:id="rId3"/>
    <sheet name="15mell.likvid" sheetId="4" r:id="rId4"/>
    <sheet name="2mell." sheetId="5" r:id="rId5"/>
    <sheet name="14.sz.mell" sheetId="6" r:id="rId6"/>
    <sheet name="11.sz.m." sheetId="7" r:id="rId7"/>
    <sheet name="13.mell" sheetId="8" r:id="rId8"/>
    <sheet name="8.mell" sheetId="9" r:id="rId9"/>
    <sheet name="7.mell" sheetId="10" r:id="rId10"/>
    <sheet name="6.mell." sheetId="11" r:id="rId11"/>
    <sheet name="1mell" sheetId="12" r:id="rId12"/>
    <sheet name="4mell." sheetId="13" r:id="rId13"/>
    <sheet name="16 mell." sheetId="14" r:id="rId14"/>
    <sheet name="17 sz. mell." sheetId="15" r:id="rId15"/>
    <sheet name="18sz.mell." sheetId="16" r:id="rId16"/>
    <sheet name="19.sz.mell." sheetId="17" r:id="rId17"/>
    <sheet name="3sz.mell" sheetId="18" r:id="rId18"/>
    <sheet name="5 sz.mell." sheetId="19" r:id="rId19"/>
    <sheet name="12 sz.mell." sheetId="20" r:id="rId20"/>
    <sheet name="20.mell.tartalék" sheetId="21" r:id="rId21"/>
    <sheet name="21.mell.címrend" sheetId="22" r:id="rId22"/>
  </sheets>
  <definedNames/>
  <calcPr fullCalcOnLoad="1"/>
</workbook>
</file>

<file path=xl/sharedStrings.xml><?xml version="1.0" encoding="utf-8"?>
<sst xmlns="http://schemas.openxmlformats.org/spreadsheetml/2006/main" count="1860" uniqueCount="743">
  <si>
    <t>Sor-sz.</t>
  </si>
  <si>
    <t>Önállóan és részben önállóan gazdálkodó intézmények neve</t>
  </si>
  <si>
    <t>Kiadások összesen</t>
  </si>
  <si>
    <t>Ebből</t>
  </si>
  <si>
    <t>I/1.Személyi juttatások</t>
  </si>
  <si>
    <t>I/2.Munkaadót terhelő járulékok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</si>
  <si>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</si>
  <si>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</si>
  <si>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</si>
  <si>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</si>
  <si>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</si>
  <si>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</si>
  <si>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</si>
  <si>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</si>
  <si>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</si>
  <si>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</si>
  <si>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</si>
  <si>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Szociális étkeztetés</t>
  </si>
  <si>
    <t>Áthozat</t>
  </si>
  <si>
    <t>Óvodai nevelés</t>
  </si>
  <si>
    <t>11.</t>
  </si>
  <si>
    <t>Önkormányzat és intézményei (1+2)</t>
  </si>
  <si>
    <t>Adatok ezer Ft-ban</t>
  </si>
  <si>
    <t>Szakfeladat</t>
  </si>
  <si>
    <t>száma</t>
  </si>
  <si>
    <t>megnevezése</t>
  </si>
  <si>
    <t xml:space="preserve">    1.</t>
  </si>
  <si>
    <t xml:space="preserve">                                                                                                                                                     </t>
  </si>
  <si>
    <t>Intézmény</t>
  </si>
  <si>
    <t>Lészám</t>
  </si>
  <si>
    <t>Napk.Óvoda</t>
  </si>
  <si>
    <t>A támogatás jogcíme</t>
  </si>
  <si>
    <t>Adóelengedés</t>
  </si>
  <si>
    <t>Adkedvezmény</t>
  </si>
  <si>
    <t>Egyéb</t>
  </si>
  <si>
    <t>Összesen</t>
  </si>
  <si>
    <t>fő</t>
  </si>
  <si>
    <t>mértéke %</t>
  </si>
  <si>
    <t>összege eFt.</t>
  </si>
  <si>
    <t>eFt</t>
  </si>
  <si>
    <t>1/a. számú melléklet</t>
  </si>
  <si>
    <t>ezer Ft-ban</t>
  </si>
  <si>
    <t>Megnevezés</t>
  </si>
  <si>
    <t>Összeg</t>
  </si>
  <si>
    <t>A.</t>
  </si>
  <si>
    <t>Önkormányzat és intézményei</t>
  </si>
  <si>
    <t>I.</t>
  </si>
  <si>
    <t>Működési bevételek</t>
  </si>
  <si>
    <t>II.</t>
  </si>
  <si>
    <t>III.</t>
  </si>
  <si>
    <t>IV.</t>
  </si>
  <si>
    <t>BEVÉTELEK</t>
  </si>
  <si>
    <t>1. számú melléklet</t>
  </si>
  <si>
    <t xml:space="preserve">                                                          1. számú melléklet folytatása</t>
  </si>
  <si>
    <t>MŰKÖDÉSI BEVÉTELEK</t>
  </si>
  <si>
    <t xml:space="preserve">                                                                                     KIADÁSOK</t>
  </si>
  <si>
    <t>MŰKÖDÉSI KIADÁSOK</t>
  </si>
  <si>
    <t>FELHALMOZÁSI KIADÁSOK</t>
  </si>
  <si>
    <t>Önállóan, részben önállóan gazdálkodó intézmények neve</t>
  </si>
  <si>
    <t>Bevételek összesen</t>
  </si>
  <si>
    <t>3. számú melléklet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</si>
  <si>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</si>
  <si>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</si>
  <si>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</si>
  <si>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</si>
  <si>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</si>
  <si>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</si>
  <si>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</si>
  <si>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</si>
  <si>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</si>
  <si>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</si>
  <si>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</si>
  <si>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</si>
  <si>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</si>
  <si>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Kiadások</t>
  </si>
  <si>
    <t>Működési kiadások</t>
  </si>
  <si>
    <t>Sor-szám</t>
  </si>
  <si>
    <t>Egyenleg mindösszesen (havi záró pénzáll.)</t>
  </si>
  <si>
    <t>KIHATÁSSAL JÁRÓ FELADATAINAK ELŐIRÁNYZATA</t>
  </si>
  <si>
    <t>Összes kiadás</t>
  </si>
  <si>
    <t>Későbbi évek kihatása</t>
  </si>
  <si>
    <t>Összesen:</t>
  </si>
  <si>
    <t>Szociális étkeztetésért fizetendő térítési díja</t>
  </si>
  <si>
    <t>Szolgáltatás megnevezése</t>
  </si>
  <si>
    <t>térítésmentes</t>
  </si>
  <si>
    <t>SZÁLLÍTÁS/nap fizetendő tér.díj</t>
  </si>
  <si>
    <t>A szociális étkeztetés térítési díj alapja</t>
  </si>
  <si>
    <t xml:space="preserve">Önköltségszámítás: </t>
  </si>
  <si>
    <t>Intézményi térítési díj:</t>
  </si>
  <si>
    <t xml:space="preserve">  - normatíva összege: </t>
  </si>
  <si>
    <t xml:space="preserve"> - önköltség 1 főre:</t>
  </si>
  <si>
    <t xml:space="preserve"> - különbség</t>
  </si>
  <si>
    <t xml:space="preserve"> - számítás egy ellátott étkezési költsége 1 napra</t>
  </si>
  <si>
    <t>251nap/</t>
  </si>
  <si>
    <t>1fö=</t>
  </si>
  <si>
    <t>Fizetendő térítési díj</t>
  </si>
  <si>
    <t xml:space="preserve"> - szállítási költség:</t>
  </si>
  <si>
    <t>minimálisan fizetendő tér. díj:</t>
  </si>
  <si>
    <t>MÁTRASZŐLŐS ÖNKORMÁNYZAT TÖBB-ÉVES</t>
  </si>
  <si>
    <t>4.sz. melléklet 1/1.oldal</t>
  </si>
  <si>
    <t>4.sz. melléklet 1/1.oldal folytatása</t>
  </si>
  <si>
    <t>4.sz. melléklet 1/3.oldal</t>
  </si>
  <si>
    <t>4.sz. melléklet 1/3.oldal folytatása</t>
  </si>
  <si>
    <t>4.sz. melléklet 1/4.oldal</t>
  </si>
  <si>
    <t>4.sz. melléklet 1/4.oldal folytatása</t>
  </si>
  <si>
    <t>4.sz. melléklet 1/5.oldal</t>
  </si>
  <si>
    <t>4.sz. melléklet 1/5.oldal folytatása</t>
  </si>
  <si>
    <t>Igénybevett étkezési forma</t>
  </si>
  <si>
    <t>Ebéd</t>
  </si>
  <si>
    <t>Étkezést igénybevevők köre</t>
  </si>
  <si>
    <t>Élelmezési nyersanyag norma Ft/nap</t>
  </si>
  <si>
    <t>Óvodai dolgozók</t>
  </si>
  <si>
    <t>Rezsi költség 67%</t>
  </si>
  <si>
    <t xml:space="preserve">Önkormányzat és </t>
  </si>
  <si>
    <t xml:space="preserve">intéznényei </t>
  </si>
  <si>
    <t>dolgozói</t>
  </si>
  <si>
    <t>Egyéb felnőtt étkezők</t>
  </si>
  <si>
    <t>Mátraszőlős önkormányzatánál megállapított</t>
  </si>
  <si>
    <t>Ellátottak köre</t>
  </si>
  <si>
    <t>Igénybe-    vett étkezési forma</t>
  </si>
  <si>
    <t>összes kedvez-     mény Ft/nap</t>
  </si>
  <si>
    <t>gyvt.részesülő</t>
  </si>
  <si>
    <t>gyermek</t>
  </si>
  <si>
    <t>Tízórai</t>
  </si>
  <si>
    <t>Uzsonna</t>
  </si>
  <si>
    <t>TEU össz.</t>
  </si>
  <si>
    <t>nincs</t>
  </si>
  <si>
    <t xml:space="preserve">Rendszeres </t>
  </si>
  <si>
    <t>Három vagy</t>
  </si>
  <si>
    <t>család</t>
  </si>
  <si>
    <t>gyermeke</t>
  </si>
  <si>
    <t>több gyerm.</t>
  </si>
  <si>
    <t>Tartósan</t>
  </si>
  <si>
    <t>beteg vagy</t>
  </si>
  <si>
    <t>fogyatékos</t>
  </si>
  <si>
    <t>Kedvezményre</t>
  </si>
  <si>
    <t>nem jogosult</t>
  </si>
  <si>
    <t xml:space="preserve"> II.Jövedelemmel rendelkezők</t>
  </si>
  <si>
    <t xml:space="preserve"> I.                                Jövedelemmel nem rendelkezők</t>
  </si>
  <si>
    <t>II.                                    Jövedelemmel rendelkezők</t>
  </si>
  <si>
    <t>kategóriák</t>
  </si>
  <si>
    <t>Ft.</t>
  </si>
  <si>
    <t xml:space="preserve">Mindösszesen </t>
  </si>
  <si>
    <t>Sor sz.</t>
  </si>
  <si>
    <r>
      <t xml:space="preserve"> </t>
    </r>
    <r>
      <rPr>
        <i/>
        <u val="single"/>
        <sz val="10"/>
        <rFont val="Arial CE"/>
        <family val="2"/>
      </rPr>
      <t>I. Jövedelemmel nem rendelkezők</t>
    </r>
  </si>
  <si>
    <t>14. számú melléklet</t>
  </si>
  <si>
    <t>Köt.váll.éve</t>
  </si>
  <si>
    <t>Kötelezettségek jogcímei</t>
  </si>
  <si>
    <t>Kiadás vonzata</t>
  </si>
  <si>
    <t>I) Felújítás</t>
  </si>
  <si>
    <t>II) Beruházás</t>
  </si>
  <si>
    <t xml:space="preserve">     fizetési kötelezettség</t>
  </si>
  <si>
    <t>a) Fejlesztési hitel visszafizetése</t>
  </si>
  <si>
    <t>Ssz.</t>
  </si>
  <si>
    <t>Pályázati
 kiírás</t>
  </si>
  <si>
    <t>Pályázat címe</t>
  </si>
  <si>
    <t>Önkormányzati határozat a pályázat kapcsán</t>
  </si>
  <si>
    <t>Igényelt támogatás összege</t>
  </si>
  <si>
    <t xml:space="preserve">Igényelt támogatáshoz biztosított önrész </t>
  </si>
  <si>
    <t>Pályázat beadásának időpontja</t>
  </si>
  <si>
    <t>Pályázat kódszáma</t>
  </si>
  <si>
    <t>Egyéb megjegyzés</t>
  </si>
  <si>
    <t>Pályázat benyújtás dátuma</t>
  </si>
  <si>
    <t>Pályázat címe, száma</t>
  </si>
  <si>
    <t>Projekt várható összköltsége</t>
  </si>
  <si>
    <t>17. számú melléklet</t>
  </si>
  <si>
    <t>Pályázat
 kódszáma</t>
  </si>
  <si>
    <t>Megjegyzés</t>
  </si>
  <si>
    <t>15. számú melléklet</t>
  </si>
  <si>
    <t>Létszám</t>
  </si>
  <si>
    <t>Intézmény finanszírozás</t>
  </si>
  <si>
    <t>16. számú melléklet</t>
  </si>
  <si>
    <t>Önkormányzat</t>
  </si>
  <si>
    <t xml:space="preserve"> 1.1</t>
  </si>
  <si>
    <t xml:space="preserve"> 2.1</t>
  </si>
  <si>
    <t>Önállóan működó költségvetési intézmények</t>
  </si>
  <si>
    <t>Önállóan működő és gazdálkodó költségvetési intézmények</t>
  </si>
  <si>
    <t xml:space="preserve">  2.1 Napköziotthonos Óvoda</t>
  </si>
  <si>
    <t>Önállóan működő és gazdálkodó intézmények</t>
  </si>
  <si>
    <t>Átvitel:</t>
  </si>
  <si>
    <t>Önkormányzat összesen</t>
  </si>
  <si>
    <t>Önállóan működő intézmények</t>
  </si>
  <si>
    <t>Napközi Otthonos óvodaösszesen</t>
  </si>
  <si>
    <t>Mindösszesen</t>
  </si>
  <si>
    <t>4.sz. melléklet 1/2.oldal</t>
  </si>
  <si>
    <t>4.sz. melléklet 1/2.oldal folytatása</t>
  </si>
  <si>
    <t>Önállóan m. és g. int.</t>
  </si>
  <si>
    <t xml:space="preserve"> 1. Önkormányzat össz.</t>
  </si>
  <si>
    <t>Önállóan műk.int.</t>
  </si>
  <si>
    <t xml:space="preserve"> 2.1Napk.Óvoda össz.</t>
  </si>
  <si>
    <t xml:space="preserve">Bevételek mindösszesen </t>
  </si>
  <si>
    <t xml:space="preserve">Költségvetési létszámkeret mindösszesen </t>
  </si>
  <si>
    <t xml:space="preserve">Mindösszesen  </t>
  </si>
  <si>
    <t>13.számú melléklet</t>
  </si>
  <si>
    <t>18. számú melléklet</t>
  </si>
  <si>
    <t>400 Ft.</t>
  </si>
  <si>
    <t>315-Ft</t>
  </si>
  <si>
    <t xml:space="preserve">Nyersanyag norma  ÁFA-nélkül </t>
  </si>
  <si>
    <t>213-Ft</t>
  </si>
  <si>
    <t>500 Ft/adag</t>
  </si>
  <si>
    <t>Ft/251él.nap=</t>
  </si>
  <si>
    <t>ÁFA</t>
  </si>
  <si>
    <t>összesen</t>
  </si>
  <si>
    <t>Közös Önk.Hiv.</t>
  </si>
  <si>
    <t>Közös Önkormányzati Hivatal</t>
  </si>
  <si>
    <t>270-Ft</t>
  </si>
  <si>
    <t>térítésmentes egyezően az előző évivel</t>
  </si>
  <si>
    <t xml:space="preserve"> személyi juttatás:</t>
  </si>
  <si>
    <t xml:space="preserve"> szoc.hj.</t>
  </si>
  <si>
    <t xml:space="preserve"> összesen:</t>
  </si>
  <si>
    <t>ebből önkorm.működési tám.</t>
  </si>
  <si>
    <t>Önkormámnyzat és intézményeinek Bevételei</t>
  </si>
  <si>
    <t>Önkormányzat és intézményeinek Kiadásai</t>
  </si>
  <si>
    <t>Bevételek összesen Önkormányzat és intézményeinél</t>
  </si>
  <si>
    <r>
      <rPr>
        <b/>
        <sz val="8"/>
        <rFont val="Arial"/>
        <family val="2"/>
      </rPr>
      <t xml:space="preserve">B1 </t>
    </r>
    <r>
      <rPr>
        <sz val="8"/>
        <rFont val="Arial"/>
        <family val="2"/>
      </rPr>
      <t xml:space="preserve"> Működési célú támogatások áht-on belülről</t>
    </r>
  </si>
  <si>
    <r>
      <rPr>
        <b/>
        <sz val="8"/>
        <rFont val="Arial"/>
        <family val="2"/>
      </rPr>
      <t>B2</t>
    </r>
    <r>
      <rPr>
        <sz val="8"/>
        <rFont val="Arial"/>
        <family val="2"/>
      </rPr>
      <t xml:space="preserve">  Felhalmozási célú támogatások áht-on belülről </t>
    </r>
  </si>
  <si>
    <r>
      <rPr>
        <b/>
        <sz val="8"/>
        <rFont val="Arial"/>
        <family val="2"/>
      </rPr>
      <t>B3</t>
    </r>
    <r>
      <rPr>
        <sz val="8"/>
        <rFont val="Arial"/>
        <family val="2"/>
      </rPr>
      <t xml:space="preserve">  Közhatalmi bevételek</t>
    </r>
  </si>
  <si>
    <r>
      <rPr>
        <b/>
        <sz val="8"/>
        <rFont val="Arial"/>
        <family val="2"/>
      </rPr>
      <t xml:space="preserve">B4 </t>
    </r>
    <r>
      <rPr>
        <sz val="8"/>
        <rFont val="Arial"/>
        <family val="2"/>
      </rPr>
      <t xml:space="preserve"> Működési bevételek</t>
    </r>
  </si>
  <si>
    <r>
      <rPr>
        <b/>
        <sz val="8"/>
        <rFont val="Arial"/>
        <family val="2"/>
      </rPr>
      <t xml:space="preserve">B5 </t>
    </r>
    <r>
      <rPr>
        <sz val="8"/>
        <rFont val="Arial"/>
        <family val="2"/>
      </rPr>
      <t xml:space="preserve"> Felhalmozási bevételek</t>
    </r>
  </si>
  <si>
    <r>
      <rPr>
        <b/>
        <sz val="8"/>
        <rFont val="Arial"/>
        <family val="2"/>
      </rPr>
      <t>B6</t>
    </r>
    <r>
      <rPr>
        <sz val="8"/>
        <rFont val="Arial"/>
        <family val="2"/>
      </rPr>
      <t xml:space="preserve">  Működési célú átvett pénzeszközök</t>
    </r>
  </si>
  <si>
    <r>
      <rPr>
        <b/>
        <sz val="8"/>
        <rFont val="Arial"/>
        <family val="2"/>
      </rPr>
      <t>B7</t>
    </r>
    <r>
      <rPr>
        <sz val="8"/>
        <rFont val="Arial"/>
        <family val="2"/>
      </rPr>
      <t xml:space="preserve">  Felhalmozási célú átvett pénzeszközök</t>
    </r>
  </si>
  <si>
    <r>
      <rPr>
        <b/>
        <sz val="8"/>
        <rFont val="Arial"/>
        <family val="2"/>
      </rPr>
      <t xml:space="preserve">K1 </t>
    </r>
    <r>
      <rPr>
        <sz val="8"/>
        <rFont val="Arial"/>
        <family val="2"/>
      </rPr>
      <t xml:space="preserve"> Személyi juttatások</t>
    </r>
  </si>
  <si>
    <r>
      <rPr>
        <b/>
        <sz val="8"/>
        <rFont val="Arial"/>
        <family val="2"/>
      </rPr>
      <t xml:space="preserve">K2 </t>
    </r>
    <r>
      <rPr>
        <sz val="8"/>
        <rFont val="Arial"/>
        <family val="2"/>
      </rPr>
      <t xml:space="preserve"> Munkaadót terh.járulékok és szoc.hj.adó</t>
    </r>
  </si>
  <si>
    <r>
      <rPr>
        <b/>
        <sz val="8"/>
        <rFont val="Arial"/>
        <family val="2"/>
      </rPr>
      <t xml:space="preserve">K3 </t>
    </r>
    <r>
      <rPr>
        <sz val="8"/>
        <rFont val="Arial"/>
        <family val="2"/>
      </rPr>
      <t xml:space="preserve"> Dologi kiadás</t>
    </r>
  </si>
  <si>
    <r>
      <rPr>
        <b/>
        <sz val="8"/>
        <rFont val="Arial"/>
        <family val="2"/>
      </rPr>
      <t xml:space="preserve">K4 </t>
    </r>
    <r>
      <rPr>
        <sz val="8"/>
        <rFont val="Arial"/>
        <family val="2"/>
      </rPr>
      <t xml:space="preserve"> Ellátottak pénzbeli juttatásai</t>
    </r>
  </si>
  <si>
    <r>
      <rPr>
        <b/>
        <sz val="8"/>
        <rFont val="Arial"/>
        <family val="2"/>
      </rPr>
      <t>K5</t>
    </r>
    <r>
      <rPr>
        <sz val="8"/>
        <rFont val="Arial"/>
        <family val="2"/>
      </rPr>
      <t xml:space="preserve">  Egyéb működési célú kiadás</t>
    </r>
  </si>
  <si>
    <r>
      <rPr>
        <b/>
        <sz val="8"/>
        <rFont val="Arial"/>
        <family val="2"/>
      </rPr>
      <t xml:space="preserve">K6 </t>
    </r>
    <r>
      <rPr>
        <sz val="8"/>
        <rFont val="Arial"/>
        <family val="2"/>
      </rPr>
      <t xml:space="preserve"> Beruházások</t>
    </r>
  </si>
  <si>
    <r>
      <rPr>
        <b/>
        <sz val="8"/>
        <rFont val="Arial"/>
        <family val="2"/>
      </rPr>
      <t xml:space="preserve">K7 </t>
    </r>
    <r>
      <rPr>
        <sz val="8"/>
        <rFont val="Arial"/>
        <family val="2"/>
      </rPr>
      <t xml:space="preserve"> Felújítások</t>
    </r>
  </si>
  <si>
    <r>
      <rPr>
        <b/>
        <sz val="8"/>
        <rFont val="Arial"/>
        <family val="2"/>
      </rPr>
      <t xml:space="preserve">K8  </t>
    </r>
    <r>
      <rPr>
        <sz val="8"/>
        <rFont val="Arial"/>
        <family val="2"/>
      </rPr>
      <t xml:space="preserve">Egyéb felhalmozási célú kiadások </t>
    </r>
  </si>
  <si>
    <t>Költségvetési bevételek összesen</t>
  </si>
  <si>
    <t>előirányzat-csoportok, kiemelt előirányzatok szerinti bontásban</t>
  </si>
  <si>
    <t>B1 Működési célú támogatások államháztartáson belülről</t>
  </si>
  <si>
    <t xml:space="preserve">  B11 Önkormányzatok működési támogatásai </t>
  </si>
  <si>
    <t xml:space="preserve">  - B111 Helyi önkormányzatok működésének általános támogatása </t>
  </si>
  <si>
    <t xml:space="preserve">  - B112 Települési önkormányzatok egyes köznevelési feladatainak támogatása</t>
  </si>
  <si>
    <t xml:space="preserve">  - B113 Teleoülési önkormányzatok szociális gyermekjóléti és gyermekétkeztetési felad.tám.</t>
  </si>
  <si>
    <t xml:space="preserve">  - B114 Települési önkormányzatok kulturális feladatainak támogatása</t>
  </si>
  <si>
    <t xml:space="preserve">  - B116 Helyi önkormányzatok kiegészítő támogatásai</t>
  </si>
  <si>
    <t xml:space="preserve">  B12 Elvonások és befizetések bevételei</t>
  </si>
  <si>
    <t xml:space="preserve">  B16 Egyéb működési célú támogatások bevételei államháztartáson belülről</t>
  </si>
  <si>
    <t xml:space="preserve">B3 Közhatalmi bevételek </t>
  </si>
  <si>
    <t xml:space="preserve">  - B34 Vagyoni tipusú adók</t>
  </si>
  <si>
    <t xml:space="preserve">    - magánszemélyek kommunális adója</t>
  </si>
  <si>
    <t xml:space="preserve">     - helyi iparűzési adó</t>
  </si>
  <si>
    <t xml:space="preserve">     - gépjárműadó</t>
  </si>
  <si>
    <t xml:space="preserve">     - talajterhelési díj</t>
  </si>
  <si>
    <t xml:space="preserve"> -B36 Egyéb közhatalmi bevételek </t>
  </si>
  <si>
    <t xml:space="preserve">     - igazgatási szolgáltatási díj</t>
  </si>
  <si>
    <t xml:space="preserve">     - pótlék</t>
  </si>
  <si>
    <t xml:space="preserve">     - mezőőri járulék</t>
  </si>
  <si>
    <t>B4 Működési bevételek</t>
  </si>
  <si>
    <t xml:space="preserve">  B402 Szolgáltatások ellenértéke</t>
  </si>
  <si>
    <t xml:space="preserve">  B404 Tulajdonosi bevételek</t>
  </si>
  <si>
    <t xml:space="preserve">  B405  Ellátási díjak</t>
  </si>
  <si>
    <t xml:space="preserve"> B6 Működési célú átvett pénzeszközök</t>
  </si>
  <si>
    <t xml:space="preserve">   B62 Működési célú  visszatér.tám., kölcsönök visszatérülése áht-on kívülről </t>
  </si>
  <si>
    <t xml:space="preserve">  B63 Egyéb működési célú átvett pénzeszközök</t>
  </si>
  <si>
    <t>B2 Felhalmozási célú támogatások áht-on belülről</t>
  </si>
  <si>
    <t>B7 Felhalmozási célú átvett pénzeszközök</t>
  </si>
  <si>
    <t xml:space="preserve">  B73 Egyéb felhalmozási célú átvett pénzeszközök</t>
  </si>
  <si>
    <t>FELHALMOZÁSI BEVÉTELEK</t>
  </si>
  <si>
    <t>KÖLTSÉGVETÉSI BEVÉTELEK</t>
  </si>
  <si>
    <t>Finanszírozási bevételek</t>
  </si>
  <si>
    <t>B811 Hitel</t>
  </si>
  <si>
    <t xml:space="preserve"> - Működési célú </t>
  </si>
  <si>
    <t xml:space="preserve"> - Fejlesztési célú </t>
  </si>
  <si>
    <t>B813 Maradvány igénybevétele</t>
  </si>
  <si>
    <t xml:space="preserve">  B8131 Előző évi költségvetési maradvány</t>
  </si>
  <si>
    <t xml:space="preserve">  - felhalmozási célú</t>
  </si>
  <si>
    <t xml:space="preserve">   - működési célú</t>
  </si>
  <si>
    <t xml:space="preserve">  - B115 Működési célú központosított támogatás</t>
  </si>
  <si>
    <t xml:space="preserve"> - ebből közfoglalkoztatás</t>
  </si>
  <si>
    <t>K4 Ellátottak pénzbeli juttatása</t>
  </si>
  <si>
    <t>K3 Dologi kiadás</t>
  </si>
  <si>
    <t>K2 Munkaadókat terhelő járulékok</t>
  </si>
  <si>
    <t>K1 Személyi juttatások</t>
  </si>
  <si>
    <t>K5 Egyéb működési célú kiadások</t>
  </si>
  <si>
    <t xml:space="preserve">  K505 Működési célú támogatások áht-on belülre</t>
  </si>
  <si>
    <t xml:space="preserve">  K508 Működési kölcsönök nyújtása áht-on kívülre</t>
  </si>
  <si>
    <t xml:space="preserve">  K504 Működési célú kölcsönök nyújtása áht-on belülre</t>
  </si>
  <si>
    <t xml:space="preserve">  K511 Egyéb működési célú támogatások áht-on kívülre</t>
  </si>
  <si>
    <t xml:space="preserve">           - Civil szervezetek támogatása</t>
  </si>
  <si>
    <t xml:space="preserve">           - Vállalkozások támogatása</t>
  </si>
  <si>
    <t xml:space="preserve">  K512 Tartalékok</t>
  </si>
  <si>
    <t xml:space="preserve">           - Általános tartalékok</t>
  </si>
  <si>
    <t xml:space="preserve">           - Céltartalék</t>
  </si>
  <si>
    <t xml:space="preserve">          - Egyéb Társulási ellát támogatása ( Háziorvosi ügyelet)</t>
  </si>
  <si>
    <t>K6 Beruházások</t>
  </si>
  <si>
    <t xml:space="preserve">    -ÉMOP Komplex virendezés </t>
  </si>
  <si>
    <t>K7 Felújítások</t>
  </si>
  <si>
    <t>K8 Egyéb felhalmozási célú kiadások</t>
  </si>
  <si>
    <t>K911 Hitel törlesztés áht-on kívülre</t>
  </si>
  <si>
    <t xml:space="preserve">  - Működési célú</t>
  </si>
  <si>
    <t>FINANSZÍROZÁSI KIADÁSOK</t>
  </si>
  <si>
    <t>KIADÁSOK MINDÖSSZESEN</t>
  </si>
  <si>
    <t>KÖLTSÉGVETÉSI KIADÁSOK</t>
  </si>
  <si>
    <t>2. számú melléklet</t>
  </si>
  <si>
    <t>Működési bevételek összesen</t>
  </si>
  <si>
    <t>III</t>
  </si>
  <si>
    <t>B8  Finanszírozási bevételek</t>
  </si>
  <si>
    <t>Felhalmozási kiadások összesen</t>
  </si>
  <si>
    <t>Finanszírozási kiadások (rövid.lejár.hitelek stb.)</t>
  </si>
  <si>
    <t>1.1</t>
  </si>
  <si>
    <t>1.1.1</t>
  </si>
  <si>
    <t>1.1.2</t>
  </si>
  <si>
    <t>1.1.3</t>
  </si>
  <si>
    <t>1.1.4</t>
  </si>
  <si>
    <t>1.1.5</t>
  </si>
  <si>
    <t>1.1.6</t>
  </si>
  <si>
    <t>2.3</t>
  </si>
  <si>
    <t>1.2</t>
  </si>
  <si>
    <t>1.3</t>
  </si>
  <si>
    <t>2.1</t>
  </si>
  <si>
    <t>2.2</t>
  </si>
  <si>
    <t>3.1</t>
  </si>
  <si>
    <t>3.2</t>
  </si>
  <si>
    <t>3.3</t>
  </si>
  <si>
    <t>3.4</t>
  </si>
  <si>
    <t>3.5</t>
  </si>
  <si>
    <t>4.1</t>
  </si>
  <si>
    <t>4.2</t>
  </si>
  <si>
    <t xml:space="preserve">     - Felhalmozási célú pénz eszköz átv. ÁHT-on kiv.</t>
  </si>
  <si>
    <t>5.1</t>
  </si>
  <si>
    <t>5.2</t>
  </si>
  <si>
    <t>5.3</t>
  </si>
  <si>
    <t xml:space="preserve">  - Felhalmozási célú</t>
  </si>
  <si>
    <t>B1 Működési célú tám.áht-on belülről</t>
  </si>
  <si>
    <t>B3 Közhatalmi bevételek</t>
  </si>
  <si>
    <t xml:space="preserve"> Napköziotthonos Óvoda</t>
  </si>
  <si>
    <t xml:space="preserve"> Közös Önkormányzati Hivatal</t>
  </si>
  <si>
    <t>Önkormányzat irányítása alá tartózó int.</t>
  </si>
  <si>
    <t>B6 Működési célú átvett pénzeszköz</t>
  </si>
  <si>
    <t>I.Működési bevételek összesen</t>
  </si>
  <si>
    <t>B2 Felhalmozási célú tám.áht-on belülről</t>
  </si>
  <si>
    <t>B5 Felhalmozási bevételek</t>
  </si>
  <si>
    <t>II.Felhalmozási bevételek összesen</t>
  </si>
  <si>
    <t>III. B8 Finanszírozási bevételek</t>
  </si>
  <si>
    <t>IV. Függő bevételek</t>
  </si>
  <si>
    <t>Felhalmozási bevételek összesen</t>
  </si>
  <si>
    <t>Működési kiadások összesen</t>
  </si>
  <si>
    <t>Költségvetési kiadások összesen</t>
  </si>
  <si>
    <t>Kiadások összesen Önkormányzat és intézményeinél</t>
  </si>
  <si>
    <t>011130 Önkor. és önk.hiv.jogal.és ált.ig.tev.</t>
  </si>
  <si>
    <t>013350 Önkorm.vagyonnal kapcs.gazd.kapcs.f.</t>
  </si>
  <si>
    <t>041231 Rövid időtartamú közfoglalkoztatás</t>
  </si>
  <si>
    <t>041232 Start-munka program - Téli közfogl.</t>
  </si>
  <si>
    <t>041233 Hosszabb időtartamú közfogl.</t>
  </si>
  <si>
    <t>031030 Köztarület rendjének fenntartása</t>
  </si>
  <si>
    <t>051030 Nem veszélye hulladék begyűjt.,száll.</t>
  </si>
  <si>
    <t>074031 Család és nővédelmi eü.gondozás</t>
  </si>
  <si>
    <t>018010 Önkorm.elszám. a központi költségv.</t>
  </si>
  <si>
    <t>082044 Könyvtári szolgáltatások</t>
  </si>
  <si>
    <t>107051 Szociális étkeztetés</t>
  </si>
  <si>
    <t>107052 Házi segítségnyújtás</t>
  </si>
  <si>
    <t>091110 Óvodai nevelés ellátás szakm.feladatai</t>
  </si>
  <si>
    <t>018030 Támogatási célú finansz. műveletek</t>
  </si>
  <si>
    <t>900020 Önkorm.funkcióra nem s.bev.áht.kivül</t>
  </si>
  <si>
    <t>900060 Forg. és befekt.célú finansz.műveletek</t>
  </si>
  <si>
    <t>Önként vállalt feladatok</t>
  </si>
  <si>
    <t>Kötelező feladatok</t>
  </si>
  <si>
    <t>Állami feladatok</t>
  </si>
  <si>
    <t>Önállóan, részben önállóan gazdálkodó intézmények  funkció száma/ megnevezése</t>
  </si>
  <si>
    <t>I/4. Ellátottak pénzbeli juttatása</t>
  </si>
  <si>
    <t>I.MŰKÖDÉSI KIADÁS ÖSSZESEN</t>
  </si>
  <si>
    <t>II/1. Beruházások</t>
  </si>
  <si>
    <t>II/2. Felújítások</t>
  </si>
  <si>
    <t>I/5.Egyéb működési kiadás</t>
  </si>
  <si>
    <t>I/3. Dologi kiadás</t>
  </si>
  <si>
    <t>II/3. Egyéb felhalmozási célú kiadás</t>
  </si>
  <si>
    <t>II.FELHALMOZÁSI KIADÁS ÖSSZESEN</t>
  </si>
  <si>
    <t>III:FINANSZÍROZÁSI KIADÁS (HITEL)</t>
  </si>
  <si>
    <t>5.4</t>
  </si>
  <si>
    <t>5.5</t>
  </si>
  <si>
    <t>013320 Köztemető fenntartás és működtetés</t>
  </si>
  <si>
    <t>042180 Állat-egészségügy</t>
  </si>
  <si>
    <t>045120 Út autópálya építés</t>
  </si>
  <si>
    <t>045160 Közutak, hidak, alagutak üzemeltetése fennt.</t>
  </si>
  <si>
    <t>063020 Víztermelés-, kezelés,- ellátás</t>
  </si>
  <si>
    <t>064010 Közvilágítás</t>
  </si>
  <si>
    <t>064020 Város-, közgazdálkodási egyéb szolgáltatás</t>
  </si>
  <si>
    <t>072111 Háziorvosi alapellátás</t>
  </si>
  <si>
    <t>072112 Háziorvosi ügyeleti ellátás</t>
  </si>
  <si>
    <t>074011 Foglalkoztatás-egészségügyi alapellátás</t>
  </si>
  <si>
    <t>081045 Szabadidősport-(rekreációs s.)tev.és tám.</t>
  </si>
  <si>
    <t>106020 Lakásfennt. lakhatással ö.függő ellátások</t>
  </si>
  <si>
    <t>104051 Gyermekvédelmi pénzbli és term.ellátás</t>
  </si>
  <si>
    <t>107060 Egyéb szoc. Pénzbeli ellátások támogatások</t>
  </si>
  <si>
    <t>103010 Elhunyt sz.hátramar.pénzbeli ellátása</t>
  </si>
  <si>
    <t>084031 Civil szervezetek támogatása</t>
  </si>
  <si>
    <t>Önkorm. Önk.hiv.jogalk. és ig.tev.</t>
  </si>
  <si>
    <t>o96010</t>
  </si>
  <si>
    <t>Óvodai intézm.étkeztetés</t>
  </si>
  <si>
    <t>o91110</t>
  </si>
  <si>
    <t>Óvodai nev.szakmai feladatai</t>
  </si>
  <si>
    <t>Óvodai nev.működtetési feladatai</t>
  </si>
  <si>
    <t xml:space="preserve"> 1.1. Közös Hiv. össz.</t>
  </si>
  <si>
    <t>Foglalkoztatottak személyi juttatásai</t>
  </si>
  <si>
    <t>Külső személyi juttatások</t>
  </si>
  <si>
    <t>Személyi juttatatás összesen</t>
  </si>
  <si>
    <t>Önkorm.és Önk.hiv.jogalk.és ig.tev.</t>
  </si>
  <si>
    <t>Közterület rendjének fenntart.</t>
  </si>
  <si>
    <t>Rövid időtart.közfogl.</t>
  </si>
  <si>
    <t>Start-munk.pr.- Téli közfogl.</t>
  </si>
  <si>
    <t>Hosszab időtart.közfogl.</t>
  </si>
  <si>
    <t>Könyvtári szolg.</t>
  </si>
  <si>
    <t>Házi segítségnyújtás</t>
  </si>
  <si>
    <t>Óvodai nev.szakmai felad.</t>
  </si>
  <si>
    <t>Óvodai intézményi étkeztetés</t>
  </si>
  <si>
    <t>6.sz.melléklet</t>
  </si>
  <si>
    <t>9 sz.melléklet</t>
  </si>
  <si>
    <t>10.sz.  melléklet</t>
  </si>
  <si>
    <t>11.számú melléllet</t>
  </si>
  <si>
    <t>11 sz. melléklet folytatása</t>
  </si>
  <si>
    <t>1 Közös Önkormányzati Hivatal</t>
  </si>
  <si>
    <t xml:space="preserve">Kötelező feladatok </t>
  </si>
  <si>
    <t>5.sz. melléklet 1/1.oldal</t>
  </si>
  <si>
    <t>5.sz. melléklet 1/1.oldal folytatása</t>
  </si>
  <si>
    <t>Önállóan működő költségvetési intézmények</t>
  </si>
  <si>
    <t>7. sz. melléklet</t>
  </si>
  <si>
    <t>Közös Hivatal</t>
  </si>
  <si>
    <t>NEMLEGES!</t>
  </si>
  <si>
    <t>8.sz.melléklet</t>
  </si>
  <si>
    <t>Kategóriák</t>
  </si>
  <si>
    <t>Jövedelemmel nem rendelkezők</t>
  </si>
  <si>
    <t>Jövedelemmel rendelkezők</t>
  </si>
  <si>
    <t>óradíj</t>
  </si>
  <si>
    <t>A házi segítségnyújtás térítési díj alapja</t>
  </si>
  <si>
    <t xml:space="preserve">  - normatíva összege:</t>
  </si>
  <si>
    <t xml:space="preserve"> - számítás: egy ellátási órára jutó önköltség</t>
  </si>
  <si>
    <t>óra</t>
  </si>
  <si>
    <t xml:space="preserve"> =</t>
  </si>
  <si>
    <t>12.számú melléklet</t>
  </si>
  <si>
    <t>12 sz. melléklet folytatása</t>
  </si>
  <si>
    <t xml:space="preserve">15.számú melléklet folytatása </t>
  </si>
  <si>
    <t>19. számú melléklet</t>
  </si>
  <si>
    <t>I/1 Személyi juttatás</t>
  </si>
  <si>
    <t>I/2 Munk.terh.jár.</t>
  </si>
  <si>
    <t>I/3 Dologi kiadás</t>
  </si>
  <si>
    <t>I/4Ellátottak pénzb.juttat.</t>
  </si>
  <si>
    <t>I/5 Egyéb műkodési kiadás</t>
  </si>
  <si>
    <t>I. MŰKÖDÉSI KIAD.</t>
  </si>
  <si>
    <t>II.FELHALMOZÁSI KIAD.</t>
  </si>
  <si>
    <t>KIADÁSOK ÖSSZESEN</t>
  </si>
  <si>
    <t>BEVÉTELEK ÖSSZESEN</t>
  </si>
  <si>
    <t>Finanszírozási bevételek, kiadások</t>
  </si>
  <si>
    <t>Óvodai nevelés ellátás szakmai feladatai</t>
  </si>
  <si>
    <t>Óvodai nevelés ellátás működési feladatai</t>
  </si>
  <si>
    <t>20.sz.melléklet</t>
  </si>
  <si>
    <t>I/5.5</t>
  </si>
  <si>
    <t>K512 Tartalékok</t>
  </si>
  <si>
    <t>Ebből:</t>
  </si>
  <si>
    <t>Mátraszőlős Önkormányzat Címrendjének, előirányzat csoportjának</t>
  </si>
  <si>
    <t>és kiemelt előirányzatainak meghatározása</t>
  </si>
  <si>
    <t xml:space="preserve">                      1.   Önkormányzat</t>
  </si>
  <si>
    <t xml:space="preserve">                      1.1 Közös Önkormányzati Hivatal</t>
  </si>
  <si>
    <t xml:space="preserve">                  2. Önállóan működő intézmény:</t>
  </si>
  <si>
    <t xml:space="preserve">                      2.1 Napközi Otthonos Óvoda</t>
  </si>
  <si>
    <t>BEVÉTELEKNÉL</t>
  </si>
  <si>
    <t xml:space="preserve">                             </t>
  </si>
  <si>
    <t xml:space="preserve">           </t>
  </si>
  <si>
    <t xml:space="preserve">  Címszám: 2.1. Napközi Otthonos Óvoda</t>
  </si>
  <si>
    <t xml:space="preserve"> </t>
  </si>
  <si>
    <t xml:space="preserve">   Ei. Csop. szám:   I.  Működési bevételek</t>
  </si>
  <si>
    <t xml:space="preserve">         </t>
  </si>
  <si>
    <t>KIADÁSOKNÁL:</t>
  </si>
  <si>
    <t xml:space="preserve">    Címszám:          1. Önkormányzat</t>
  </si>
  <si>
    <t>Címszám:  1.1. Közös Önkormányzati Hivatal</t>
  </si>
  <si>
    <t>Címszám:   2.1. Napközi Otthonos Óvoda</t>
  </si>
  <si>
    <t>= Előirányzat csoportok, kiemelt előirányzatok meghatározása</t>
  </si>
  <si>
    <t xml:space="preserve">    </t>
  </si>
  <si>
    <t xml:space="preserve">                                  </t>
  </si>
  <si>
    <t>21. sz. melléklet</t>
  </si>
  <si>
    <r>
      <t>Címszám:</t>
    </r>
    <r>
      <rPr>
        <sz val="10"/>
        <rFont val="Times New Roman"/>
        <family val="1"/>
      </rPr>
      <t xml:space="preserve"> 1. Önállóan működő és gazdálkodó intézmény:</t>
    </r>
  </si>
  <si>
    <t>Mátraszőlős Önkormányzatirányítása alá tartozó költségvetési szervek címrendjét az alábbiak alkotják:</t>
  </si>
  <si>
    <t xml:space="preserve"> = Alcímek meghatározása</t>
  </si>
  <si>
    <t xml:space="preserve">                            2. Önkormányzati vagyonnal kapcsolatos gazdálkodási feladatok</t>
  </si>
  <si>
    <t xml:space="preserve">                            3. Önkormányzatok elszámolásai a központi költségvetéssel</t>
  </si>
  <si>
    <t xml:space="preserve">                            4. Támogatási célú finanszírozási műveletek</t>
  </si>
  <si>
    <t xml:space="preserve">                            5. Közterület rendjének fenntartása</t>
  </si>
  <si>
    <t xml:space="preserve">                            6. Rövid időtartamú közfoglalkoztatás</t>
  </si>
  <si>
    <t xml:space="preserve">                            7. Start-munka program- Téli közfoglalkoztatás</t>
  </si>
  <si>
    <t xml:space="preserve">                            8. Hosszabb időtartamú közfoglalkoztatás</t>
  </si>
  <si>
    <t xml:space="preserve">     Alcímszám:      1. Önkormányzatok és önkormányzati hivatalok jogalk.és ált.ig.tev.             </t>
  </si>
  <si>
    <t xml:space="preserve">  Alcímszám:      1. Óvodai nevelés ellátás szakmai feladatai</t>
  </si>
  <si>
    <t xml:space="preserve">                            9. Nem veszélyes hulladék begyűjtése szállítása</t>
  </si>
  <si>
    <t xml:space="preserve">                            2. Óvodai nevelés ellátás működtetési feladatai</t>
  </si>
  <si>
    <t xml:space="preserve">                            3. Óvodai intézményi étkeztetés                         </t>
  </si>
  <si>
    <t xml:space="preserve">                            4. Technikai funkciók</t>
  </si>
  <si>
    <r>
      <t xml:space="preserve">   </t>
    </r>
    <r>
      <rPr>
        <sz val="11"/>
        <rFont val="Times New Roman"/>
        <family val="1"/>
      </rPr>
      <t>Címszám: 1. Önkormányzat</t>
    </r>
  </si>
  <si>
    <t xml:space="preserve">    Címszám:  1.1. Közös Önkormányzati Hivatal</t>
  </si>
  <si>
    <t xml:space="preserve">                               2. Átfogó tervezési és statisztikai szolgáltatások</t>
  </si>
  <si>
    <t xml:space="preserve">                               3. Országgyűlési, önkormányzati és európai parlamenti képviselőválasztáshoz kapcs. tev.</t>
  </si>
  <si>
    <t xml:space="preserve">                               4. Országos és helyi népszavazással kapcsolatos tevékenységek</t>
  </si>
  <si>
    <t xml:space="preserve">                               5. Rövid időtartamú közfoglalkoztatás</t>
  </si>
  <si>
    <t xml:space="preserve">                               6. Start-munka program- Téli közfoglalkoztatás</t>
  </si>
  <si>
    <t xml:space="preserve">                               7. Hosszabb időtartamú közfoglalkoztatás            </t>
  </si>
  <si>
    <t xml:space="preserve">                               8. Technikai funkciók</t>
  </si>
  <si>
    <t xml:space="preserve"> = Előirányzat csoportok meghatározása</t>
  </si>
  <si>
    <t xml:space="preserve">                                    1. B1 Működési célú tamogatások áht-on belülről</t>
  </si>
  <si>
    <t xml:space="preserve">                                    2. B3 Közhatalmi bevételek</t>
  </si>
  <si>
    <t>1. B11 Önkormányzatok működési támogatása</t>
  </si>
  <si>
    <t>1.1 B112 Települési Önkormányzatok működésének általános támogatása</t>
  </si>
  <si>
    <t>1.2 B113 Települési Önkormányzatok egyes köznevelési feladatainak támogatása</t>
  </si>
  <si>
    <t xml:space="preserve">1.3 Települési önkormányzatok szociális gyermekjóléti és gyermekétkeztetési feladatainak támogatása </t>
  </si>
  <si>
    <t>1.4 Települési önkormányzatok kulturális feladatainak támogatása</t>
  </si>
  <si>
    <t>1.5 B115 Működési célú központosított támogatás</t>
  </si>
  <si>
    <t>1.6 Helyi önkormányzatok kiegészítő támogatása</t>
  </si>
  <si>
    <t>2. B12 Elvonások és befizetések</t>
  </si>
  <si>
    <t xml:space="preserve">                                        3. B16 Egyéb működési célú támogatások bevételei áht-on belülről</t>
  </si>
  <si>
    <t xml:space="preserve">                                        1. B34 Vagyoni tipusú adók</t>
  </si>
  <si>
    <t xml:space="preserve">                                        2. B35 Termékek és szolgáltatások adói</t>
  </si>
  <si>
    <t xml:space="preserve">                                    3. B4. Működési bevételek</t>
  </si>
  <si>
    <t>1. B402 Szolgáltatások ellenértéke</t>
  </si>
  <si>
    <t>2. B404 Tulajdonosi bevételek</t>
  </si>
  <si>
    <t>3. B405 Ellátási díjak</t>
  </si>
  <si>
    <t>4.B406 Kiszámlázott általános forgalmi adó</t>
  </si>
  <si>
    <t>5.B407 Általános forgalmi adó visszatérülése</t>
  </si>
  <si>
    <t xml:space="preserve">                                    4. B6 Működési célú átvett pénzeszközök</t>
  </si>
  <si>
    <t>1. B62 Működési célú visszatér. Tám., kölcsönök visszatérülése áht-on kívülről</t>
  </si>
  <si>
    <t>2. B63 Egyéb működési célú átvett pénzeszközök</t>
  </si>
  <si>
    <t xml:space="preserve">                             II. Felhalmozási bevételek</t>
  </si>
  <si>
    <t xml:space="preserve">                                    1.B2 Felhalmozási célú támogatások áht-on belülről</t>
  </si>
  <si>
    <t xml:space="preserve">                                       1.B25 Egyéb felhalmozási célú támogatások bevételei áht-on belülről</t>
  </si>
  <si>
    <t xml:space="preserve">                                    2.B7 Felhalmozási célú átvett pénzeszközök</t>
  </si>
  <si>
    <t xml:space="preserve">                                       1.B73 Egyéb felhalmozási célú átvett pépnzeszközök áht-on kívülről</t>
  </si>
  <si>
    <t xml:space="preserve">                            III. Finanszírozási bevételek</t>
  </si>
  <si>
    <t xml:space="preserve">                                   1. B811 Hitel</t>
  </si>
  <si>
    <t xml:space="preserve">                                   2. B813 Maradvány igénybevétele</t>
  </si>
  <si>
    <t>1.B8131 Előző évi költségvetési maradvány</t>
  </si>
  <si>
    <t xml:space="preserve">   Alcim száma:</t>
  </si>
  <si>
    <t xml:space="preserve">Alcímszám:      </t>
  </si>
  <si>
    <t xml:space="preserve">                                       013210 Átfogó tervezési és statisztikai szolgáltatások</t>
  </si>
  <si>
    <t xml:space="preserve">                                       016010 Országgyűlési, önkormányzati és európai parlamenti képviselőválasztáshoz kapcs. tev.</t>
  </si>
  <si>
    <t xml:space="preserve">                                       016020 Országos és helyi népszavazással kapcsolatos tevékenységek</t>
  </si>
  <si>
    <t xml:space="preserve">                                       041231 Rövid időtartamú közfoglalkoztatás</t>
  </si>
  <si>
    <t xml:space="preserve">                                       041232 Start-munka program- Téli közfoglalkoztatás</t>
  </si>
  <si>
    <t xml:space="preserve">                                       041233 Hosszabb időtartamú közfoglalkoztatás            </t>
  </si>
  <si>
    <t xml:space="preserve">                                                   Technikai funkciók</t>
  </si>
  <si>
    <t xml:space="preserve">  Alcímszám:                 091110 Óvodai nevelés ellátás szakmai feladatai</t>
  </si>
  <si>
    <t xml:space="preserve">                                                  Technikai funkciók</t>
  </si>
  <si>
    <t xml:space="preserve">                                       091140 Óvodai nevelés ellátás működtetési feladatai</t>
  </si>
  <si>
    <t xml:space="preserve">                                       091120 Sajátos nevelési igényű gyermek óvodai nevelésének  ellátásának szakmai feladatai</t>
  </si>
  <si>
    <t xml:space="preserve">                                       091130 Nemzetiségi Óvodai nevelés, ellátás szakmai feladatai</t>
  </si>
  <si>
    <t>Felhalmozási bevételek</t>
  </si>
  <si>
    <t>B1 Működési célú támogatások áht-on belülről</t>
  </si>
  <si>
    <t>B6 Működési célú átvett pénzeszközök</t>
  </si>
  <si>
    <t>K2 Munkaadókat terhelő járulékok és szoc.hj. adó</t>
  </si>
  <si>
    <t>K4 Ellátottak pénzbeli juttatásai</t>
  </si>
  <si>
    <t>K5 Egyéb működési célú kiadás</t>
  </si>
  <si>
    <t xml:space="preserve">Felhalmozási kiadások </t>
  </si>
  <si>
    <t xml:space="preserve"> -B351 Értékesítési és forgalmi adók</t>
  </si>
  <si>
    <t xml:space="preserve"> -B354 Termékek és szolgáltatások adói</t>
  </si>
  <si>
    <t xml:space="preserve">     - helyszíni, szabálysértési birság</t>
  </si>
  <si>
    <t>Egyéb közvetett támogatástásoknál  az óvodás gyermekek étkeztetésére vonatkozóan a gyvt. alapján.</t>
  </si>
  <si>
    <t>Projekt összköltsége Ft</t>
  </si>
  <si>
    <t>Megítélt támogatás Ft
(pályázati értesítés  szerint)</t>
  </si>
  <si>
    <t>Igényelt támogatáshoz biztosított önrész Ft</t>
  </si>
  <si>
    <t>Tényleges támogatás támogatási szerződés szerint Ft</t>
  </si>
  <si>
    <t xml:space="preserve"> -Évközi áremelkedések, nem várt, nem tervezett kiadásokra</t>
  </si>
  <si>
    <t xml:space="preserve">   Alcímszám:     1. Önkormányzatok és önkormányzati hivatalok jogalk. és ált.ig.tevékenysége</t>
  </si>
  <si>
    <t>Normatív kedvezmények az 1997. évi XXXI. Tv. 148 § (5) alapján</t>
  </si>
  <si>
    <t>Gyvt.151 § (5) aa)</t>
  </si>
  <si>
    <t>Gyvt.151 § (5) ab)</t>
  </si>
  <si>
    <t>Gyvt.151 § (5) ac)</t>
  </si>
  <si>
    <t>Gyvt.151 § (5) ad)</t>
  </si>
  <si>
    <t xml:space="preserve">2015. évi LXIII. tv. 1 § alapján az ingyenes gyermekétkeztetés kiterjesztése szerint 100%-os kedvezményben részesülő </t>
  </si>
  <si>
    <t xml:space="preserve">Fizetendő összeg Ft/nap    </t>
  </si>
  <si>
    <t>Normatív kedvezményre nem jogosultak 100% térítési díjat fizetők</t>
  </si>
  <si>
    <t xml:space="preserve">270,-Ft </t>
  </si>
  <si>
    <t>270,-Ft</t>
  </si>
  <si>
    <t xml:space="preserve">Szülő által </t>
  </si>
  <si>
    <t>100% fizetendő</t>
  </si>
  <si>
    <t>Vásárolt élelem költsége TEU/Ft/nap ÁFA-val</t>
  </si>
  <si>
    <t xml:space="preserve">Fizetendő térítési díj összege Ft/nap   </t>
  </si>
  <si>
    <t>ÁFA nincs!</t>
  </si>
  <si>
    <t>528,-Ft</t>
  </si>
  <si>
    <t>nincs!</t>
  </si>
  <si>
    <t xml:space="preserve">áfa </t>
  </si>
  <si>
    <t xml:space="preserve">50-Ft/óra </t>
  </si>
  <si>
    <t xml:space="preserve">EBÉD/adag fizetendő tér.díj </t>
  </si>
  <si>
    <t>500 Ft/adag egyezően az előző évivel</t>
  </si>
  <si>
    <t xml:space="preserve">III) Tárgyévben keletkezett, illetve keletkező </t>
  </si>
  <si>
    <t>Egyéb műk.célú tám. Elkülönített állami pénzalapktól</t>
  </si>
  <si>
    <t>Hosszabb  idejű közfoglalkoztatás</t>
  </si>
  <si>
    <t xml:space="preserve">  -Család- és gyermekjóléti feladatok ellátására Bokor, Felsőtold</t>
  </si>
  <si>
    <t xml:space="preserve"> Cserhátszentiván, Felsőtold, Garáb, KutasóÖnkormányzatoknál</t>
  </si>
  <si>
    <t xml:space="preserve">                                       096015 Gyermekétkeztetés köznevelési intézményekben               </t>
  </si>
  <si>
    <t>Család- és gyermekjóléti szolgálat</t>
  </si>
  <si>
    <t>096015 Óvodai intézményi étkeztetés</t>
  </si>
  <si>
    <t>104042 Család- és gyermekjóléti szolgáltatás</t>
  </si>
  <si>
    <t>Hosszabb id.t. közfogl.</t>
  </si>
  <si>
    <t>041233 Hosszabb időtart. Közfogl.</t>
  </si>
  <si>
    <t>Család és nővéd.eü.ellátás</t>
  </si>
  <si>
    <t>Hosszabb időtart.közfoglalkoztatás.</t>
  </si>
  <si>
    <t>104042 Család- és gyermekjóléti szolgálat</t>
  </si>
  <si>
    <t>2019. év</t>
  </si>
  <si>
    <t>Óvodai gyermekétkeztetés</t>
  </si>
  <si>
    <t xml:space="preserve"> - Felújítási célú előzetesen felszámított áfa</t>
  </si>
  <si>
    <t xml:space="preserve"> - Ingatlanok felújítása</t>
  </si>
  <si>
    <t>041233</t>
  </si>
  <si>
    <t>011130</t>
  </si>
  <si>
    <t>031030</t>
  </si>
  <si>
    <t>041231</t>
  </si>
  <si>
    <t>042232</t>
  </si>
  <si>
    <t>074031</t>
  </si>
  <si>
    <t>082044</t>
  </si>
  <si>
    <t>016010</t>
  </si>
  <si>
    <t>Önkorm.választás kapcs. felad.</t>
  </si>
  <si>
    <t>Önkormányzati választással kapcs felad.</t>
  </si>
  <si>
    <t xml:space="preserve"> - működési költségvetési maradvány</t>
  </si>
  <si>
    <t xml:space="preserve"> -fejlesztési költségvetési maradvány</t>
  </si>
  <si>
    <t>Egyéb működési bevételek</t>
  </si>
  <si>
    <t xml:space="preserve"> -Működési költségvetési maradvány</t>
  </si>
  <si>
    <t xml:space="preserve"> - Felhaklmozási költségvetési maradvány</t>
  </si>
  <si>
    <t>SNI gyerm.óvodai nev.szakmai feladatai</t>
  </si>
  <si>
    <t>Vásárolt élelm.+27%áfa=</t>
  </si>
  <si>
    <t>Megjegyzés: 2016. január 1-től az önkormányzat nem adóalany, ezért áfa felszámítására nem kerül sor.</t>
  </si>
  <si>
    <t>Államháztartáson belüli megelőlegezések visszafizetése</t>
  </si>
  <si>
    <t>900010 Központi kvi.bev.áht-on kív.</t>
  </si>
  <si>
    <t>091110</t>
  </si>
  <si>
    <t>096015</t>
  </si>
  <si>
    <t>Önkorm.választás felad.</t>
  </si>
  <si>
    <t>09140</t>
  </si>
  <si>
    <t>SNI gyer.óvodai nev.szakm.felad.</t>
  </si>
  <si>
    <t>091120</t>
  </si>
  <si>
    <t>066010 Zöldterület kezelés</t>
  </si>
  <si>
    <t>104037 Intézményen kiv.szünidei gyermekétk.</t>
  </si>
  <si>
    <t>016010 Önkor.választás feladatai</t>
  </si>
  <si>
    <t>091110 Óvodai nev. Szakmai feladatai</t>
  </si>
  <si>
    <t>091140 Óvodai nevelés műküdési feladatai</t>
  </si>
  <si>
    <t>091120 SNI gyerm.óvodai nev.szakmai felad.</t>
  </si>
  <si>
    <t>Finanszírozási bev.(előző évi műk.kvi.maradv.)</t>
  </si>
  <si>
    <t>Finanszírozási kiadások</t>
  </si>
  <si>
    <t>104037 Intézményen kívüli (szünidei) gyermekétkeztetés</t>
  </si>
  <si>
    <t>Mátraszőlős Önkormányzat irányítása alá tartozó költségvetési szerv Napközi Otthonos Óvoda 2018. évi költségvetése</t>
  </si>
  <si>
    <t>2018.évi (fő)</t>
  </si>
  <si>
    <t>A képviselőtestület 2018 évre adóelengedést, adókedvezményt, nem állapított meg.</t>
  </si>
  <si>
    <t xml:space="preserve"> - 2018. évben tervezett bevétel kiesés pótlására</t>
  </si>
  <si>
    <t xml:space="preserve"> -2017. évi költségvetési maradványból kötelezettséggel terhelt</t>
  </si>
  <si>
    <t>013370 Informatikai fejlesztések szolgáltatások</t>
  </si>
  <si>
    <t xml:space="preserve"> - 252 nap*16 óra=</t>
  </si>
  <si>
    <t>4032 óra</t>
  </si>
  <si>
    <t>51fő=</t>
  </si>
  <si>
    <t>2018. évi eredeti ei.</t>
  </si>
  <si>
    <t xml:space="preserve"> - Beruházási célú előzetesen felszámított áfa</t>
  </si>
  <si>
    <t>2018 évi terv. fő</t>
  </si>
  <si>
    <t>2020. év</t>
  </si>
  <si>
    <t>2018. évi előirányzat</t>
  </si>
  <si>
    <t>2.4</t>
  </si>
  <si>
    <t xml:space="preserve">    - egyéb települési adó erdő/k után</t>
  </si>
  <si>
    <t>Mátraszőlős Önkormányzat és irányítása alá tartozó költségvetési szervek által ellátott feladatok 2018. évi költségvetési kiadásai kormányzati funkciók szerint, továbbá kötelező-, önként vállalt és állami feladatok szerint</t>
  </si>
  <si>
    <t>2019.évi (fő)</t>
  </si>
  <si>
    <t>2019.évi költségvetés</t>
  </si>
  <si>
    <t>Mátraszőlős önkormányzatnál megállapított óvodás gyermek élelmezési nyersanyagnormáról, valamint az étkezésért fizetendő térítési díjról                               2019. január 1-től</t>
  </si>
  <si>
    <t>Szülői nyilatkozat alapján a családban élők egy főre eső jövedelme nem haladja meg a kötelező legkisebb mimimálbér nettó 130%-át</t>
  </si>
  <si>
    <t>Mátraszőlős Önkormányzat irányítása alá tartozó költségvetési szerv Mátraszőlősi Közös Önkormányzati Hivatal 2019. évi költségvetése</t>
  </si>
  <si>
    <r>
      <t xml:space="preserve">MÁTRASZŐLŐS </t>
    </r>
    <r>
      <rPr>
        <b/>
        <sz val="10"/>
        <rFont val="Arial"/>
        <family val="2"/>
      </rPr>
      <t>Önkormányzat 2019.évi költségvetés összevont mérlege közgazdasági tagolásban</t>
    </r>
  </si>
  <si>
    <t>MÁTRASZŐLŐS ÖNKORMÁNYZAT 2019. ÉVI KÖLTSÉGVETÉSI BEVÉTELEI ÉS KIADÁSAI</t>
  </si>
  <si>
    <t xml:space="preserve">  B408  Kapott kamatok, kamat jellegű bevételek</t>
  </si>
  <si>
    <t xml:space="preserve">  B411  Egyéb működési bevétel</t>
  </si>
  <si>
    <t xml:space="preserve">  B25 Egyéb felhalmozási célú támogatások bevételei áht-on belülről</t>
  </si>
  <si>
    <t xml:space="preserve">    -2018. évi EMWA VP6-7.2.1 Külterületi utak felújítására</t>
  </si>
  <si>
    <t xml:space="preserve">    - 2018. évi EMWA VP6-7.2.1 Felújítások előzetesen felszámított Áfa</t>
  </si>
  <si>
    <t xml:space="preserve">    -2018. évi TOP-5.3.1-16-NG1-2017-00005 Turisztikai tám. Egyéb eszközök beszerzése</t>
  </si>
  <si>
    <t xml:space="preserve">    -2018. évi TOP-5.3.1-16-NG1-2017-00005 Turisztikai tám. Beruházási ÁFA</t>
  </si>
  <si>
    <t>072111 Házi orvosi alapellátás</t>
  </si>
  <si>
    <t>az …./2019. (II. ....) sz. költségvetési rendeletéhez</t>
  </si>
  <si>
    <t xml:space="preserve">Mátraszőlős Önkormányzat és irányítása alá tartozó költségvetési szervek által ellátott feladatok 2019. évi költségvetési  bevételei kormányzati funkciónk szerint </t>
  </si>
  <si>
    <t>2019. évi eredeti ei.</t>
  </si>
  <si>
    <t>2019.évi eredeti ei.</t>
  </si>
  <si>
    <t xml:space="preserve">Mátraszőlős Önkormányzat és irányítása alá tartozó költségvetési szervek által ellátott feladatok 2019. évi költségvetési  bevételei kormányzati funkciónk szerint, továbbá kötelező-, önként vállalt és állami feladatok szerint </t>
  </si>
  <si>
    <t>Mátraszőlős Önkormányzat és irányítása alá tartozó költségvetési szervek által ellátott feladatok 2019. évi költségvetési kiadásai kormányzati funkciók szerint</t>
  </si>
  <si>
    <t>047320 Turisztikai tev.</t>
  </si>
  <si>
    <t>MÁTRASZŐLŐS KÖZSÉGI ÖNKORMÁNYZAT SZEMÉLYI JUTTATÁSAINAK, FOGLALKOZTATOTTI LÉTSZÁMÁNAK  2019. ÉVI ELŐIRÁNYZATA</t>
  </si>
  <si>
    <t>2019 évi terv. fő</t>
  </si>
  <si>
    <t>072111</t>
  </si>
  <si>
    <t>Házi orvosi alapellátás</t>
  </si>
  <si>
    <t>MÁTRASZŐLŐS ÖNKORMÁNYZAT BERUHÁZÁSI KIADÁSI ELŐIRÁNYZATA 2019. évben</t>
  </si>
  <si>
    <t xml:space="preserve"> - Egyéb gép, berendezés, felszerelés vásárlása</t>
  </si>
  <si>
    <t>a) 2018. évi TOP-5.3.1-16-NG1-2017-00005 Turisztikai tám.</t>
  </si>
  <si>
    <t xml:space="preserve">   Barangolás a Belső-Cserhát és a Karancs völgy településein</t>
  </si>
  <si>
    <t>047320</t>
  </si>
  <si>
    <t>Turizmusfejlesztési tám. És tevékenység</t>
  </si>
  <si>
    <t>MÁTRASZŐLŐS ÖNKORMÁNYZAT FELÚJÍTÁSI KIADÁSAI 2019.évben</t>
  </si>
  <si>
    <t>2019. évi  előirányzat</t>
  </si>
  <si>
    <t>045160</t>
  </si>
  <si>
    <t>Közutak üzemeltetése fenntartása</t>
  </si>
  <si>
    <t xml:space="preserve">    felújítása</t>
  </si>
  <si>
    <t xml:space="preserve">a) 2018. évi EU-s tám. EMWA VP6-7.2.1 Külterületi önk. utak </t>
  </si>
  <si>
    <t>MÁTRASZŐLŐS ÖNKORMÁNYZAT TERVEZETT TARTALÉKAI 2019.évben</t>
  </si>
  <si>
    <t xml:space="preserve">  A 2016. évi beszámolóban megállapított támogatások visszafizetésére,amit a tervezés   készítésekor még nem lehet pontosan számításba venni, ezért ennek becsült összege 150 e Ft.</t>
  </si>
  <si>
    <t xml:space="preserve">  zati lehetőségeknél önrész biztosítására </t>
  </si>
  <si>
    <t xml:space="preserve"> - Egyéb általános tartalék évközi beruházási-felújítási pályá-</t>
  </si>
  <si>
    <t xml:space="preserve">                          10. Házi orvosi alapellátás</t>
  </si>
  <si>
    <t xml:space="preserve">                          11. Család és nővédelmi eü. Gondozás</t>
  </si>
  <si>
    <t xml:space="preserve">                          12. Könyvtári szolgáltatások</t>
  </si>
  <si>
    <t xml:space="preserve">                          13. Szociális étkeztetés</t>
  </si>
  <si>
    <t xml:space="preserve">                          14. Házi segítségnyújtás</t>
  </si>
  <si>
    <t xml:space="preserve">                          15. Központi kvi. Bev.áht-on kív.</t>
  </si>
  <si>
    <t xml:space="preserve">                          16. Technikai funkciók (Önkorm.funkcióra nem sorolható bevételek áht-on kívülről)</t>
  </si>
  <si>
    <t xml:space="preserve">                          17. Technikai funkciók (Forgatási és befektetési célú finanszírozási műveletek)</t>
  </si>
  <si>
    <t>047320 Turizmusfejlesztési támogatás és tevékenység</t>
  </si>
  <si>
    <t>Mátraszőlős önkormányzatnál megállapított munkahelyi vendéglátás élelmezési nyersanyagnormáról, valamint az étkezésért fizetendő térítési díjról 2019. január 1-től</t>
  </si>
  <si>
    <t xml:space="preserve">2019. január 1-től </t>
  </si>
  <si>
    <t xml:space="preserve"> - 2019. évben étkeztetés tervezett teljes költsége</t>
  </si>
  <si>
    <t xml:space="preserve"> - ellátottak száma 2019. évre tervezett 51 fő 251 nappal (51 fő*100% kihasználtságot figyelembe véve)</t>
  </si>
  <si>
    <t>29.613</t>
  </si>
  <si>
    <t>581Ft/nap.</t>
  </si>
  <si>
    <t>581Ft*1fő*251nap=</t>
  </si>
  <si>
    <t>90.471 Ft/</t>
  </si>
  <si>
    <t>360 Ft./nap</t>
  </si>
  <si>
    <t>Házi segítségnyújtásért fizetendő térítési díjról 2019.év</t>
  </si>
  <si>
    <t xml:space="preserve"> - 2019. évben a házi segítségnyújtás tervezett kiadása</t>
  </si>
  <si>
    <t xml:space="preserve"> - ellátottak száma 2019. évre tervezett 12 fő 252 nappal</t>
  </si>
  <si>
    <t>6.211.000/4032 óra=</t>
  </si>
  <si>
    <t>1.540Ft/óra</t>
  </si>
  <si>
    <t>1.540Ft*1fő*252nap=</t>
  </si>
  <si>
    <t>58.080 Ft/</t>
  </si>
  <si>
    <t>14 Ft/óra</t>
  </si>
  <si>
    <t>2019. évben fizetendő térítési díj megegyezik a 2018. évre megállapított 50Ft/óra díjával.</t>
  </si>
  <si>
    <t>Mátraszőlős Községi Önkormányzat 2018-2019. évi Európai Uniós támogatási programjai - nyertes pályázatok</t>
  </si>
  <si>
    <t>TOP-5.3.1-16-NG1-2017-00005</t>
  </si>
  <si>
    <t>16 település tám.Barangolás a Belső-Cserhát és Karancs völgy településein</t>
  </si>
  <si>
    <t>EMWA VP6-7.2.1-7.4.1.2-16</t>
  </si>
  <si>
    <t>Tényleges önrész (2019-2019. évben költségvetés alapján) Ft</t>
  </si>
  <si>
    <t>Tényleges önrész 2019. évben költségvetés alapján Ft</t>
  </si>
  <si>
    <t xml:space="preserve">Külterületi helyi közutak fejlesztése, önkormányzati utak kezeléséhez, állapotjavításához, karbantartásához szükséges erő- és munkagépek beszerzése támogatása </t>
  </si>
  <si>
    <t>Mátraszőlős  Községi  Önkormányzat 2019. évi Európai Uniós támogatási programjai - benyújtott pályázatok elbírálás alatt</t>
  </si>
  <si>
    <t>MÁTRASZŐLŐS Önkormányzat 2019.évi előirányzat-felhasználási ütemterve</t>
  </si>
  <si>
    <t>MÁTRASZŐLŐS Önkormányzat 20198. évi közvetett támogatásai</t>
  </si>
  <si>
    <t>2018. év előtti kifizetés</t>
  </si>
  <si>
    <t>2021. év</t>
  </si>
  <si>
    <t>2022.év</t>
  </si>
  <si>
    <t>a 2 /2019.(III.01.) sz. költségvetési rendelethez</t>
  </si>
  <si>
    <t>a 2 /2019.(III.01.)  számú költségvetési rendelethez</t>
  </si>
  <si>
    <t>a 2 /2019.(III.01.) számú költségvetési rendelethez</t>
  </si>
  <si>
    <t>a 2 /2019.(III.01.)sz. költségvetési rendelethez</t>
  </si>
  <si>
    <t>a 2 /2019.(III.01.) sz. költségvetési rendeletéhez</t>
  </si>
  <si>
    <t>A 2 /2019.(III.01.) sz. költségvetési rendelethez</t>
  </si>
  <si>
    <t>a 2 /2019.(III.01.) sz.költségvetési rendelethez</t>
  </si>
  <si>
    <t>a 2 /2019.(III.01.) költségvetési rendelethez</t>
  </si>
  <si>
    <t>a 2 /2019.(III.01.)) sz. költségvetési rendeletéhez</t>
  </si>
  <si>
    <t>A  2 /2019.(III.01.) sz. költségvetési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</si>
</sst>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.0"/>
    <numFmt numFmtId="168" formatCode="m\.\ d\."/>
    <numFmt numFmtId="169" formatCode="0.E+00"/>
    <numFmt numFmtId="170" formatCode="[$-40E]yyyy\.\ mmmm\ d\."/>
    <numFmt numFmtId="171" formatCode="#,##0.00\ _F_t"/>
    <numFmt numFmtId="172" formatCode="#,##0\ &quot;Ft&quot;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u val="single"/>
      <sz val="9"/>
      <name val="Arial CE"/>
      <family val="0"/>
    </font>
    <font>
      <b/>
      <u val="single"/>
      <sz val="10"/>
      <name val="Arial CE"/>
      <family val="2"/>
    </font>
    <font>
      <i/>
      <u val="single"/>
      <sz val="10"/>
      <name val="Arial CE"/>
      <family val="2"/>
    </font>
    <font>
      <b/>
      <i/>
      <sz val="8"/>
      <name val="Arial CE"/>
      <family val="0"/>
    </font>
    <font>
      <sz val="8"/>
      <name val="Arial CE"/>
      <family val="2"/>
    </font>
    <font>
      <sz val="9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i/>
      <sz val="8"/>
      <name val="Arial"/>
      <family val="2"/>
    </font>
    <font>
      <sz val="8"/>
      <color indexed="8"/>
      <name val="Arial"/>
      <family val="2"/>
    </font>
    <font>
      <sz val="6.1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7"/>
      <name val="Arial CE"/>
      <family val="0"/>
    </font>
    <font>
      <b/>
      <sz val="8"/>
      <color indexed="8"/>
      <name val="Arial"/>
      <family val="2"/>
    </font>
    <font>
      <i/>
      <sz val="8"/>
      <name val="Arial CE"/>
      <family val="2"/>
    </font>
    <font>
      <i/>
      <sz val="10"/>
      <name val="Arial CE"/>
      <family val="0"/>
    </font>
    <font>
      <sz val="10"/>
      <color indexed="9"/>
      <name val="Arial CE"/>
      <family val="2"/>
    </font>
    <font>
      <b/>
      <i/>
      <sz val="8"/>
      <color indexed="8"/>
      <name val="Arial CE"/>
      <family val="2"/>
    </font>
    <font>
      <i/>
      <sz val="8"/>
      <color indexed="9"/>
      <name val="Arial CE"/>
      <family val="0"/>
    </font>
    <font>
      <sz val="8"/>
      <color indexed="8"/>
      <name val="Arial CE"/>
      <family val="2"/>
    </font>
    <font>
      <i/>
      <sz val="9"/>
      <name val="Arial CE"/>
      <family val="0"/>
    </font>
    <font>
      <sz val="8"/>
      <color indexed="9"/>
      <name val="Arial CE"/>
      <family val="2"/>
    </font>
    <font>
      <i/>
      <sz val="8"/>
      <color indexed="8"/>
      <name val="Arial CE"/>
      <family val="2"/>
    </font>
    <font>
      <b/>
      <sz val="12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i/>
      <sz val="7.5"/>
      <name val="Arial"/>
      <family val="2"/>
    </font>
    <font>
      <i/>
      <sz val="7"/>
      <name val="Arial"/>
      <family val="2"/>
    </font>
    <font>
      <b/>
      <i/>
      <sz val="8"/>
      <color indexed="63"/>
      <name val="Arial CE"/>
      <family val="0"/>
    </font>
    <font>
      <b/>
      <sz val="7.5"/>
      <name val="Arial"/>
      <family val="2"/>
    </font>
    <font>
      <b/>
      <sz val="7"/>
      <color indexed="8"/>
      <name val="Arial"/>
      <family val="2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i/>
      <u val="single"/>
      <sz val="8"/>
      <name val="Arial CE"/>
      <family val="0"/>
    </font>
    <font>
      <b/>
      <sz val="6"/>
      <name val="Arial CE"/>
      <family val="0"/>
    </font>
    <font>
      <b/>
      <sz val="7"/>
      <name val="Arial CE"/>
      <family val="0"/>
    </font>
    <font>
      <b/>
      <i/>
      <u val="single"/>
      <sz val="9"/>
      <name val="Arial CE"/>
      <family val="2"/>
    </font>
    <font>
      <b/>
      <i/>
      <u val="single"/>
      <sz val="9"/>
      <name val="Arial"/>
      <family val="2"/>
    </font>
    <font>
      <b/>
      <i/>
      <sz val="9"/>
      <name val="Arial CE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9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0" fillId="22" borderId="7" applyNumberFormat="0" applyFont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93" fillId="29" borderId="0" applyNumberFormat="0" applyBorder="0" applyAlignment="0" applyProtection="0"/>
    <xf numFmtId="0" fontId="94" fillId="30" borderId="8" applyNumberFormat="0" applyAlignment="0" applyProtection="0"/>
    <xf numFmtId="0" fontId="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98" fillId="32" borderId="0" applyNumberFormat="0" applyBorder="0" applyAlignment="0" applyProtection="0"/>
    <xf numFmtId="0" fontId="99" fillId="30" borderId="1" applyNumberFormat="0" applyAlignment="0" applyProtection="0"/>
    <xf numFmtId="9" fontId="0" fillId="0" borderId="0" applyFont="0" applyFill="0" applyBorder="0" applyAlignment="0" applyProtection="0"/>
  </cellStyleXfs>
  <cellXfs count="1933">
    <xf numFmtId="0" fontId="0" fillId="0" borderId="0" xfId="0" applyAlignment="1">
      <alignment/>
    </xf>
    <xf numFmtId="0" fontId="3" fillId="0" borderId="0" xfId="57">
      <alignment/>
      <protection/>
    </xf>
    <xf numFmtId="0" fontId="5" fillId="0" borderId="0" xfId="57" applyFont="1" applyAlignment="1">
      <alignment horizontal="right"/>
      <protection/>
    </xf>
    <xf numFmtId="0" fontId="3" fillId="0" borderId="0" xfId="57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3" fontId="7" fillId="0" borderId="14" xfId="57" applyNumberFormat="1" applyFont="1" applyBorder="1" applyAlignment="1">
      <alignment horizontal="right"/>
      <protection/>
    </xf>
    <xf numFmtId="3" fontId="7" fillId="0" borderId="15" xfId="57" applyNumberFormat="1" applyFont="1" applyBorder="1" applyAlignment="1">
      <alignment horizontal="right"/>
      <protection/>
    </xf>
    <xf numFmtId="49" fontId="7" fillId="0" borderId="16" xfId="57" applyNumberFormat="1" applyFont="1" applyBorder="1" applyAlignment="1">
      <alignment horizontal="center"/>
      <protection/>
    </xf>
    <xf numFmtId="3" fontId="7" fillId="0" borderId="17" xfId="57" applyNumberFormat="1" applyFont="1" applyBorder="1" applyAlignment="1">
      <alignment horizontal="right"/>
      <protection/>
    </xf>
    <xf numFmtId="3" fontId="7" fillId="0" borderId="18" xfId="57" applyNumberFormat="1" applyFont="1" applyBorder="1" applyAlignment="1">
      <alignment horizontal="right"/>
      <protection/>
    </xf>
    <xf numFmtId="3" fontId="7" fillId="0" borderId="19" xfId="57" applyNumberFormat="1" applyFont="1" applyBorder="1" applyAlignment="1">
      <alignment horizontal="right"/>
      <protection/>
    </xf>
    <xf numFmtId="0" fontId="6" fillId="0" borderId="0" xfId="57" applyFont="1">
      <alignment/>
      <protection/>
    </xf>
    <xf numFmtId="0" fontId="3" fillId="0" borderId="0" xfId="63">
      <alignment/>
      <protection/>
    </xf>
    <xf numFmtId="0" fontId="20" fillId="0" borderId="0" xfId="63" applyFont="1" applyAlignment="1">
      <alignment horizontal="right"/>
      <protection/>
    </xf>
    <xf numFmtId="0" fontId="21" fillId="0" borderId="0" xfId="63" applyFont="1" applyBorder="1">
      <alignment/>
      <protection/>
    </xf>
    <xf numFmtId="0" fontId="21" fillId="0" borderId="17" xfId="63" applyFont="1" applyBorder="1">
      <alignment/>
      <protection/>
    </xf>
    <xf numFmtId="0" fontId="21" fillId="0" borderId="20" xfId="63" applyFont="1" applyBorder="1">
      <alignment/>
      <protection/>
    </xf>
    <xf numFmtId="0" fontId="21" fillId="0" borderId="21" xfId="63" applyFont="1" applyBorder="1">
      <alignment/>
      <protection/>
    </xf>
    <xf numFmtId="0" fontId="21" fillId="0" borderId="12" xfId="63" applyFont="1" applyBorder="1">
      <alignment/>
      <protection/>
    </xf>
    <xf numFmtId="0" fontId="19" fillId="0" borderId="22" xfId="63" applyFont="1" applyBorder="1">
      <alignment/>
      <protection/>
    </xf>
    <xf numFmtId="0" fontId="3" fillId="0" borderId="23" xfId="63" applyBorder="1">
      <alignment/>
      <protection/>
    </xf>
    <xf numFmtId="0" fontId="3" fillId="0" borderId="20" xfId="63" applyBorder="1">
      <alignment/>
      <protection/>
    </xf>
    <xf numFmtId="0" fontId="3" fillId="0" borderId="0" xfId="63" applyBorder="1">
      <alignment/>
      <protection/>
    </xf>
    <xf numFmtId="0" fontId="3" fillId="0" borderId="19" xfId="63" applyBorder="1">
      <alignment/>
      <protection/>
    </xf>
    <xf numFmtId="0" fontId="3" fillId="0" borderId="24" xfId="63" applyBorder="1">
      <alignment/>
      <protection/>
    </xf>
    <xf numFmtId="0" fontId="3" fillId="0" borderId="25" xfId="63" applyBorder="1">
      <alignment/>
      <protection/>
    </xf>
    <xf numFmtId="0" fontId="21" fillId="0" borderId="22" xfId="63" applyFont="1" applyBorder="1">
      <alignment/>
      <protection/>
    </xf>
    <xf numFmtId="0" fontId="21" fillId="0" borderId="23" xfId="63" applyFont="1" applyBorder="1" applyAlignment="1">
      <alignment horizontal="center"/>
      <protection/>
    </xf>
    <xf numFmtId="0" fontId="19" fillId="0" borderId="20" xfId="63" applyFont="1" applyBorder="1" applyAlignment="1">
      <alignment horizontal="right"/>
      <protection/>
    </xf>
    <xf numFmtId="0" fontId="19" fillId="0" borderId="24" xfId="63" applyFont="1" applyBorder="1" applyAlignment="1">
      <alignment horizontal="right"/>
      <protection/>
    </xf>
    <xf numFmtId="0" fontId="3" fillId="0" borderId="22" xfId="63" applyBorder="1">
      <alignment/>
      <protection/>
    </xf>
    <xf numFmtId="0" fontId="19" fillId="0" borderId="20" xfId="63" applyFont="1" applyBorder="1">
      <alignment/>
      <protection/>
    </xf>
    <xf numFmtId="0" fontId="3" fillId="0" borderId="21" xfId="63" applyBorder="1">
      <alignment/>
      <protection/>
    </xf>
    <xf numFmtId="0" fontId="19" fillId="0" borderId="26" xfId="63" applyFont="1" applyBorder="1" applyAlignment="1">
      <alignment horizontal="right"/>
      <protection/>
    </xf>
    <xf numFmtId="0" fontId="3" fillId="0" borderId="27" xfId="63" applyBorder="1">
      <alignment/>
      <protection/>
    </xf>
    <xf numFmtId="0" fontId="3" fillId="0" borderId="28" xfId="63" applyBorder="1">
      <alignment/>
      <protection/>
    </xf>
    <xf numFmtId="0" fontId="21" fillId="0" borderId="29" xfId="63" applyFont="1" applyBorder="1">
      <alignment/>
      <protection/>
    </xf>
    <xf numFmtId="0" fontId="3" fillId="0" borderId="30" xfId="63" applyBorder="1">
      <alignment/>
      <protection/>
    </xf>
    <xf numFmtId="0" fontId="21" fillId="0" borderId="31" xfId="63" applyFont="1" applyBorder="1" applyAlignment="1">
      <alignment horizontal="center"/>
      <protection/>
    </xf>
    <xf numFmtId="0" fontId="3" fillId="0" borderId="0" xfId="62">
      <alignment/>
      <protection/>
    </xf>
    <xf numFmtId="0" fontId="20" fillId="0" borderId="0" xfId="62" applyFont="1" applyAlignment="1">
      <alignment horizontal="right"/>
      <protection/>
    </xf>
    <xf numFmtId="0" fontId="11" fillId="0" borderId="0" xfId="62" applyFont="1" applyAlignment="1">
      <alignment horizontal="center" wrapText="1"/>
      <protection/>
    </xf>
    <xf numFmtId="0" fontId="19" fillId="0" borderId="32" xfId="62" applyFont="1" applyBorder="1">
      <alignment/>
      <protection/>
    </xf>
    <xf numFmtId="0" fontId="19" fillId="0" borderId="33" xfId="62" applyFont="1" applyBorder="1">
      <alignment/>
      <protection/>
    </xf>
    <xf numFmtId="0" fontId="3" fillId="0" borderId="34" xfId="62" applyBorder="1">
      <alignment/>
      <protection/>
    </xf>
    <xf numFmtId="0" fontId="3" fillId="0" borderId="33" xfId="62" applyBorder="1">
      <alignment/>
      <protection/>
    </xf>
    <xf numFmtId="0" fontId="3" fillId="0" borderId="35" xfId="62" applyBorder="1">
      <alignment/>
      <protection/>
    </xf>
    <xf numFmtId="0" fontId="3" fillId="0" borderId="36" xfId="62" applyBorder="1">
      <alignment/>
      <protection/>
    </xf>
    <xf numFmtId="0" fontId="22" fillId="0" borderId="37" xfId="62" applyFont="1" applyBorder="1" applyAlignment="1">
      <alignment horizontal="center"/>
      <protection/>
    </xf>
    <xf numFmtId="0" fontId="20" fillId="0" borderId="0" xfId="62" applyFont="1" applyBorder="1" applyAlignment="1">
      <alignment horizontal="center"/>
      <protection/>
    </xf>
    <xf numFmtId="0" fontId="20" fillId="0" borderId="19" xfId="62" applyFont="1" applyBorder="1" applyAlignment="1">
      <alignment horizontal="center"/>
      <protection/>
    </xf>
    <xf numFmtId="0" fontId="20" fillId="0" borderId="22" xfId="62" applyFont="1" applyBorder="1" applyAlignment="1">
      <alignment horizontal="center"/>
      <protection/>
    </xf>
    <xf numFmtId="0" fontId="22" fillId="0" borderId="26" xfId="62" applyFont="1" applyBorder="1" applyAlignment="1">
      <alignment horizontal="center"/>
      <protection/>
    </xf>
    <xf numFmtId="0" fontId="3" fillId="0" borderId="38" xfId="62" applyBorder="1">
      <alignment/>
      <protection/>
    </xf>
    <xf numFmtId="0" fontId="3" fillId="0" borderId="21" xfId="62" applyBorder="1">
      <alignment/>
      <protection/>
    </xf>
    <xf numFmtId="0" fontId="3" fillId="0" borderId="12" xfId="62" applyBorder="1">
      <alignment/>
      <protection/>
    </xf>
    <xf numFmtId="0" fontId="21" fillId="0" borderId="39" xfId="62" applyFont="1" applyBorder="1">
      <alignment/>
      <protection/>
    </xf>
    <xf numFmtId="0" fontId="21" fillId="0" borderId="21" xfId="62" applyFont="1" applyBorder="1">
      <alignment/>
      <protection/>
    </xf>
    <xf numFmtId="0" fontId="11" fillId="0" borderId="40" xfId="62" applyFont="1" applyBorder="1" applyAlignment="1">
      <alignment horizontal="center"/>
      <protection/>
    </xf>
    <xf numFmtId="0" fontId="19" fillId="0" borderId="37" xfId="62" applyFont="1" applyBorder="1">
      <alignment/>
      <protection/>
    </xf>
    <xf numFmtId="0" fontId="21" fillId="0" borderId="0" xfId="62" applyFont="1" applyBorder="1">
      <alignment/>
      <protection/>
    </xf>
    <xf numFmtId="0" fontId="21" fillId="0" borderId="19" xfId="62" applyFont="1" applyBorder="1" applyAlignment="1">
      <alignment horizontal="center"/>
      <protection/>
    </xf>
    <xf numFmtId="0" fontId="19" fillId="0" borderId="20" xfId="62" applyFont="1" applyBorder="1" applyAlignment="1">
      <alignment horizontal="right"/>
      <protection/>
    </xf>
    <xf numFmtId="0" fontId="19" fillId="0" borderId="0" xfId="62" applyFont="1" applyBorder="1" applyAlignment="1">
      <alignment horizontal="right"/>
      <protection/>
    </xf>
    <xf numFmtId="0" fontId="19" fillId="0" borderId="26" xfId="62" applyFont="1" applyBorder="1" applyAlignment="1">
      <alignment horizontal="right"/>
      <protection/>
    </xf>
    <xf numFmtId="0" fontId="21" fillId="0" borderId="40" xfId="62" applyFont="1" applyBorder="1">
      <alignment/>
      <protection/>
    </xf>
    <xf numFmtId="0" fontId="3" fillId="0" borderId="41" xfId="62" applyBorder="1">
      <alignment/>
      <protection/>
    </xf>
    <xf numFmtId="0" fontId="3" fillId="0" borderId="30" xfId="62" applyBorder="1">
      <alignment/>
      <protection/>
    </xf>
    <xf numFmtId="0" fontId="3" fillId="0" borderId="42" xfId="62" applyBorder="1">
      <alignment/>
      <protection/>
    </xf>
    <xf numFmtId="0" fontId="21" fillId="0" borderId="29" xfId="62" applyFont="1" applyBorder="1">
      <alignment/>
      <protection/>
    </xf>
    <xf numFmtId="0" fontId="21" fillId="0" borderId="30" xfId="62" applyFont="1" applyBorder="1">
      <alignment/>
      <protection/>
    </xf>
    <xf numFmtId="0" fontId="21" fillId="0" borderId="43" xfId="62" applyFont="1" applyBorder="1">
      <alignment/>
      <protection/>
    </xf>
    <xf numFmtId="0" fontId="0" fillId="0" borderId="0" xfId="61">
      <alignment/>
      <protection/>
    </xf>
    <xf numFmtId="0" fontId="5" fillId="0" borderId="0" xfId="61" applyFont="1" applyAlignment="1">
      <alignment horizontal="right"/>
      <protection/>
    </xf>
    <xf numFmtId="0" fontId="6" fillId="0" borderId="0" xfId="61" applyFont="1" applyAlignment="1">
      <alignment horizontal="center"/>
      <protection/>
    </xf>
    <xf numFmtId="0" fontId="7" fillId="0" borderId="44" xfId="61" applyFont="1" applyBorder="1" applyAlignment="1">
      <alignment horizontal="center" vertical="center" wrapText="1"/>
      <protection/>
    </xf>
    <xf numFmtId="0" fontId="7" fillId="0" borderId="45" xfId="61" applyFont="1" applyBorder="1" applyAlignment="1">
      <alignment horizontal="center" vertical="center"/>
      <protection/>
    </xf>
    <xf numFmtId="0" fontId="10" fillId="0" borderId="46" xfId="61" applyFont="1" applyBorder="1" applyAlignment="1">
      <alignment horizontal="center" vertical="center"/>
      <protection/>
    </xf>
    <xf numFmtId="0" fontId="0" fillId="0" borderId="10" xfId="61" applyBorder="1">
      <alignment/>
      <protection/>
    </xf>
    <xf numFmtId="1" fontId="0" fillId="0" borderId="47" xfId="61" applyNumberFormat="1" applyBorder="1" applyAlignment="1">
      <alignment horizontal="right"/>
      <protection/>
    </xf>
    <xf numFmtId="0" fontId="0" fillId="0" borderId="48" xfId="61" applyBorder="1" applyAlignment="1">
      <alignment horizontal="right"/>
      <protection/>
    </xf>
    <xf numFmtId="0" fontId="0" fillId="0" borderId="49" xfId="61" applyBorder="1" applyAlignment="1">
      <alignment horizontal="right"/>
      <protection/>
    </xf>
    <xf numFmtId="0" fontId="5" fillId="0" borderId="10" xfId="61" applyFont="1" applyBorder="1">
      <alignment/>
      <protection/>
    </xf>
    <xf numFmtId="0" fontId="7" fillId="0" borderId="10" xfId="61" applyFont="1" applyBorder="1" applyAlignment="1">
      <alignment horizontal="center"/>
      <protection/>
    </xf>
    <xf numFmtId="3" fontId="7" fillId="0" borderId="14" xfId="61" applyNumberFormat="1" applyFont="1" applyBorder="1" applyAlignment="1">
      <alignment horizontal="right"/>
      <protection/>
    </xf>
    <xf numFmtId="3" fontId="7" fillId="0" borderId="15" xfId="61" applyNumberFormat="1" applyFont="1" applyBorder="1" applyAlignment="1">
      <alignment horizontal="right"/>
      <protection/>
    </xf>
    <xf numFmtId="0" fontId="7" fillId="0" borderId="47" xfId="61" applyFont="1" applyBorder="1" applyAlignment="1">
      <alignment horizontal="left"/>
      <protection/>
    </xf>
    <xf numFmtId="0" fontId="7" fillId="0" borderId="48" xfId="61" applyFont="1" applyBorder="1" applyAlignment="1">
      <alignment horizontal="left"/>
      <protection/>
    </xf>
    <xf numFmtId="0" fontId="7" fillId="0" borderId="50" xfId="61" applyFont="1" applyBorder="1" applyAlignment="1">
      <alignment horizontal="left"/>
      <protection/>
    </xf>
    <xf numFmtId="0" fontId="7" fillId="0" borderId="51" xfId="61" applyFont="1" applyBorder="1" applyAlignment="1">
      <alignment horizontal="center"/>
      <protection/>
    </xf>
    <xf numFmtId="0" fontId="7" fillId="0" borderId="0" xfId="61" applyFont="1" applyBorder="1" applyAlignment="1">
      <alignment horizontal="center"/>
      <protection/>
    </xf>
    <xf numFmtId="0" fontId="10" fillId="0" borderId="0" xfId="61" applyFont="1" applyBorder="1" applyAlignment="1">
      <alignment horizontal="left"/>
      <protection/>
    </xf>
    <xf numFmtId="0" fontId="0" fillId="0" borderId="0" xfId="61" applyBorder="1" applyAlignment="1">
      <alignment horizontal="left"/>
      <protection/>
    </xf>
    <xf numFmtId="1" fontId="10" fillId="0" borderId="0" xfId="61" applyNumberFormat="1" applyFont="1" applyBorder="1" applyAlignment="1">
      <alignment horizontal="right"/>
      <protection/>
    </xf>
    <xf numFmtId="0" fontId="25" fillId="0" borderId="52" xfId="61" applyFont="1" applyBorder="1" applyAlignment="1">
      <alignment horizontal="center" wrapText="1"/>
      <protection/>
    </xf>
    <xf numFmtId="1" fontId="7" fillId="0" borderId="45" xfId="61" applyNumberFormat="1" applyFont="1" applyBorder="1" applyAlignment="1">
      <alignment horizontal="right"/>
      <protection/>
    </xf>
    <xf numFmtId="1" fontId="7" fillId="0" borderId="53" xfId="61" applyNumberFormat="1" applyFont="1" applyBorder="1" applyAlignment="1">
      <alignment horizontal="right"/>
      <protection/>
    </xf>
    <xf numFmtId="1" fontId="7" fillId="0" borderId="46" xfId="61" applyNumberFormat="1" applyFont="1" applyBorder="1" applyAlignment="1">
      <alignment horizontal="right"/>
      <protection/>
    </xf>
    <xf numFmtId="0" fontId="5" fillId="0" borderId="54" xfId="61" applyFont="1" applyBorder="1">
      <alignment/>
      <protection/>
    </xf>
    <xf numFmtId="1" fontId="7" fillId="0" borderId="13" xfId="61" applyNumberFormat="1" applyFont="1" applyBorder="1" applyAlignment="1">
      <alignment horizontal="right"/>
      <protection/>
    </xf>
    <xf numFmtId="0" fontId="7" fillId="0" borderId="21" xfId="61" applyFont="1" applyBorder="1" applyAlignment="1">
      <alignment horizontal="right"/>
      <protection/>
    </xf>
    <xf numFmtId="0" fontId="7" fillId="0" borderId="55" xfId="61" applyFont="1" applyBorder="1" applyAlignment="1">
      <alignment horizontal="right"/>
      <protection/>
    </xf>
    <xf numFmtId="0" fontId="0" fillId="0" borderId="56" xfId="61" applyBorder="1">
      <alignment/>
      <protection/>
    </xf>
    <xf numFmtId="0" fontId="27" fillId="0" borderId="0" xfId="60" applyFont="1">
      <alignment/>
      <protection/>
    </xf>
    <xf numFmtId="0" fontId="28" fillId="0" borderId="0" xfId="60" applyFont="1" applyAlignment="1">
      <alignment/>
      <protection/>
    </xf>
    <xf numFmtId="0" fontId="29" fillId="0" borderId="0" xfId="60" applyFont="1" applyAlignment="1">
      <alignment horizontal="center"/>
      <protection/>
    </xf>
    <xf numFmtId="0" fontId="24" fillId="0" borderId="0" xfId="60" applyFont="1" applyAlignment="1">
      <alignment horizontal="center"/>
      <protection/>
    </xf>
    <xf numFmtId="0" fontId="24" fillId="0" borderId="57" xfId="60" applyFont="1" applyBorder="1" applyAlignment="1">
      <alignment horizontal="center"/>
      <protection/>
    </xf>
    <xf numFmtId="0" fontId="24" fillId="0" borderId="14" xfId="60" applyFont="1" applyBorder="1" applyAlignment="1">
      <alignment horizontal="center"/>
      <protection/>
    </xf>
    <xf numFmtId="0" fontId="24" fillId="0" borderId="58" xfId="60" applyFont="1" applyBorder="1" applyAlignment="1">
      <alignment horizontal="center"/>
      <protection/>
    </xf>
    <xf numFmtId="0" fontId="24" fillId="0" borderId="50" xfId="60" applyFont="1" applyBorder="1" applyAlignment="1">
      <alignment horizontal="center"/>
      <protection/>
    </xf>
    <xf numFmtId="0" fontId="24" fillId="0" borderId="15" xfId="60" applyFont="1" applyBorder="1" applyAlignment="1">
      <alignment horizontal="center"/>
      <protection/>
    </xf>
    <xf numFmtId="0" fontId="24" fillId="0" borderId="57" xfId="60" applyFont="1" applyBorder="1" applyAlignment="1">
      <alignment horizontal="center" wrapText="1"/>
      <protection/>
    </xf>
    <xf numFmtId="3" fontId="30" fillId="0" borderId="59" xfId="60" applyNumberFormat="1" applyFont="1" applyBorder="1" applyAlignment="1">
      <alignment/>
      <protection/>
    </xf>
    <xf numFmtId="3" fontId="30" fillId="0" borderId="17" xfId="60" applyNumberFormat="1" applyFont="1" applyBorder="1" applyAlignment="1">
      <alignment/>
      <protection/>
    </xf>
    <xf numFmtId="9" fontId="30" fillId="0" borderId="60" xfId="60" applyNumberFormat="1" applyFont="1" applyBorder="1" applyAlignment="1">
      <alignment/>
      <protection/>
    </xf>
    <xf numFmtId="9" fontId="30" fillId="0" borderId="18" xfId="60" applyNumberFormat="1" applyFont="1" applyBorder="1" applyAlignment="1">
      <alignment/>
      <protection/>
    </xf>
    <xf numFmtId="0" fontId="30" fillId="0" borderId="25" xfId="60" applyFont="1" applyBorder="1" applyAlignment="1">
      <alignment horizontal="center" vertical="center"/>
      <protection/>
    </xf>
    <xf numFmtId="3" fontId="26" fillId="0" borderId="61" xfId="60" applyNumberFormat="1" applyFont="1" applyBorder="1" applyAlignment="1">
      <alignment/>
      <protection/>
    </xf>
    <xf numFmtId="3" fontId="26" fillId="0" borderId="19" xfId="60" applyNumberFormat="1" applyFont="1" applyBorder="1" applyAlignment="1">
      <alignment/>
      <protection/>
    </xf>
    <xf numFmtId="9" fontId="26" fillId="0" borderId="23" xfId="60" applyNumberFormat="1" applyFont="1" applyBorder="1" applyAlignment="1">
      <alignment/>
      <protection/>
    </xf>
    <xf numFmtId="3" fontId="26" fillId="0" borderId="19" xfId="60" applyNumberFormat="1" applyFont="1" applyBorder="1" applyAlignment="1">
      <alignment/>
      <protection/>
    </xf>
    <xf numFmtId="9" fontId="26" fillId="0" borderId="62" xfId="60" applyNumberFormat="1" applyFont="1" applyBorder="1" applyAlignment="1">
      <alignment/>
      <protection/>
    </xf>
    <xf numFmtId="3" fontId="24" fillId="0" borderId="61" xfId="60" applyNumberFormat="1" applyFont="1" applyBorder="1" applyAlignment="1">
      <alignment/>
      <protection/>
    </xf>
    <xf numFmtId="3" fontId="24" fillId="0" borderId="19" xfId="60" applyNumberFormat="1" applyFont="1" applyBorder="1" applyAlignment="1">
      <alignment/>
      <protection/>
    </xf>
    <xf numFmtId="9" fontId="24" fillId="0" borderId="23" xfId="60" applyNumberFormat="1" applyFont="1" applyBorder="1" applyAlignment="1">
      <alignment/>
      <protection/>
    </xf>
    <xf numFmtId="0" fontId="24" fillId="0" borderId="25" xfId="60" applyFont="1" applyBorder="1">
      <alignment/>
      <protection/>
    </xf>
    <xf numFmtId="0" fontId="24" fillId="0" borderId="22" xfId="60" applyFont="1" applyBorder="1" applyAlignment="1">
      <alignment horizontal="left"/>
      <protection/>
    </xf>
    <xf numFmtId="3" fontId="24" fillId="0" borderId="19" xfId="60" applyNumberFormat="1" applyFont="1" applyBorder="1" applyAlignment="1">
      <alignment/>
      <protection/>
    </xf>
    <xf numFmtId="9" fontId="24" fillId="0" borderId="62" xfId="60" applyNumberFormat="1" applyFont="1" applyBorder="1" applyAlignment="1">
      <alignment/>
      <protection/>
    </xf>
    <xf numFmtId="0" fontId="0" fillId="0" borderId="0" xfId="60" applyBorder="1" applyAlignment="1">
      <alignment horizontal="left"/>
      <protection/>
    </xf>
    <xf numFmtId="3" fontId="24" fillId="0" borderId="19" xfId="60" applyNumberFormat="1" applyFont="1" applyBorder="1" applyAlignment="1">
      <alignment/>
      <protection/>
    </xf>
    <xf numFmtId="0" fontId="24" fillId="0" borderId="0" xfId="60" applyFont="1" applyBorder="1" applyAlignment="1">
      <alignment horizontal="left"/>
      <protection/>
    </xf>
    <xf numFmtId="9" fontId="24" fillId="0" borderId="62" xfId="60" applyNumberFormat="1" applyFont="1" applyBorder="1" applyAlignment="1">
      <alignment/>
      <protection/>
    </xf>
    <xf numFmtId="3" fontId="27" fillId="0" borderId="19" xfId="60" applyNumberFormat="1" applyFont="1" applyBorder="1" applyAlignment="1">
      <alignment/>
      <protection/>
    </xf>
    <xf numFmtId="9" fontId="27" fillId="0" borderId="62" xfId="60" applyNumberFormat="1" applyFont="1" applyBorder="1" applyAlignment="1">
      <alignment/>
      <protection/>
    </xf>
    <xf numFmtId="9" fontId="24" fillId="0" borderId="60" xfId="60" applyNumberFormat="1" applyFont="1" applyBorder="1" applyAlignment="1">
      <alignment/>
      <protection/>
    </xf>
    <xf numFmtId="0" fontId="26" fillId="0" borderId="22" xfId="60" applyFont="1" applyBorder="1" applyAlignment="1">
      <alignment horizontal="left"/>
      <protection/>
    </xf>
    <xf numFmtId="0" fontId="26" fillId="0" borderId="0" xfId="60" applyFont="1" applyBorder="1" applyAlignment="1">
      <alignment horizontal="left"/>
      <protection/>
    </xf>
    <xf numFmtId="9" fontId="26" fillId="0" borderId="23" xfId="60" applyNumberFormat="1" applyFont="1" applyBorder="1" applyAlignment="1">
      <alignment/>
      <protection/>
    </xf>
    <xf numFmtId="9" fontId="30" fillId="0" borderId="23" xfId="60" applyNumberFormat="1" applyFont="1" applyBorder="1" applyAlignment="1">
      <alignment/>
      <protection/>
    </xf>
    <xf numFmtId="3" fontId="30" fillId="0" borderId="61" xfId="60" applyNumberFormat="1" applyFont="1" applyBorder="1" applyAlignment="1">
      <alignment/>
      <protection/>
    </xf>
    <xf numFmtId="3" fontId="30" fillId="0" borderId="19" xfId="60" applyNumberFormat="1" applyFont="1" applyBorder="1" applyAlignment="1">
      <alignment/>
      <protection/>
    </xf>
    <xf numFmtId="3" fontId="32" fillId="0" borderId="0" xfId="60" applyNumberFormat="1" applyFont="1" applyBorder="1" applyAlignment="1">
      <alignment/>
      <protection/>
    </xf>
    <xf numFmtId="0" fontId="7" fillId="0" borderId="63" xfId="60" applyFont="1" applyBorder="1" applyAlignment="1">
      <alignment/>
      <protection/>
    </xf>
    <xf numFmtId="3" fontId="32" fillId="0" borderId="64" xfId="60" applyNumberFormat="1" applyFont="1" applyBorder="1" applyAlignment="1">
      <alignment/>
      <protection/>
    </xf>
    <xf numFmtId="3" fontId="32" fillId="0" borderId="65" xfId="60" applyNumberFormat="1" applyFont="1" applyBorder="1" applyAlignment="1">
      <alignment/>
      <protection/>
    </xf>
    <xf numFmtId="9" fontId="32" fillId="0" borderId="66" xfId="60" applyNumberFormat="1" applyFont="1" applyBorder="1" applyAlignment="1">
      <alignment/>
      <protection/>
    </xf>
    <xf numFmtId="3" fontId="32" fillId="0" borderId="67" xfId="60" applyNumberFormat="1" applyFont="1" applyBorder="1" applyAlignment="1">
      <alignment/>
      <protection/>
    </xf>
    <xf numFmtId="9" fontId="32" fillId="0" borderId="68" xfId="60" applyNumberFormat="1" applyFont="1" applyBorder="1" applyAlignment="1">
      <alignment/>
      <protection/>
    </xf>
    <xf numFmtId="3" fontId="27" fillId="0" borderId="62" xfId="60" applyNumberFormat="1" applyFont="1" applyBorder="1" applyAlignment="1">
      <alignment/>
      <protection/>
    </xf>
    <xf numFmtId="0" fontId="3" fillId="0" borderId="0" xfId="58">
      <alignment/>
      <protection/>
    </xf>
    <xf numFmtId="0" fontId="11" fillId="0" borderId="0" xfId="58" applyFont="1">
      <alignment/>
      <protection/>
    </xf>
    <xf numFmtId="0" fontId="19" fillId="0" borderId="30" xfId="58" applyFont="1" applyBorder="1" applyAlignment="1">
      <alignment horizontal="center" wrapText="1"/>
      <protection/>
    </xf>
    <xf numFmtId="0" fontId="19" fillId="0" borderId="69" xfId="58" applyFont="1" applyBorder="1" applyAlignment="1">
      <alignment horizontal="center" wrapText="1"/>
      <protection/>
    </xf>
    <xf numFmtId="0" fontId="19" fillId="0" borderId="30" xfId="58" applyFont="1" applyBorder="1">
      <alignment/>
      <protection/>
    </xf>
    <xf numFmtId="0" fontId="19" fillId="0" borderId="42" xfId="58" applyFont="1" applyBorder="1">
      <alignment/>
      <protection/>
    </xf>
    <xf numFmtId="0" fontId="3" fillId="0" borderId="19" xfId="58" applyBorder="1">
      <alignment/>
      <protection/>
    </xf>
    <xf numFmtId="0" fontId="19" fillId="0" borderId="0" xfId="58" applyFont="1" applyBorder="1">
      <alignment/>
      <protection/>
    </xf>
    <xf numFmtId="0" fontId="3" fillId="0" borderId="0" xfId="58" applyBorder="1">
      <alignment/>
      <protection/>
    </xf>
    <xf numFmtId="0" fontId="3" fillId="0" borderId="62" xfId="58" applyBorder="1">
      <alignment/>
      <protection/>
    </xf>
    <xf numFmtId="3" fontId="3" fillId="0" borderId="0" xfId="58" applyNumberFormat="1" applyBorder="1">
      <alignment/>
      <protection/>
    </xf>
    <xf numFmtId="0" fontId="11" fillId="0" borderId="62" xfId="58" applyFont="1" applyBorder="1">
      <alignment/>
      <protection/>
    </xf>
    <xf numFmtId="3" fontId="11" fillId="0" borderId="19" xfId="58" applyNumberFormat="1" applyFont="1" applyBorder="1" applyAlignment="1">
      <alignment horizontal="right"/>
      <protection/>
    </xf>
    <xf numFmtId="0" fontId="11" fillId="0" borderId="19" xfId="58" applyFont="1" applyBorder="1" applyAlignment="1">
      <alignment horizontal="right"/>
      <protection/>
    </xf>
    <xf numFmtId="3" fontId="11" fillId="0" borderId="62" xfId="58" applyNumberFormat="1" applyFont="1" applyBorder="1">
      <alignment/>
      <protection/>
    </xf>
    <xf numFmtId="3" fontId="11" fillId="0" borderId="12" xfId="58" applyNumberFormat="1" applyFont="1" applyBorder="1" applyAlignment="1">
      <alignment horizontal="right"/>
      <protection/>
    </xf>
    <xf numFmtId="3" fontId="11" fillId="0" borderId="21" xfId="58" applyNumberFormat="1" applyFont="1" applyBorder="1" applyAlignment="1">
      <alignment horizontal="right"/>
      <protection/>
    </xf>
    <xf numFmtId="0" fontId="3" fillId="0" borderId="12" xfId="58" applyBorder="1" applyAlignment="1">
      <alignment horizontal="right"/>
      <protection/>
    </xf>
    <xf numFmtId="0" fontId="3" fillId="0" borderId="21" xfId="58" applyBorder="1" applyAlignment="1">
      <alignment horizontal="right"/>
      <protection/>
    </xf>
    <xf numFmtId="0" fontId="11" fillId="0" borderId="11" xfId="58" applyFont="1" applyBorder="1">
      <alignment/>
      <protection/>
    </xf>
    <xf numFmtId="3" fontId="11" fillId="0" borderId="0" xfId="58" applyNumberFormat="1" applyFont="1" applyBorder="1" applyAlignment="1">
      <alignment horizontal="right"/>
      <protection/>
    </xf>
    <xf numFmtId="0" fontId="3" fillId="0" borderId="17" xfId="58" applyBorder="1">
      <alignment/>
      <protection/>
    </xf>
    <xf numFmtId="0" fontId="11" fillId="0" borderId="0" xfId="58" applyFont="1" applyFill="1" applyBorder="1" applyAlignment="1">
      <alignment horizontal="right"/>
      <protection/>
    </xf>
    <xf numFmtId="3" fontId="3" fillId="0" borderId="21" xfId="58" applyNumberFormat="1" applyBorder="1">
      <alignment/>
      <protection/>
    </xf>
    <xf numFmtId="0" fontId="3" fillId="0" borderId="21" xfId="58" applyFont="1" applyFill="1" applyBorder="1" applyAlignment="1">
      <alignment horizontal="right"/>
      <protection/>
    </xf>
    <xf numFmtId="0" fontId="3" fillId="0" borderId="25" xfId="58" applyBorder="1">
      <alignment/>
      <protection/>
    </xf>
    <xf numFmtId="3" fontId="3" fillId="0" borderId="19" xfId="58" applyNumberFormat="1" applyBorder="1">
      <alignment/>
      <protection/>
    </xf>
    <xf numFmtId="0" fontId="3" fillId="0" borderId="33" xfId="58" applyBorder="1">
      <alignment/>
      <protection/>
    </xf>
    <xf numFmtId="0" fontId="19" fillId="0" borderId="0" xfId="58" applyFont="1" applyBorder="1">
      <alignment/>
      <protection/>
    </xf>
    <xf numFmtId="0" fontId="18" fillId="0" borderId="0" xfId="58" applyFont="1" applyBorder="1">
      <alignment/>
      <protection/>
    </xf>
    <xf numFmtId="0" fontId="33" fillId="0" borderId="0" xfId="58" applyFont="1" applyBorder="1">
      <alignment/>
      <protection/>
    </xf>
    <xf numFmtId="0" fontId="33" fillId="0" borderId="0" xfId="58" applyFont="1" applyBorder="1">
      <alignment/>
      <protection/>
    </xf>
    <xf numFmtId="0" fontId="3" fillId="0" borderId="0" xfId="71">
      <alignment/>
      <protection/>
    </xf>
    <xf numFmtId="0" fontId="3" fillId="0" borderId="0" xfId="71" applyAlignment="1">
      <alignment horizontal="right"/>
      <protection/>
    </xf>
    <xf numFmtId="0" fontId="12" fillId="0" borderId="0" xfId="71" applyFont="1" applyAlignment="1">
      <alignment horizontal="center"/>
      <protection/>
    </xf>
    <xf numFmtId="0" fontId="3" fillId="0" borderId="0" xfId="71" applyAlignment="1">
      <alignment horizontal="center"/>
      <protection/>
    </xf>
    <xf numFmtId="0" fontId="3" fillId="0" borderId="25" xfId="71" applyBorder="1">
      <alignment/>
      <protection/>
    </xf>
    <xf numFmtId="0" fontId="3" fillId="0" borderId="20" xfId="71" applyBorder="1">
      <alignment/>
      <protection/>
    </xf>
    <xf numFmtId="0" fontId="3" fillId="0" borderId="0" xfId="71" applyBorder="1">
      <alignment/>
      <protection/>
    </xf>
    <xf numFmtId="0" fontId="3" fillId="0" borderId="22" xfId="71" applyBorder="1">
      <alignment/>
      <protection/>
    </xf>
    <xf numFmtId="0" fontId="3" fillId="0" borderId="70" xfId="71" applyBorder="1">
      <alignment/>
      <protection/>
    </xf>
    <xf numFmtId="0" fontId="3" fillId="0" borderId="71" xfId="71" applyBorder="1">
      <alignment/>
      <protection/>
    </xf>
    <xf numFmtId="0" fontId="3" fillId="0" borderId="39" xfId="71" applyBorder="1">
      <alignment/>
      <protection/>
    </xf>
    <xf numFmtId="0" fontId="11" fillId="0" borderId="21" xfId="71" applyFont="1" applyBorder="1">
      <alignment/>
      <protection/>
    </xf>
    <xf numFmtId="0" fontId="11" fillId="0" borderId="13" xfId="71" applyFont="1" applyBorder="1">
      <alignment/>
      <protection/>
    </xf>
    <xf numFmtId="0" fontId="11" fillId="0" borderId="39" xfId="71" applyFont="1" applyBorder="1">
      <alignment/>
      <protection/>
    </xf>
    <xf numFmtId="0" fontId="11" fillId="0" borderId="55" xfId="71" applyFont="1" applyBorder="1">
      <alignment/>
      <protection/>
    </xf>
    <xf numFmtId="0" fontId="11" fillId="0" borderId="0" xfId="71" applyFont="1" applyBorder="1">
      <alignment/>
      <protection/>
    </xf>
    <xf numFmtId="0" fontId="11" fillId="0" borderId="22" xfId="71" applyFont="1" applyBorder="1">
      <alignment/>
      <protection/>
    </xf>
    <xf numFmtId="0" fontId="11" fillId="0" borderId="20" xfId="71" applyFont="1" applyBorder="1">
      <alignment/>
      <protection/>
    </xf>
    <xf numFmtId="0" fontId="11" fillId="0" borderId="70" xfId="71" applyFont="1" applyBorder="1">
      <alignment/>
      <protection/>
    </xf>
    <xf numFmtId="0" fontId="3" fillId="0" borderId="72" xfId="71" applyBorder="1">
      <alignment/>
      <protection/>
    </xf>
    <xf numFmtId="0" fontId="3" fillId="0" borderId="29" xfId="71" applyBorder="1">
      <alignment/>
      <protection/>
    </xf>
    <xf numFmtId="0" fontId="3" fillId="0" borderId="30" xfId="71" applyBorder="1">
      <alignment/>
      <protection/>
    </xf>
    <xf numFmtId="0" fontId="3" fillId="0" borderId="27" xfId="71" applyBorder="1">
      <alignment/>
      <protection/>
    </xf>
    <xf numFmtId="0" fontId="3" fillId="0" borderId="73" xfId="71" applyBorder="1">
      <alignment/>
      <protection/>
    </xf>
    <xf numFmtId="0" fontId="15" fillId="0" borderId="0" xfId="71" applyFont="1">
      <alignment/>
      <protection/>
    </xf>
    <xf numFmtId="0" fontId="14" fillId="0" borderId="0" xfId="71" applyFont="1">
      <alignment/>
      <protection/>
    </xf>
    <xf numFmtId="0" fontId="3" fillId="0" borderId="0" xfId="71" applyFont="1">
      <alignment/>
      <protection/>
    </xf>
    <xf numFmtId="3" fontId="3" fillId="0" borderId="0" xfId="71" applyNumberFormat="1">
      <alignment/>
      <protection/>
    </xf>
    <xf numFmtId="0" fontId="17" fillId="0" borderId="0" xfId="71" applyFont="1">
      <alignment/>
      <protection/>
    </xf>
    <xf numFmtId="0" fontId="13" fillId="0" borderId="0" xfId="71" applyFont="1">
      <alignment/>
      <protection/>
    </xf>
    <xf numFmtId="0" fontId="3" fillId="0" borderId="0" xfId="70">
      <alignment/>
      <protection/>
    </xf>
    <xf numFmtId="0" fontId="19" fillId="0" borderId="69" xfId="70" applyFont="1" applyBorder="1" applyAlignment="1">
      <alignment horizontal="center"/>
      <protection/>
    </xf>
    <xf numFmtId="0" fontId="19" fillId="0" borderId="29" xfId="70" applyFont="1" applyBorder="1" applyAlignment="1">
      <alignment horizontal="center"/>
      <protection/>
    </xf>
    <xf numFmtId="0" fontId="19" fillId="0" borderId="30" xfId="70" applyFont="1" applyBorder="1" applyAlignment="1">
      <alignment horizontal="center"/>
      <protection/>
    </xf>
    <xf numFmtId="0" fontId="19" fillId="0" borderId="27" xfId="70" applyFont="1" applyBorder="1" applyAlignment="1">
      <alignment horizontal="center"/>
      <protection/>
    </xf>
    <xf numFmtId="0" fontId="3" fillId="0" borderId="74" xfId="70" applyFont="1" applyBorder="1" applyAlignment="1">
      <alignment horizontal="center"/>
      <protection/>
    </xf>
    <xf numFmtId="0" fontId="19" fillId="0" borderId="75" xfId="70" applyFont="1" applyBorder="1" applyAlignment="1">
      <alignment horizontal="center"/>
      <protection/>
    </xf>
    <xf numFmtId="0" fontId="3" fillId="0" borderId="76" xfId="70" applyBorder="1" applyAlignment="1">
      <alignment horizontal="center"/>
      <protection/>
    </xf>
    <xf numFmtId="0" fontId="3" fillId="0" borderId="19" xfId="70" applyBorder="1">
      <alignment/>
      <protection/>
    </xf>
    <xf numFmtId="0" fontId="3" fillId="0" borderId="20" xfId="70" applyBorder="1">
      <alignment/>
      <protection/>
    </xf>
    <xf numFmtId="0" fontId="3" fillId="0" borderId="0" xfId="70" applyBorder="1">
      <alignment/>
      <protection/>
    </xf>
    <xf numFmtId="3" fontId="3" fillId="0" borderId="0" xfId="70" applyNumberFormat="1" applyBorder="1">
      <alignment/>
      <protection/>
    </xf>
    <xf numFmtId="0" fontId="3" fillId="0" borderId="22" xfId="70" applyBorder="1">
      <alignment/>
      <protection/>
    </xf>
    <xf numFmtId="3" fontId="3" fillId="0" borderId="20" xfId="70" applyNumberFormat="1" applyBorder="1">
      <alignment/>
      <protection/>
    </xf>
    <xf numFmtId="3" fontId="3" fillId="0" borderId="62" xfId="70" applyNumberFormat="1" applyBorder="1">
      <alignment/>
      <protection/>
    </xf>
    <xf numFmtId="0" fontId="3" fillId="0" borderId="10" xfId="70" applyBorder="1" applyAlignment="1">
      <alignment horizontal="center"/>
      <protection/>
    </xf>
    <xf numFmtId="0" fontId="3" fillId="0" borderId="14" xfId="70" applyBorder="1">
      <alignment/>
      <protection/>
    </xf>
    <xf numFmtId="0" fontId="3" fillId="0" borderId="50" xfId="70" applyBorder="1">
      <alignment/>
      <protection/>
    </xf>
    <xf numFmtId="0" fontId="3" fillId="0" borderId="48" xfId="70" applyBorder="1">
      <alignment/>
      <protection/>
    </xf>
    <xf numFmtId="3" fontId="3" fillId="0" borderId="48" xfId="70" applyNumberFormat="1" applyBorder="1">
      <alignment/>
      <protection/>
    </xf>
    <xf numFmtId="0" fontId="3" fillId="0" borderId="47" xfId="70" applyBorder="1">
      <alignment/>
      <protection/>
    </xf>
    <xf numFmtId="0" fontId="3" fillId="0" borderId="14" xfId="70" applyFill="1" applyBorder="1">
      <alignment/>
      <protection/>
    </xf>
    <xf numFmtId="3" fontId="3" fillId="0" borderId="50" xfId="70" applyNumberFormat="1" applyBorder="1">
      <alignment/>
      <protection/>
    </xf>
    <xf numFmtId="3" fontId="3" fillId="0" borderId="15" xfId="70" applyNumberFormat="1" applyBorder="1">
      <alignment/>
      <protection/>
    </xf>
    <xf numFmtId="0" fontId="3" fillId="0" borderId="76" xfId="70" applyBorder="1" applyAlignment="1">
      <alignment horizontal="right"/>
      <protection/>
    </xf>
    <xf numFmtId="0" fontId="3" fillId="0" borderId="10" xfId="70" applyBorder="1" applyAlignment="1">
      <alignment horizontal="right"/>
      <protection/>
    </xf>
    <xf numFmtId="0" fontId="3" fillId="0" borderId="48" xfId="70" applyFill="1" applyBorder="1">
      <alignment/>
      <protection/>
    </xf>
    <xf numFmtId="0" fontId="3" fillId="0" borderId="0" xfId="70" applyFill="1" applyBorder="1">
      <alignment/>
      <protection/>
    </xf>
    <xf numFmtId="0" fontId="3" fillId="0" borderId="19" xfId="70" applyFill="1" applyBorder="1">
      <alignment/>
      <protection/>
    </xf>
    <xf numFmtId="0" fontId="11" fillId="0" borderId="51" xfId="70" applyFont="1" applyBorder="1">
      <alignment/>
      <protection/>
    </xf>
    <xf numFmtId="0" fontId="11" fillId="0" borderId="67" xfId="70" applyFont="1" applyBorder="1">
      <alignment/>
      <protection/>
    </xf>
    <xf numFmtId="0" fontId="11" fillId="0" borderId="65" xfId="70" applyFont="1" applyBorder="1">
      <alignment/>
      <protection/>
    </xf>
    <xf numFmtId="0" fontId="11" fillId="0" borderId="77" xfId="70" applyFont="1" applyBorder="1">
      <alignment/>
      <protection/>
    </xf>
    <xf numFmtId="3" fontId="11" fillId="0" borderId="67" xfId="70" applyNumberFormat="1" applyFont="1" applyBorder="1">
      <alignment/>
      <protection/>
    </xf>
    <xf numFmtId="0" fontId="11" fillId="0" borderId="78" xfId="70" applyFont="1" applyBorder="1">
      <alignment/>
      <protection/>
    </xf>
    <xf numFmtId="3" fontId="11" fillId="0" borderId="77" xfId="70" applyNumberFormat="1" applyFont="1" applyBorder="1">
      <alignment/>
      <protection/>
    </xf>
    <xf numFmtId="3" fontId="11" fillId="0" borderId="68" xfId="70" applyNumberFormat="1" applyFont="1" applyBorder="1">
      <alignment/>
      <protection/>
    </xf>
    <xf numFmtId="0" fontId="3" fillId="0" borderId="0" xfId="69" applyAlignment="1">
      <alignment horizontal="left"/>
      <protection/>
    </xf>
    <xf numFmtId="0" fontId="3" fillId="0" borderId="0" xfId="69" applyAlignment="1">
      <alignment horizontal="center"/>
      <protection/>
    </xf>
    <xf numFmtId="0" fontId="11" fillId="0" borderId="0" xfId="69" applyFont="1" applyAlignment="1">
      <alignment horizontal="center"/>
      <protection/>
    </xf>
    <xf numFmtId="0" fontId="3" fillId="0" borderId="0" xfId="69">
      <alignment/>
      <protection/>
    </xf>
    <xf numFmtId="0" fontId="3" fillId="0" borderId="79" xfId="69" applyFont="1" applyBorder="1" applyAlignment="1">
      <alignment horizontal="center" wrapText="1"/>
      <protection/>
    </xf>
    <xf numFmtId="0" fontId="3" fillId="0" borderId="36" xfId="69" applyFont="1" applyBorder="1" applyAlignment="1">
      <alignment horizontal="center" wrapText="1"/>
      <protection/>
    </xf>
    <xf numFmtId="0" fontId="3" fillId="0" borderId="16" xfId="69" applyFont="1" applyBorder="1">
      <alignment/>
      <protection/>
    </xf>
    <xf numFmtId="0" fontId="3" fillId="0" borderId="80" xfId="69" applyFont="1" applyBorder="1">
      <alignment/>
      <protection/>
    </xf>
    <xf numFmtId="0" fontId="3" fillId="0" borderId="24" xfId="69" applyFont="1" applyBorder="1">
      <alignment/>
      <protection/>
    </xf>
    <xf numFmtId="0" fontId="3" fillId="0" borderId="26" xfId="69" applyFont="1" applyBorder="1" applyAlignment="1">
      <alignment wrapText="1"/>
      <protection/>
    </xf>
    <xf numFmtId="0" fontId="18" fillId="0" borderId="81" xfId="69" applyFont="1" applyBorder="1">
      <alignment/>
      <protection/>
    </xf>
    <xf numFmtId="0" fontId="18" fillId="0" borderId="33" xfId="69" applyFont="1" applyBorder="1">
      <alignment/>
      <protection/>
    </xf>
    <xf numFmtId="3" fontId="13" fillId="0" borderId="79" xfId="69" applyNumberFormat="1" applyFont="1" applyBorder="1">
      <alignment/>
      <protection/>
    </xf>
    <xf numFmtId="9" fontId="13" fillId="0" borderId="36" xfId="69" applyNumberFormat="1" applyFont="1" applyBorder="1" applyAlignment="1">
      <alignment wrapText="1"/>
      <protection/>
    </xf>
    <xf numFmtId="3" fontId="3" fillId="0" borderId="24" xfId="69" applyNumberFormat="1" applyFont="1" applyBorder="1">
      <alignment/>
      <protection/>
    </xf>
    <xf numFmtId="3" fontId="11" fillId="0" borderId="82" xfId="69" applyNumberFormat="1" applyFont="1" applyBorder="1">
      <alignment/>
      <protection/>
    </xf>
    <xf numFmtId="9" fontId="11" fillId="0" borderId="83" xfId="69" applyNumberFormat="1" applyFont="1" applyBorder="1">
      <alignment/>
      <protection/>
    </xf>
    <xf numFmtId="0" fontId="3" fillId="0" borderId="25" xfId="69" applyFont="1" applyBorder="1">
      <alignment/>
      <protection/>
    </xf>
    <xf numFmtId="9" fontId="3" fillId="0" borderId="26" xfId="69" applyNumberFormat="1" applyFont="1" applyBorder="1">
      <alignment/>
      <protection/>
    </xf>
    <xf numFmtId="0" fontId="3" fillId="0" borderId="0" xfId="69" applyFont="1" applyBorder="1">
      <alignment/>
      <protection/>
    </xf>
    <xf numFmtId="3" fontId="3" fillId="0" borderId="24" xfId="69" applyNumberFormat="1" applyFont="1" applyBorder="1">
      <alignment/>
      <protection/>
    </xf>
    <xf numFmtId="9" fontId="35" fillId="0" borderId="26" xfId="69" applyNumberFormat="1" applyFont="1" applyBorder="1">
      <alignment/>
      <protection/>
    </xf>
    <xf numFmtId="0" fontId="13" fillId="0" borderId="0" xfId="69" applyFont="1" applyFill="1" applyBorder="1">
      <alignment/>
      <protection/>
    </xf>
    <xf numFmtId="0" fontId="3" fillId="0" borderId="71" xfId="69" applyFont="1" applyBorder="1">
      <alignment/>
      <protection/>
    </xf>
    <xf numFmtId="0" fontId="3" fillId="0" borderId="21" xfId="69" applyFont="1" applyBorder="1">
      <alignment/>
      <protection/>
    </xf>
    <xf numFmtId="0" fontId="3" fillId="0" borderId="84" xfId="69" applyFont="1" applyBorder="1">
      <alignment/>
      <protection/>
    </xf>
    <xf numFmtId="9" fontId="3" fillId="0" borderId="40" xfId="69" applyNumberFormat="1" applyFont="1" applyBorder="1">
      <alignment/>
      <protection/>
    </xf>
    <xf numFmtId="0" fontId="18" fillId="0" borderId="85" xfId="69" applyFont="1" applyBorder="1" applyAlignment="1">
      <alignment/>
      <protection/>
    </xf>
    <xf numFmtId="0" fontId="18" fillId="0" borderId="86" xfId="69" applyFont="1" applyBorder="1">
      <alignment/>
      <protection/>
    </xf>
    <xf numFmtId="0" fontId="13" fillId="0" borderId="82" xfId="69" applyFont="1" applyBorder="1">
      <alignment/>
      <protection/>
    </xf>
    <xf numFmtId="9" fontId="13" fillId="0" borderId="83" xfId="69" applyNumberFormat="1" applyFont="1" applyBorder="1">
      <alignment/>
      <protection/>
    </xf>
    <xf numFmtId="0" fontId="34" fillId="0" borderId="85" xfId="69" applyFont="1" applyBorder="1" applyAlignment="1">
      <alignment horizontal="center"/>
      <protection/>
    </xf>
    <xf numFmtId="0" fontId="34" fillId="0" borderId="86" xfId="69" applyFont="1" applyBorder="1">
      <alignment/>
      <protection/>
    </xf>
    <xf numFmtId="3" fontId="34" fillId="0" borderId="82" xfId="69" applyNumberFormat="1" applyFont="1" applyBorder="1">
      <alignment/>
      <protection/>
    </xf>
    <xf numFmtId="9" fontId="34" fillId="0" borderId="83" xfId="69" applyNumberFormat="1" applyFont="1" applyBorder="1">
      <alignment/>
      <protection/>
    </xf>
    <xf numFmtId="0" fontId="11" fillId="0" borderId="85" xfId="69" applyFont="1" applyBorder="1">
      <alignment/>
      <protection/>
    </xf>
    <xf numFmtId="0" fontId="11" fillId="0" borderId="86" xfId="69" applyFont="1" applyBorder="1">
      <alignment/>
      <protection/>
    </xf>
    <xf numFmtId="0" fontId="34" fillId="0" borderId="25" xfId="69" applyFont="1" applyBorder="1" applyAlignment="1">
      <alignment horizontal="center"/>
      <protection/>
    </xf>
    <xf numFmtId="3" fontId="13" fillId="0" borderId="24" xfId="69" applyNumberFormat="1" applyFont="1" applyBorder="1">
      <alignment/>
      <protection/>
    </xf>
    <xf numFmtId="9" fontId="13" fillId="0" borderId="26" xfId="69" applyNumberFormat="1" applyFont="1" applyBorder="1">
      <alignment/>
      <protection/>
    </xf>
    <xf numFmtId="3" fontId="13" fillId="0" borderId="87" xfId="69" applyNumberFormat="1" applyFont="1" applyBorder="1">
      <alignment/>
      <protection/>
    </xf>
    <xf numFmtId="9" fontId="13" fillId="0" borderId="88" xfId="69" applyNumberFormat="1" applyFont="1" applyBorder="1">
      <alignment/>
      <protection/>
    </xf>
    <xf numFmtId="0" fontId="0" fillId="0" borderId="0" xfId="68">
      <alignment/>
      <protection/>
    </xf>
    <xf numFmtId="0" fontId="0" fillId="0" borderId="0" xfId="68" applyAlignment="1">
      <alignment horizontal="right"/>
      <protection/>
    </xf>
    <xf numFmtId="0" fontId="0" fillId="0" borderId="0" xfId="68" applyAlignment="1">
      <alignment horizontal="center" wrapText="1"/>
      <protection/>
    </xf>
    <xf numFmtId="0" fontId="21" fillId="0" borderId="0" xfId="68" applyFont="1">
      <alignment/>
      <protection/>
    </xf>
    <xf numFmtId="0" fontId="19" fillId="0" borderId="89" xfId="68" applyFont="1" applyBorder="1">
      <alignment/>
      <protection/>
    </xf>
    <xf numFmtId="0" fontId="19" fillId="0" borderId="69" xfId="68" applyFont="1" applyBorder="1">
      <alignment/>
      <protection/>
    </xf>
    <xf numFmtId="9" fontId="21" fillId="0" borderId="90" xfId="68" applyNumberFormat="1" applyFont="1" applyBorder="1">
      <alignment/>
      <protection/>
    </xf>
    <xf numFmtId="9" fontId="33" fillId="0" borderId="15" xfId="68" applyNumberFormat="1" applyFont="1" applyBorder="1">
      <alignment/>
      <protection/>
    </xf>
    <xf numFmtId="0" fontId="19" fillId="0" borderId="25" xfId="68" applyFont="1" applyBorder="1">
      <alignment/>
      <protection/>
    </xf>
    <xf numFmtId="9" fontId="18" fillId="0" borderId="62" xfId="68" applyNumberFormat="1" applyFont="1" applyBorder="1">
      <alignment/>
      <protection/>
    </xf>
    <xf numFmtId="9" fontId="33" fillId="0" borderId="62" xfId="68" applyNumberFormat="1" applyFont="1" applyBorder="1">
      <alignment/>
      <protection/>
    </xf>
    <xf numFmtId="0" fontId="19" fillId="0" borderId="0" xfId="68" applyFont="1" applyBorder="1" applyAlignment="1">
      <alignment wrapText="1"/>
      <protection/>
    </xf>
    <xf numFmtId="3" fontId="33" fillId="0" borderId="19" xfId="68" applyNumberFormat="1" applyFont="1" applyBorder="1">
      <alignment/>
      <protection/>
    </xf>
    <xf numFmtId="3" fontId="33" fillId="0" borderId="12" xfId="68" applyNumberFormat="1" applyFont="1" applyBorder="1">
      <alignment/>
      <protection/>
    </xf>
    <xf numFmtId="9" fontId="19" fillId="0" borderId="62" xfId="68" applyNumberFormat="1" applyFont="1" applyBorder="1">
      <alignment/>
      <protection/>
    </xf>
    <xf numFmtId="3" fontId="18" fillId="0" borderId="91" xfId="68" applyNumberFormat="1" applyFont="1" applyBorder="1">
      <alignment/>
      <protection/>
    </xf>
    <xf numFmtId="9" fontId="36" fillId="0" borderId="92" xfId="68" applyNumberFormat="1" applyFont="1" applyBorder="1">
      <alignment/>
      <protection/>
    </xf>
    <xf numFmtId="0" fontId="33" fillId="0" borderId="93" xfId="68" applyFont="1" applyBorder="1" applyAlignment="1">
      <alignment/>
      <protection/>
    </xf>
    <xf numFmtId="0" fontId="34" fillId="0" borderId="48" xfId="68" applyFont="1" applyBorder="1" applyAlignment="1">
      <alignment/>
      <protection/>
    </xf>
    <xf numFmtId="9" fontId="37" fillId="0" borderId="15" xfId="68" applyNumberFormat="1" applyFont="1" applyBorder="1">
      <alignment/>
      <protection/>
    </xf>
    <xf numFmtId="3" fontId="18" fillId="0" borderId="65" xfId="68" applyNumberFormat="1" applyFont="1" applyBorder="1">
      <alignment/>
      <protection/>
    </xf>
    <xf numFmtId="9" fontId="36" fillId="0" borderId="68" xfId="68" applyNumberFormat="1" applyFont="1" applyBorder="1">
      <alignment/>
      <protection/>
    </xf>
    <xf numFmtId="0" fontId="3" fillId="0" borderId="0" xfId="67">
      <alignment/>
      <protection/>
    </xf>
    <xf numFmtId="0" fontId="3" fillId="0" borderId="0" xfId="67" applyAlignment="1">
      <alignment wrapText="1"/>
      <protection/>
    </xf>
    <xf numFmtId="0" fontId="3" fillId="0" borderId="0" xfId="67" applyAlignment="1">
      <alignment/>
      <protection/>
    </xf>
    <xf numFmtId="0" fontId="22" fillId="0" borderId="0" xfId="67" applyFont="1" applyAlignment="1">
      <alignment horizontal="center" shrinkToFit="1"/>
      <protection/>
    </xf>
    <xf numFmtId="0" fontId="3" fillId="0" borderId="0" xfId="67" applyAlignment="1">
      <alignment horizontal="center" shrinkToFit="1"/>
      <protection/>
    </xf>
    <xf numFmtId="0" fontId="3" fillId="0" borderId="0" xfId="67" applyAlignment="1">
      <alignment shrinkToFit="1"/>
      <protection/>
    </xf>
    <xf numFmtId="0" fontId="11" fillId="0" borderId="94" xfId="67" applyFont="1" applyBorder="1">
      <alignment/>
      <protection/>
    </xf>
    <xf numFmtId="0" fontId="19" fillId="0" borderId="16" xfId="67" applyFont="1" applyBorder="1" applyAlignment="1">
      <alignment horizontal="center" vertical="center"/>
      <protection/>
    </xf>
    <xf numFmtId="0" fontId="19" fillId="0" borderId="80" xfId="67" applyFont="1" applyBorder="1" applyAlignment="1">
      <alignment horizontal="center" vertical="center"/>
      <protection/>
    </xf>
    <xf numFmtId="0" fontId="19" fillId="0" borderId="59" xfId="67" applyFont="1" applyBorder="1" applyAlignment="1">
      <alignment horizontal="center" vertical="center" wrapText="1"/>
      <protection/>
    </xf>
    <xf numFmtId="0" fontId="19" fillId="0" borderId="60" xfId="67" applyFont="1" applyBorder="1" applyAlignment="1">
      <alignment horizontal="center" vertical="center" wrapText="1"/>
      <protection/>
    </xf>
    <xf numFmtId="0" fontId="19" fillId="0" borderId="17" xfId="67" applyFont="1" applyBorder="1" applyAlignment="1">
      <alignment horizontal="center" vertical="center" wrapText="1"/>
      <protection/>
    </xf>
    <xf numFmtId="0" fontId="19" fillId="0" borderId="95" xfId="67" applyFont="1" applyBorder="1" applyAlignment="1">
      <alignment horizontal="center" vertical="center" wrapText="1"/>
      <protection/>
    </xf>
    <xf numFmtId="0" fontId="19" fillId="0" borderId="96" xfId="67" applyFont="1" applyBorder="1" applyAlignment="1">
      <alignment horizontal="center" vertical="center" wrapText="1"/>
      <protection/>
    </xf>
    <xf numFmtId="3" fontId="19" fillId="0" borderId="97" xfId="67" applyNumberFormat="1" applyFont="1" applyBorder="1" applyAlignment="1">
      <alignment wrapText="1"/>
      <protection/>
    </xf>
    <xf numFmtId="3" fontId="19" fillId="0" borderId="12" xfId="67" applyNumberFormat="1" applyFont="1" applyBorder="1" applyAlignment="1">
      <alignment wrapText="1"/>
      <protection/>
    </xf>
    <xf numFmtId="9" fontId="19" fillId="0" borderId="22" xfId="67" applyNumberFormat="1" applyFont="1" applyBorder="1" applyAlignment="1">
      <alignment horizontal="right" vertical="center" wrapText="1"/>
      <protection/>
    </xf>
    <xf numFmtId="1" fontId="19" fillId="0" borderId="98" xfId="78" applyNumberFormat="1" applyFont="1" applyBorder="1" applyAlignment="1">
      <alignment wrapText="1"/>
    </xf>
    <xf numFmtId="3" fontId="19" fillId="0" borderId="39" xfId="67" applyNumberFormat="1" applyFont="1" applyBorder="1" applyAlignment="1">
      <alignment wrapText="1"/>
      <protection/>
    </xf>
    <xf numFmtId="3" fontId="19" fillId="0" borderId="19" xfId="67" applyNumberFormat="1" applyFont="1" applyBorder="1" applyAlignment="1">
      <alignment horizontal="right" vertical="center" wrapText="1"/>
      <protection/>
    </xf>
    <xf numFmtId="9" fontId="19" fillId="0" borderId="19" xfId="67" applyNumberFormat="1" applyFont="1" applyBorder="1" applyAlignment="1">
      <alignment horizontal="right" vertical="center" wrapText="1"/>
      <protection/>
    </xf>
    <xf numFmtId="1" fontId="19" fillId="0" borderId="11" xfId="78" applyNumberFormat="1" applyFont="1" applyBorder="1" applyAlignment="1">
      <alignment/>
    </xf>
    <xf numFmtId="3" fontId="19" fillId="0" borderId="59" xfId="67" applyNumberFormat="1" applyFont="1" applyBorder="1" applyAlignment="1">
      <alignment wrapText="1"/>
      <protection/>
    </xf>
    <xf numFmtId="1" fontId="19" fillId="0" borderId="23" xfId="78" applyNumberFormat="1" applyFont="1" applyBorder="1" applyAlignment="1">
      <alignment wrapText="1"/>
    </xf>
    <xf numFmtId="3" fontId="19" fillId="0" borderId="20" xfId="67" applyNumberFormat="1" applyFont="1" applyBorder="1" applyAlignment="1">
      <alignment wrapText="1"/>
      <protection/>
    </xf>
    <xf numFmtId="3" fontId="19" fillId="0" borderId="19" xfId="67" applyNumberFormat="1" applyFont="1" applyBorder="1">
      <alignment/>
      <protection/>
    </xf>
    <xf numFmtId="3" fontId="19" fillId="0" borderId="61" xfId="67" applyNumberFormat="1" applyFont="1" applyBorder="1">
      <alignment/>
      <protection/>
    </xf>
    <xf numFmtId="1" fontId="19" fillId="0" borderId="62" xfId="78" applyNumberFormat="1" applyFont="1" applyBorder="1" applyAlignment="1">
      <alignment/>
    </xf>
    <xf numFmtId="3" fontId="33" fillId="0" borderId="57" xfId="67" applyNumberFormat="1" applyFont="1" applyBorder="1">
      <alignment/>
      <protection/>
    </xf>
    <xf numFmtId="3" fontId="33" fillId="0" borderId="50" xfId="67" applyNumberFormat="1" applyFont="1" applyBorder="1">
      <alignment/>
      <protection/>
    </xf>
    <xf numFmtId="1" fontId="33" fillId="0" borderId="70" xfId="78" applyNumberFormat="1" applyFont="1" applyBorder="1" applyAlignment="1">
      <alignment/>
    </xf>
    <xf numFmtId="3" fontId="21" fillId="0" borderId="67" xfId="67" applyNumberFormat="1" applyFont="1" applyBorder="1" applyAlignment="1">
      <alignment wrapText="1"/>
      <protection/>
    </xf>
    <xf numFmtId="9" fontId="21" fillId="0" borderId="67" xfId="67" applyNumberFormat="1" applyFont="1" applyBorder="1">
      <alignment/>
      <protection/>
    </xf>
    <xf numFmtId="0" fontId="3" fillId="0" borderId="68" xfId="67" applyBorder="1">
      <alignment/>
      <protection/>
    </xf>
    <xf numFmtId="9" fontId="21" fillId="0" borderId="78" xfId="67" applyNumberFormat="1" applyFont="1" applyBorder="1" applyAlignment="1">
      <alignment wrapText="1"/>
      <protection/>
    </xf>
    <xf numFmtId="0" fontId="21" fillId="0" borderId="66" xfId="67" applyFont="1" applyBorder="1" applyAlignment="1">
      <alignment wrapText="1"/>
      <protection/>
    </xf>
    <xf numFmtId="3" fontId="21" fillId="0" borderId="65" xfId="67" applyNumberFormat="1" applyFont="1" applyBorder="1">
      <alignment/>
      <protection/>
    </xf>
    <xf numFmtId="3" fontId="21" fillId="0" borderId="67" xfId="67" applyNumberFormat="1" applyFont="1" applyBorder="1">
      <alignment/>
      <protection/>
    </xf>
    <xf numFmtId="9" fontId="21" fillId="0" borderId="65" xfId="67" applyNumberFormat="1" applyFont="1" applyBorder="1">
      <alignment/>
      <protection/>
    </xf>
    <xf numFmtId="0" fontId="3" fillId="0" borderId="0" xfId="65">
      <alignment/>
      <protection/>
    </xf>
    <xf numFmtId="0" fontId="3" fillId="0" borderId="0" xfId="65" applyAlignment="1">
      <alignment horizontal="center"/>
      <protection/>
    </xf>
    <xf numFmtId="0" fontId="6" fillId="0" borderId="0" xfId="65" applyFont="1" applyAlignment="1">
      <alignment horizontal="center"/>
      <protection/>
    </xf>
    <xf numFmtId="0" fontId="7" fillId="0" borderId="44" xfId="65" applyFont="1" applyBorder="1" applyAlignment="1">
      <alignment horizontal="center" vertical="center" wrapText="1"/>
      <protection/>
    </xf>
    <xf numFmtId="0" fontId="7" fillId="0" borderId="34" xfId="65" applyFont="1" applyBorder="1" applyAlignment="1">
      <alignment horizontal="center" vertical="center" wrapText="1"/>
      <protection/>
    </xf>
    <xf numFmtId="0" fontId="7" fillId="0" borderId="90" xfId="65" applyFont="1" applyBorder="1" applyAlignment="1">
      <alignment horizontal="center" vertical="center" wrapText="1"/>
      <protection/>
    </xf>
    <xf numFmtId="3" fontId="5" fillId="0" borderId="14" xfId="65" applyNumberFormat="1" applyFont="1" applyBorder="1" applyAlignment="1">
      <alignment horizontal="right"/>
      <protection/>
    </xf>
    <xf numFmtId="9" fontId="5" fillId="0" borderId="15" xfId="65" applyNumberFormat="1" applyFont="1" applyBorder="1" applyAlignment="1">
      <alignment horizontal="right"/>
      <protection/>
    </xf>
    <xf numFmtId="3" fontId="3" fillId="0" borderId="19" xfId="65" applyNumberFormat="1" applyBorder="1" applyAlignment="1">
      <alignment horizontal="right"/>
      <protection/>
    </xf>
    <xf numFmtId="9" fontId="0" fillId="0" borderId="18" xfId="65" applyNumberFormat="1" applyFont="1" applyBorder="1" applyAlignment="1">
      <alignment horizontal="right"/>
      <protection/>
    </xf>
    <xf numFmtId="9" fontId="0" fillId="0" borderId="62" xfId="65" applyNumberFormat="1" applyFont="1" applyBorder="1" applyAlignment="1">
      <alignment horizontal="right"/>
      <protection/>
    </xf>
    <xf numFmtId="3" fontId="3" fillId="0" borderId="12" xfId="65" applyNumberFormat="1" applyBorder="1" applyAlignment="1">
      <alignment horizontal="right"/>
      <protection/>
    </xf>
    <xf numFmtId="9" fontId="0" fillId="0" borderId="11" xfId="65" applyNumberFormat="1" applyFont="1" applyBorder="1" applyAlignment="1">
      <alignment horizontal="right"/>
      <protection/>
    </xf>
    <xf numFmtId="49" fontId="10" fillId="0" borderId="54" xfId="65" applyNumberFormat="1" applyFont="1" applyBorder="1" applyAlignment="1">
      <alignment horizontal="center"/>
      <protection/>
    </xf>
    <xf numFmtId="3" fontId="6" fillId="0" borderId="12" xfId="65" applyNumberFormat="1" applyFont="1" applyBorder="1" applyAlignment="1">
      <alignment horizontal="right"/>
      <protection/>
    </xf>
    <xf numFmtId="9" fontId="6" fillId="0" borderId="11" xfId="65" applyNumberFormat="1" applyFont="1" applyBorder="1" applyAlignment="1">
      <alignment horizontal="right"/>
      <protection/>
    </xf>
    <xf numFmtId="49" fontId="23" fillId="0" borderId="10" xfId="65" applyNumberFormat="1" applyFont="1" applyBorder="1" applyAlignment="1">
      <alignment horizontal="center"/>
      <protection/>
    </xf>
    <xf numFmtId="49" fontId="10" fillId="0" borderId="10" xfId="65" applyNumberFormat="1" applyFont="1" applyBorder="1" applyAlignment="1">
      <alignment horizontal="center"/>
      <protection/>
    </xf>
    <xf numFmtId="3" fontId="6" fillId="0" borderId="14" xfId="65" applyNumberFormat="1" applyFont="1" applyBorder="1" applyAlignment="1">
      <alignment horizontal="right"/>
      <protection/>
    </xf>
    <xf numFmtId="9" fontId="6" fillId="0" borderId="15" xfId="65" applyNumberFormat="1" applyFont="1" applyBorder="1" applyAlignment="1">
      <alignment horizontal="right"/>
      <protection/>
    </xf>
    <xf numFmtId="49" fontId="23" fillId="0" borderId="54" xfId="65" applyNumberFormat="1" applyFont="1" applyBorder="1" applyAlignment="1">
      <alignment horizontal="center"/>
      <protection/>
    </xf>
    <xf numFmtId="49" fontId="7" fillId="0" borderId="76" xfId="65" applyNumberFormat="1" applyFont="1" applyBorder="1" applyAlignment="1">
      <alignment horizontal="center"/>
      <protection/>
    </xf>
    <xf numFmtId="49" fontId="10" fillId="0" borderId="76" xfId="65" applyNumberFormat="1" applyFont="1" applyBorder="1" applyAlignment="1">
      <alignment horizontal="center"/>
      <protection/>
    </xf>
    <xf numFmtId="3" fontId="9" fillId="0" borderId="14" xfId="65" applyNumberFormat="1" applyFont="1" applyBorder="1" applyAlignment="1">
      <alignment horizontal="right"/>
      <protection/>
    </xf>
    <xf numFmtId="9" fontId="9" fillId="0" borderId="15" xfId="65" applyNumberFormat="1" applyFont="1" applyBorder="1" applyAlignment="1">
      <alignment horizontal="right"/>
      <protection/>
    </xf>
    <xf numFmtId="49" fontId="23" fillId="0" borderId="76" xfId="65" applyNumberFormat="1" applyFont="1" applyBorder="1" applyAlignment="1">
      <alignment horizontal="center"/>
      <protection/>
    </xf>
    <xf numFmtId="0" fontId="23" fillId="0" borderId="0" xfId="65" applyFont="1" applyBorder="1" applyAlignment="1">
      <alignment horizontal="left"/>
      <protection/>
    </xf>
    <xf numFmtId="0" fontId="5" fillId="0" borderId="0" xfId="65" applyFont="1" applyAlignment="1">
      <alignment horizontal="left"/>
      <protection/>
    </xf>
    <xf numFmtId="9" fontId="5" fillId="0" borderId="62" xfId="65" applyNumberFormat="1" applyFont="1" applyBorder="1" applyAlignment="1">
      <alignment horizontal="right"/>
      <protection/>
    </xf>
    <xf numFmtId="0" fontId="10" fillId="0" borderId="48" xfId="65" applyFont="1" applyBorder="1" applyAlignment="1">
      <alignment horizontal="left"/>
      <protection/>
    </xf>
    <xf numFmtId="3" fontId="0" fillId="0" borderId="19" xfId="65" applyNumberFormat="1" applyFont="1" applyBorder="1" applyAlignment="1">
      <alignment horizontal="right"/>
      <protection/>
    </xf>
    <xf numFmtId="49" fontId="7" fillId="0" borderId="0" xfId="65" applyNumberFormat="1" applyFont="1" applyBorder="1" applyAlignment="1">
      <alignment horizontal="center"/>
      <protection/>
    </xf>
    <xf numFmtId="0" fontId="10" fillId="0" borderId="0" xfId="65" applyFont="1" applyBorder="1" applyAlignment="1">
      <alignment horizontal="left"/>
      <protection/>
    </xf>
    <xf numFmtId="0" fontId="3" fillId="0" borderId="0" xfId="65" applyBorder="1">
      <alignment/>
      <protection/>
    </xf>
    <xf numFmtId="0" fontId="3" fillId="0" borderId="0" xfId="65" applyAlignment="1">
      <alignment horizontal="left"/>
      <protection/>
    </xf>
    <xf numFmtId="0" fontId="7" fillId="0" borderId="0" xfId="65" applyFont="1" applyAlignment="1">
      <alignment horizontal="right"/>
      <protection/>
    </xf>
    <xf numFmtId="0" fontId="7" fillId="0" borderId="48" xfId="65" applyFont="1" applyBorder="1" applyAlignment="1">
      <alignment horizontal="center"/>
      <protection/>
    </xf>
    <xf numFmtId="0" fontId="7" fillId="0" borderId="86" xfId="65" applyFont="1" applyBorder="1" applyAlignment="1">
      <alignment horizontal="center"/>
      <protection/>
    </xf>
    <xf numFmtId="49" fontId="23" fillId="0" borderId="10" xfId="65" applyNumberFormat="1" applyFont="1" applyBorder="1" applyAlignment="1">
      <alignment horizontal="center" vertical="center"/>
      <protection/>
    </xf>
    <xf numFmtId="3" fontId="23" fillId="0" borderId="14" xfId="65" applyNumberFormat="1" applyFont="1" applyBorder="1" applyAlignment="1">
      <alignment horizontal="right"/>
      <protection/>
    </xf>
    <xf numFmtId="9" fontId="23" fillId="0" borderId="15" xfId="65" applyNumberFormat="1" applyFont="1" applyBorder="1" applyAlignment="1">
      <alignment horizontal="right"/>
      <protection/>
    </xf>
    <xf numFmtId="49" fontId="23" fillId="0" borderId="76" xfId="65" applyNumberFormat="1" applyFont="1" applyBorder="1" applyAlignment="1">
      <alignment horizontal="center" vertical="center"/>
      <protection/>
    </xf>
    <xf numFmtId="3" fontId="23" fillId="0" borderId="19" xfId="65" applyNumberFormat="1" applyFont="1" applyBorder="1" applyAlignment="1">
      <alignment horizontal="right"/>
      <protection/>
    </xf>
    <xf numFmtId="49" fontId="23" fillId="0" borderId="93" xfId="65" applyNumberFormat="1" applyFont="1" applyBorder="1" applyAlignment="1">
      <alignment horizontal="center"/>
      <protection/>
    </xf>
    <xf numFmtId="3" fontId="6" fillId="0" borderId="65" xfId="65" applyNumberFormat="1" applyFont="1" applyBorder="1">
      <alignment/>
      <protection/>
    </xf>
    <xf numFmtId="166" fontId="6" fillId="0" borderId="42" xfId="65" applyNumberFormat="1" applyFont="1" applyBorder="1">
      <alignment/>
      <protection/>
    </xf>
    <xf numFmtId="0" fontId="0" fillId="0" borderId="0" xfId="66">
      <alignment/>
      <protection/>
    </xf>
    <xf numFmtId="0" fontId="6" fillId="0" borderId="0" xfId="66" applyFont="1" applyAlignment="1">
      <alignment horizontal="center"/>
      <protection/>
    </xf>
    <xf numFmtId="0" fontId="0" fillId="0" borderId="0" xfId="66" applyBorder="1" applyAlignment="1">
      <alignment/>
      <protection/>
    </xf>
    <xf numFmtId="0" fontId="7" fillId="0" borderId="0" xfId="66" applyFont="1" applyBorder="1" applyAlignment="1">
      <alignment/>
      <protection/>
    </xf>
    <xf numFmtId="0" fontId="7" fillId="0" borderId="0" xfId="66" applyFont="1" applyBorder="1" applyAlignment="1">
      <alignment horizontal="right"/>
      <protection/>
    </xf>
    <xf numFmtId="0" fontId="7" fillId="0" borderId="10" xfId="66" applyFont="1" applyBorder="1" applyAlignment="1">
      <alignment horizontal="center"/>
      <protection/>
    </xf>
    <xf numFmtId="0" fontId="7" fillId="0" borderId="14" xfId="66" applyFont="1" applyBorder="1" applyAlignment="1">
      <alignment horizontal="center"/>
      <protection/>
    </xf>
    <xf numFmtId="0" fontId="7" fillId="0" borderId="47" xfId="66" applyFont="1" applyBorder="1" applyAlignment="1">
      <alignment horizontal="center"/>
      <protection/>
    </xf>
    <xf numFmtId="0" fontId="7" fillId="0" borderId="15" xfId="66" applyFont="1" applyBorder="1" applyAlignment="1">
      <alignment horizontal="center"/>
      <protection/>
    </xf>
    <xf numFmtId="0" fontId="7" fillId="0" borderId="50" xfId="66" applyFont="1" applyBorder="1" applyAlignment="1">
      <alignment horizontal="center"/>
      <protection/>
    </xf>
    <xf numFmtId="0" fontId="10" fillId="0" borderId="10" xfId="66" applyFont="1" applyBorder="1" applyAlignment="1">
      <alignment horizontal="center"/>
      <protection/>
    </xf>
    <xf numFmtId="0" fontId="10" fillId="0" borderId="48" xfId="66" applyFont="1" applyBorder="1" applyAlignment="1">
      <alignment horizontal="left"/>
      <protection/>
    </xf>
    <xf numFmtId="0" fontId="23" fillId="0" borderId="47" xfId="66" applyFont="1" applyBorder="1" applyAlignment="1">
      <alignment horizontal="left"/>
      <protection/>
    </xf>
    <xf numFmtId="0" fontId="23" fillId="0" borderId="48" xfId="66" applyFont="1" applyBorder="1" applyAlignment="1">
      <alignment horizontal="left"/>
      <protection/>
    </xf>
    <xf numFmtId="3" fontId="23" fillId="0" borderId="10" xfId="66" applyNumberFormat="1" applyFont="1" applyBorder="1" applyAlignment="1">
      <alignment horizontal="right"/>
      <protection/>
    </xf>
    <xf numFmtId="3" fontId="23" fillId="0" borderId="14" xfId="66" applyNumberFormat="1" applyFont="1" applyBorder="1" applyAlignment="1">
      <alignment horizontal="right"/>
      <protection/>
    </xf>
    <xf numFmtId="3" fontId="23" fillId="0" borderId="47" xfId="66" applyNumberFormat="1" applyFont="1" applyBorder="1" applyAlignment="1">
      <alignment horizontal="right"/>
      <protection/>
    </xf>
    <xf numFmtId="9" fontId="23" fillId="0" borderId="15" xfId="66" applyNumberFormat="1" applyFont="1" applyBorder="1" applyAlignment="1">
      <alignment horizontal="right"/>
      <protection/>
    </xf>
    <xf numFmtId="3" fontId="23" fillId="0" borderId="50" xfId="66" applyNumberFormat="1" applyFont="1" applyBorder="1" applyAlignment="1">
      <alignment horizontal="right"/>
      <protection/>
    </xf>
    <xf numFmtId="0" fontId="7" fillId="0" borderId="10" xfId="66" applyFont="1" applyBorder="1" applyAlignment="1">
      <alignment horizontal="center"/>
      <protection/>
    </xf>
    <xf numFmtId="3" fontId="7" fillId="0" borderId="10" xfId="66" applyNumberFormat="1" applyFont="1" applyBorder="1" applyAlignment="1">
      <alignment horizontal="right"/>
      <protection/>
    </xf>
    <xf numFmtId="3" fontId="7" fillId="0" borderId="14" xfId="66" applyNumberFormat="1" applyFont="1" applyBorder="1" applyAlignment="1">
      <alignment horizontal="right"/>
      <protection/>
    </xf>
    <xf numFmtId="3" fontId="7" fillId="0" borderId="47" xfId="66" applyNumberFormat="1" applyFont="1" applyBorder="1" applyAlignment="1">
      <alignment horizontal="right"/>
      <protection/>
    </xf>
    <xf numFmtId="9" fontId="7" fillId="0" borderId="15" xfId="66" applyNumberFormat="1" applyFont="1" applyBorder="1" applyAlignment="1">
      <alignment horizontal="right"/>
      <protection/>
    </xf>
    <xf numFmtId="3" fontId="23" fillId="0" borderId="10" xfId="66" applyNumberFormat="1" applyFont="1" applyBorder="1" applyAlignment="1">
      <alignment horizontal="right"/>
      <protection/>
    </xf>
    <xf numFmtId="3" fontId="23" fillId="0" borderId="14" xfId="66" applyNumberFormat="1" applyFont="1" applyBorder="1" applyAlignment="1">
      <alignment horizontal="right"/>
      <protection/>
    </xf>
    <xf numFmtId="3" fontId="23" fillId="0" borderId="47" xfId="66" applyNumberFormat="1" applyFont="1" applyBorder="1" applyAlignment="1">
      <alignment horizontal="right"/>
      <protection/>
    </xf>
    <xf numFmtId="9" fontId="23" fillId="0" borderId="15" xfId="66" applyNumberFormat="1" applyFont="1" applyBorder="1" applyAlignment="1">
      <alignment horizontal="right"/>
      <protection/>
    </xf>
    <xf numFmtId="3" fontId="23" fillId="0" borderId="50" xfId="66" applyNumberFormat="1" applyFont="1" applyBorder="1" applyAlignment="1">
      <alignment horizontal="right"/>
      <protection/>
    </xf>
    <xf numFmtId="0" fontId="43" fillId="0" borderId="48" xfId="66" applyFont="1" applyBorder="1" applyAlignment="1">
      <alignment horizontal="left"/>
      <protection/>
    </xf>
    <xf numFmtId="3" fontId="7" fillId="0" borderId="47" xfId="66" applyNumberFormat="1" applyFont="1" applyBorder="1" applyAlignment="1">
      <alignment horizontal="right"/>
      <protection/>
    </xf>
    <xf numFmtId="3" fontId="7" fillId="0" borderId="10" xfId="66" applyNumberFormat="1" applyFont="1" applyBorder="1" applyAlignment="1">
      <alignment horizontal="right"/>
      <protection/>
    </xf>
    <xf numFmtId="3" fontId="7" fillId="0" borderId="14" xfId="66" applyNumberFormat="1" applyFont="1" applyBorder="1" applyAlignment="1">
      <alignment horizontal="right"/>
      <protection/>
    </xf>
    <xf numFmtId="9" fontId="7" fillId="0" borderId="15" xfId="66" applyNumberFormat="1" applyFont="1" applyBorder="1" applyAlignment="1">
      <alignment horizontal="right"/>
      <protection/>
    </xf>
    <xf numFmtId="3" fontId="7" fillId="0" borderId="50" xfId="66" applyNumberFormat="1" applyFont="1" applyBorder="1" applyAlignment="1">
      <alignment horizontal="right"/>
      <protection/>
    </xf>
    <xf numFmtId="3" fontId="7" fillId="0" borderId="80" xfId="66" applyNumberFormat="1" applyFont="1" applyBorder="1" applyAlignment="1">
      <alignment horizontal="right"/>
      <protection/>
    </xf>
    <xf numFmtId="9" fontId="7" fillId="0" borderId="18" xfId="66" applyNumberFormat="1" applyFont="1" applyBorder="1" applyAlignment="1">
      <alignment horizontal="right"/>
      <protection/>
    </xf>
    <xf numFmtId="3" fontId="8" fillId="0" borderId="51" xfId="66" applyNumberFormat="1" applyFont="1" applyBorder="1" applyAlignment="1">
      <alignment horizontal="right"/>
      <protection/>
    </xf>
    <xf numFmtId="3" fontId="8" fillId="0" borderId="65" xfId="66" applyNumberFormat="1" applyFont="1" applyBorder="1" applyAlignment="1">
      <alignment horizontal="right"/>
      <protection/>
    </xf>
    <xf numFmtId="9" fontId="8" fillId="0" borderId="68" xfId="66" applyNumberFormat="1" applyFont="1" applyBorder="1" applyAlignment="1">
      <alignment horizontal="right"/>
      <protection/>
    </xf>
    <xf numFmtId="3" fontId="8" fillId="0" borderId="78" xfId="66" applyNumberFormat="1" applyFont="1" applyBorder="1" applyAlignment="1">
      <alignment horizontal="right"/>
      <protection/>
    </xf>
    <xf numFmtId="3" fontId="8" fillId="0" borderId="10" xfId="66" applyNumberFormat="1" applyFont="1" applyBorder="1" applyAlignment="1">
      <alignment/>
      <protection/>
    </xf>
    <xf numFmtId="3" fontId="8" fillId="0" borderId="14" xfId="66" applyNumberFormat="1" applyFont="1" applyBorder="1" applyAlignment="1">
      <alignment/>
      <protection/>
    </xf>
    <xf numFmtId="3" fontId="8" fillId="0" borderId="47" xfId="66" applyNumberFormat="1" applyFont="1" applyBorder="1" applyAlignment="1">
      <alignment/>
      <protection/>
    </xf>
    <xf numFmtId="9" fontId="8" fillId="0" borderId="15" xfId="66" applyNumberFormat="1" applyFont="1" applyBorder="1" applyAlignment="1">
      <alignment/>
      <protection/>
    </xf>
    <xf numFmtId="3" fontId="8" fillId="0" borderId="50" xfId="66" applyNumberFormat="1" applyFont="1" applyBorder="1" applyAlignment="1">
      <alignment/>
      <protection/>
    </xf>
    <xf numFmtId="3" fontId="8" fillId="0" borderId="14" xfId="66" applyNumberFormat="1" applyFont="1" applyBorder="1" applyAlignment="1">
      <alignment horizontal="right"/>
      <protection/>
    </xf>
    <xf numFmtId="3" fontId="8" fillId="0" borderId="47" xfId="66" applyNumberFormat="1" applyFont="1" applyBorder="1" applyAlignment="1">
      <alignment horizontal="right"/>
      <protection/>
    </xf>
    <xf numFmtId="9" fontId="8" fillId="0" borderId="15" xfId="66" applyNumberFormat="1" applyFont="1" applyBorder="1" applyAlignment="1">
      <alignment horizontal="right"/>
      <protection/>
    </xf>
    <xf numFmtId="3" fontId="10" fillId="0" borderId="10" xfId="66" applyNumberFormat="1" applyFont="1" applyBorder="1" applyAlignment="1">
      <alignment/>
      <protection/>
    </xf>
    <xf numFmtId="3" fontId="23" fillId="0" borderId="10" xfId="66" applyNumberFormat="1" applyFont="1" applyBorder="1" applyAlignment="1">
      <alignment/>
      <protection/>
    </xf>
    <xf numFmtId="3" fontId="23" fillId="0" borderId="14" xfId="66" applyNumberFormat="1" applyFont="1" applyBorder="1" applyAlignment="1">
      <alignment/>
      <protection/>
    </xf>
    <xf numFmtId="3" fontId="23" fillId="0" borderId="47" xfId="66" applyNumberFormat="1" applyFont="1" applyBorder="1" applyAlignment="1">
      <alignment/>
      <protection/>
    </xf>
    <xf numFmtId="9" fontId="23" fillId="0" borderId="15" xfId="66" applyNumberFormat="1" applyFont="1" applyBorder="1" applyAlignment="1">
      <alignment/>
      <protection/>
    </xf>
    <xf numFmtId="3" fontId="23" fillId="0" borderId="50" xfId="66" applyNumberFormat="1" applyFont="1" applyBorder="1" applyAlignment="1">
      <alignment/>
      <protection/>
    </xf>
    <xf numFmtId="0" fontId="43" fillId="0" borderId="47" xfId="66" applyFont="1" applyBorder="1" applyAlignment="1">
      <alignment horizontal="center"/>
      <protection/>
    </xf>
    <xf numFmtId="3" fontId="7" fillId="0" borderId="10" xfId="66" applyNumberFormat="1" applyFont="1" applyBorder="1" applyAlignment="1">
      <alignment/>
      <protection/>
    </xf>
    <xf numFmtId="3" fontId="7" fillId="0" borderId="14" xfId="66" applyNumberFormat="1" applyFont="1" applyBorder="1" applyAlignment="1">
      <alignment/>
      <protection/>
    </xf>
    <xf numFmtId="3" fontId="7" fillId="0" borderId="47" xfId="66" applyNumberFormat="1" applyFont="1" applyBorder="1" applyAlignment="1">
      <alignment/>
      <protection/>
    </xf>
    <xf numFmtId="9" fontId="7" fillId="0" borderId="15" xfId="66" applyNumberFormat="1" applyFont="1" applyBorder="1" applyAlignment="1">
      <alignment/>
      <protection/>
    </xf>
    <xf numFmtId="3" fontId="7" fillId="0" borderId="50" xfId="66" applyNumberFormat="1" applyFont="1" applyBorder="1" applyAlignment="1">
      <alignment/>
      <protection/>
    </xf>
    <xf numFmtId="3" fontId="8" fillId="0" borderId="10" xfId="66" applyNumberFormat="1" applyFont="1" applyBorder="1" applyAlignment="1">
      <alignment/>
      <protection/>
    </xf>
    <xf numFmtId="3" fontId="8" fillId="0" borderId="14" xfId="66" applyNumberFormat="1" applyFont="1" applyBorder="1" applyAlignment="1">
      <alignment/>
      <protection/>
    </xf>
    <xf numFmtId="3" fontId="8" fillId="0" borderId="47" xfId="66" applyNumberFormat="1" applyFont="1" applyBorder="1" applyAlignment="1">
      <alignment/>
      <protection/>
    </xf>
    <xf numFmtId="9" fontId="8" fillId="0" borderId="15" xfId="66" applyNumberFormat="1" applyFont="1" applyBorder="1" applyAlignment="1">
      <alignment/>
      <protection/>
    </xf>
    <xf numFmtId="3" fontId="8" fillId="0" borderId="10" xfId="66" applyNumberFormat="1" applyFont="1" applyBorder="1" applyAlignment="1">
      <alignment horizontal="right"/>
      <protection/>
    </xf>
    <xf numFmtId="3" fontId="8" fillId="0" borderId="14" xfId="66" applyNumberFormat="1" applyFont="1" applyBorder="1" applyAlignment="1">
      <alignment horizontal="right"/>
      <protection/>
    </xf>
    <xf numFmtId="9" fontId="8" fillId="0" borderId="15" xfId="66" applyNumberFormat="1" applyFont="1" applyBorder="1" applyAlignment="1">
      <alignment horizontal="right"/>
      <protection/>
    </xf>
    <xf numFmtId="3" fontId="8" fillId="0" borderId="50" xfId="66" applyNumberFormat="1" applyFont="1" applyBorder="1" applyAlignment="1">
      <alignment horizontal="right"/>
      <protection/>
    </xf>
    <xf numFmtId="3" fontId="8" fillId="0" borderId="47" xfId="66" applyNumberFormat="1" applyFont="1" applyBorder="1" applyAlignment="1">
      <alignment horizontal="right"/>
      <protection/>
    </xf>
    <xf numFmtId="3" fontId="7" fillId="0" borderId="14" xfId="66" applyNumberFormat="1" applyFont="1" applyBorder="1" applyAlignment="1">
      <alignment horizontal="center"/>
      <protection/>
    </xf>
    <xf numFmtId="3" fontId="7" fillId="0" borderId="47" xfId="66" applyNumberFormat="1" applyFont="1" applyBorder="1" applyAlignment="1">
      <alignment horizontal="center"/>
      <protection/>
    </xf>
    <xf numFmtId="3" fontId="7" fillId="0" borderId="15" xfId="66" applyNumberFormat="1" applyFont="1" applyBorder="1" applyAlignment="1">
      <alignment horizontal="center"/>
      <protection/>
    </xf>
    <xf numFmtId="3" fontId="7" fillId="0" borderId="15" xfId="66" applyNumberFormat="1" applyFont="1" applyBorder="1" applyAlignment="1">
      <alignment horizontal="right"/>
      <protection/>
    </xf>
    <xf numFmtId="3" fontId="23" fillId="0" borderId="10" xfId="66" applyNumberFormat="1" applyFont="1" applyBorder="1" applyAlignment="1">
      <alignment/>
      <protection/>
    </xf>
    <xf numFmtId="3" fontId="23" fillId="0" borderId="14" xfId="66" applyNumberFormat="1" applyFont="1" applyBorder="1" applyAlignment="1">
      <alignment/>
      <protection/>
    </xf>
    <xf numFmtId="9" fontId="23" fillId="0" borderId="15" xfId="66" applyNumberFormat="1" applyFont="1" applyBorder="1" applyAlignment="1">
      <alignment/>
      <protection/>
    </xf>
    <xf numFmtId="0" fontId="7" fillId="0" borderId="47" xfId="66" applyFont="1" applyBorder="1" applyAlignment="1">
      <alignment horizontal="center"/>
      <protection/>
    </xf>
    <xf numFmtId="0" fontId="7" fillId="0" borderId="48" xfId="66" applyFont="1" applyBorder="1" applyAlignment="1">
      <alignment horizontal="left"/>
      <protection/>
    </xf>
    <xf numFmtId="0" fontId="7" fillId="0" borderId="16" xfId="66" applyFont="1" applyBorder="1" applyAlignment="1">
      <alignment horizontal="center"/>
      <protection/>
    </xf>
    <xf numFmtId="0" fontId="7" fillId="0" borderId="80" xfId="66" applyFont="1" applyBorder="1" applyAlignment="1">
      <alignment horizontal="center"/>
      <protection/>
    </xf>
    <xf numFmtId="0" fontId="7" fillId="0" borderId="86" xfId="66" applyFont="1" applyBorder="1" applyAlignment="1">
      <alignment horizontal="left"/>
      <protection/>
    </xf>
    <xf numFmtId="3" fontId="10" fillId="0" borderId="16" xfId="66" applyNumberFormat="1" applyFont="1" applyBorder="1" applyAlignment="1">
      <alignment/>
      <protection/>
    </xf>
    <xf numFmtId="3" fontId="7" fillId="0" borderId="17" xfId="66" applyNumberFormat="1" applyFont="1" applyBorder="1" applyAlignment="1">
      <alignment horizontal="right"/>
      <protection/>
    </xf>
    <xf numFmtId="3" fontId="7" fillId="0" borderId="80" xfId="66" applyNumberFormat="1" applyFont="1" applyBorder="1" applyAlignment="1">
      <alignment/>
      <protection/>
    </xf>
    <xf numFmtId="9" fontId="7" fillId="0" borderId="18" xfId="66" applyNumberFormat="1" applyFont="1" applyBorder="1" applyAlignment="1">
      <alignment/>
      <protection/>
    </xf>
    <xf numFmtId="3" fontId="7" fillId="0" borderId="16" xfId="66" applyNumberFormat="1" applyFont="1" applyBorder="1" applyAlignment="1">
      <alignment horizontal="right"/>
      <protection/>
    </xf>
    <xf numFmtId="3" fontId="7" fillId="0" borderId="17" xfId="66" applyNumberFormat="1" applyFont="1" applyBorder="1" applyAlignment="1">
      <alignment horizontal="center"/>
      <protection/>
    </xf>
    <xf numFmtId="3" fontId="7" fillId="0" borderId="80" xfId="66" applyNumberFormat="1" applyFont="1" applyBorder="1" applyAlignment="1">
      <alignment horizontal="center"/>
      <protection/>
    </xf>
    <xf numFmtId="3" fontId="7" fillId="0" borderId="18" xfId="66" applyNumberFormat="1" applyFont="1" applyBorder="1" applyAlignment="1">
      <alignment horizontal="center"/>
      <protection/>
    </xf>
    <xf numFmtId="3" fontId="7" fillId="0" borderId="99" xfId="66" applyNumberFormat="1" applyFont="1" applyBorder="1" applyAlignment="1">
      <alignment horizontal="right"/>
      <protection/>
    </xf>
    <xf numFmtId="3" fontId="23" fillId="0" borderId="50" xfId="66" applyNumberFormat="1" applyFont="1" applyBorder="1" applyAlignment="1">
      <alignment/>
      <protection/>
    </xf>
    <xf numFmtId="0" fontId="32" fillId="0" borderId="0" xfId="60" applyFont="1" applyBorder="1" applyAlignment="1">
      <alignment horizontal="center"/>
      <protection/>
    </xf>
    <xf numFmtId="0" fontId="7" fillId="0" borderId="0" xfId="60" applyFont="1" applyBorder="1" applyAlignment="1">
      <alignment horizontal="center"/>
      <protection/>
    </xf>
    <xf numFmtId="0" fontId="7" fillId="0" borderId="0" xfId="60" applyFont="1" applyBorder="1" applyAlignment="1">
      <alignment/>
      <protection/>
    </xf>
    <xf numFmtId="3" fontId="32" fillId="0" borderId="0" xfId="60" applyNumberFormat="1" applyFont="1" applyBorder="1" applyAlignment="1">
      <alignment/>
      <protection/>
    </xf>
    <xf numFmtId="9" fontId="32" fillId="0" borderId="0" xfId="60" applyNumberFormat="1" applyFont="1" applyBorder="1" applyAlignment="1">
      <alignment/>
      <protection/>
    </xf>
    <xf numFmtId="9" fontId="32" fillId="0" borderId="0" xfId="60" applyNumberFormat="1" applyFont="1" applyBorder="1" applyAlignment="1">
      <alignment/>
      <protection/>
    </xf>
    <xf numFmtId="9" fontId="26" fillId="0" borderId="62" xfId="60" applyNumberFormat="1" applyFont="1" applyBorder="1" applyAlignment="1">
      <alignment/>
      <protection/>
    </xf>
    <xf numFmtId="0" fontId="19" fillId="0" borderId="25" xfId="67" applyFont="1" applyBorder="1" applyAlignment="1">
      <alignment horizontal="left"/>
      <protection/>
    </xf>
    <xf numFmtId="3" fontId="19" fillId="0" borderId="61" xfId="67" applyNumberFormat="1" applyFont="1" applyBorder="1" applyAlignment="1">
      <alignment wrapText="1"/>
      <protection/>
    </xf>
    <xf numFmtId="9" fontId="19" fillId="0" borderId="19" xfId="67" applyNumberFormat="1" applyFont="1" applyBorder="1">
      <alignment/>
      <protection/>
    </xf>
    <xf numFmtId="9" fontId="19" fillId="0" borderId="80" xfId="67" applyNumberFormat="1" applyFont="1" applyBorder="1" applyAlignment="1">
      <alignment horizontal="right" vertical="center" wrapText="1"/>
      <protection/>
    </xf>
    <xf numFmtId="3" fontId="33" fillId="0" borderId="19" xfId="67" applyNumberFormat="1" applyFont="1" applyBorder="1" applyAlignment="1">
      <alignment horizontal="right" vertical="center" wrapText="1"/>
      <protection/>
    </xf>
    <xf numFmtId="3" fontId="21" fillId="0" borderId="64" xfId="67" applyNumberFormat="1" applyFont="1" applyBorder="1">
      <alignment/>
      <protection/>
    </xf>
    <xf numFmtId="3" fontId="21" fillId="0" borderId="65" xfId="67" applyNumberFormat="1" applyFont="1" applyBorder="1" applyAlignment="1">
      <alignment horizontal="right" vertical="center" wrapText="1"/>
      <protection/>
    </xf>
    <xf numFmtId="6" fontId="21" fillId="0" borderId="22" xfId="63" applyNumberFormat="1" applyFont="1" applyBorder="1" applyAlignment="1">
      <alignment horizontal="right"/>
      <protection/>
    </xf>
    <xf numFmtId="0" fontId="3" fillId="0" borderId="83" xfId="63" applyBorder="1">
      <alignment/>
      <protection/>
    </xf>
    <xf numFmtId="0" fontId="3" fillId="0" borderId="26" xfId="63" applyBorder="1">
      <alignment/>
      <protection/>
    </xf>
    <xf numFmtId="0" fontId="21" fillId="0" borderId="43" xfId="63" applyFont="1" applyBorder="1" applyAlignment="1">
      <alignment horizontal="right"/>
      <protection/>
    </xf>
    <xf numFmtId="0" fontId="19" fillId="0" borderId="19" xfId="58" applyFont="1" applyBorder="1" applyAlignment="1">
      <alignment horizontal="center" wrapText="1"/>
      <protection/>
    </xf>
    <xf numFmtId="0" fontId="19" fillId="0" borderId="19" xfId="58" applyFont="1" applyBorder="1" applyAlignment="1">
      <alignment horizontal="center"/>
      <protection/>
    </xf>
    <xf numFmtId="0" fontId="19" fillId="0" borderId="17" xfId="58" applyFont="1" applyBorder="1" applyAlignment="1">
      <alignment horizontal="center" wrapText="1"/>
      <protection/>
    </xf>
    <xf numFmtId="0" fontId="19" fillId="0" borderId="71" xfId="58" applyFont="1" applyBorder="1" applyAlignment="1">
      <alignment horizontal="left"/>
      <protection/>
    </xf>
    <xf numFmtId="0" fontId="19" fillId="0" borderId="25" xfId="58" applyFont="1" applyBorder="1">
      <alignment/>
      <protection/>
    </xf>
    <xf numFmtId="0" fontId="11" fillId="0" borderId="100" xfId="58" applyFont="1" applyBorder="1" applyAlignment="1">
      <alignment horizontal="right"/>
      <protection/>
    </xf>
    <xf numFmtId="0" fontId="11" fillId="0" borderId="65" xfId="58" applyFont="1" applyBorder="1" applyAlignment="1">
      <alignment horizontal="right"/>
      <protection/>
    </xf>
    <xf numFmtId="3" fontId="11" fillId="0" borderId="65" xfId="58" applyNumberFormat="1" applyFont="1" applyBorder="1" applyAlignment="1">
      <alignment horizontal="right"/>
      <protection/>
    </xf>
    <xf numFmtId="3" fontId="11" fillId="0" borderId="67" xfId="58" applyNumberFormat="1" applyFont="1" applyBorder="1" applyAlignment="1">
      <alignment horizontal="right"/>
      <protection/>
    </xf>
    <xf numFmtId="3" fontId="11" fillId="0" borderId="65" xfId="58" applyNumberFormat="1" applyFont="1" applyFill="1" applyBorder="1" applyAlignment="1">
      <alignment horizontal="right"/>
      <protection/>
    </xf>
    <xf numFmtId="3" fontId="11" fillId="0" borderId="68" xfId="58" applyNumberFormat="1" applyFont="1" applyBorder="1" applyAlignment="1">
      <alignment horizontal="right"/>
      <protection/>
    </xf>
    <xf numFmtId="3" fontId="3" fillId="0" borderId="12" xfId="58" applyNumberFormat="1" applyBorder="1" applyAlignment="1">
      <alignment horizontal="right"/>
      <protection/>
    </xf>
    <xf numFmtId="3" fontId="3" fillId="0" borderId="12" xfId="58" applyNumberFormat="1" applyBorder="1">
      <alignment/>
      <protection/>
    </xf>
    <xf numFmtId="0" fontId="3" fillId="0" borderId="48" xfId="70" applyFill="1" applyBorder="1" applyAlignment="1">
      <alignment/>
      <protection/>
    </xf>
    <xf numFmtId="0" fontId="0" fillId="0" borderId="0" xfId="0" applyAlignment="1">
      <alignment horizontal="right"/>
    </xf>
    <xf numFmtId="0" fontId="45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5" fillId="33" borderId="101" xfId="0" applyFont="1" applyFill="1" applyBorder="1" applyAlignment="1">
      <alignment horizontal="center" vertical="center"/>
    </xf>
    <xf numFmtId="0" fontId="45" fillId="33" borderId="102" xfId="0" applyFont="1" applyFill="1" applyBorder="1" applyAlignment="1">
      <alignment horizontal="center" vertical="center" wrapText="1"/>
    </xf>
    <xf numFmtId="0" fontId="45" fillId="33" borderId="103" xfId="0" applyFont="1" applyFill="1" applyBorder="1" applyAlignment="1">
      <alignment horizontal="center" vertical="center" wrapText="1"/>
    </xf>
    <xf numFmtId="0" fontId="45" fillId="33" borderId="104" xfId="0" applyFont="1" applyFill="1" applyBorder="1" applyAlignment="1">
      <alignment horizontal="center" vertical="center" wrapText="1"/>
    </xf>
    <xf numFmtId="0" fontId="46" fillId="0" borderId="105" xfId="0" applyFont="1" applyFill="1" applyBorder="1" applyAlignment="1">
      <alignment horizontal="center" vertical="center"/>
    </xf>
    <xf numFmtId="0" fontId="46" fillId="0" borderId="91" xfId="0" applyFont="1" applyFill="1" applyBorder="1" applyAlignment="1">
      <alignment vertical="center" wrapText="1"/>
    </xf>
    <xf numFmtId="0" fontId="45" fillId="0" borderId="91" xfId="0" applyFont="1" applyFill="1" applyBorder="1" applyAlignment="1">
      <alignment vertical="center" wrapText="1"/>
    </xf>
    <xf numFmtId="0" fontId="46" fillId="0" borderId="91" xfId="0" applyFont="1" applyBorder="1" applyAlignment="1">
      <alignment horizontal="center" vertical="center" wrapText="1"/>
    </xf>
    <xf numFmtId="6" fontId="46" fillId="0" borderId="91" xfId="0" applyNumberFormat="1" applyFont="1" applyBorder="1" applyAlignment="1">
      <alignment horizontal="center" vertical="center"/>
    </xf>
    <xf numFmtId="14" fontId="46" fillId="0" borderId="91" xfId="0" applyNumberFormat="1" applyFont="1" applyBorder="1" applyAlignment="1">
      <alignment horizontal="center" vertical="center"/>
    </xf>
    <xf numFmtId="0" fontId="46" fillId="0" borderId="106" xfId="0" applyFont="1" applyBorder="1" applyAlignment="1">
      <alignment horizontal="center" vertical="center" wrapText="1"/>
    </xf>
    <xf numFmtId="0" fontId="46" fillId="0" borderId="57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vertical="center" wrapText="1"/>
    </xf>
    <xf numFmtId="0" fontId="46" fillId="0" borderId="14" xfId="0" applyFont="1" applyBorder="1" applyAlignment="1">
      <alignment horizontal="center" vertical="center"/>
    </xf>
    <xf numFmtId="6" fontId="46" fillId="0" borderId="14" xfId="0" applyNumberFormat="1" applyFont="1" applyBorder="1" applyAlignment="1">
      <alignment horizontal="center" vertical="center"/>
    </xf>
    <xf numFmtId="14" fontId="46" fillId="0" borderId="14" xfId="0" applyNumberFormat="1" applyFont="1" applyBorder="1" applyAlignment="1">
      <alignment horizontal="center" vertical="center"/>
    </xf>
    <xf numFmtId="0" fontId="46" fillId="0" borderId="58" xfId="0" applyFont="1" applyBorder="1" applyAlignment="1">
      <alignment vertical="center" wrapText="1"/>
    </xf>
    <xf numFmtId="0" fontId="46" fillId="0" borderId="14" xfId="0" applyFont="1" applyFill="1" applyBorder="1" applyAlignment="1">
      <alignment vertical="center"/>
    </xf>
    <xf numFmtId="6" fontId="46" fillId="0" borderId="14" xfId="0" applyNumberFormat="1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58" xfId="0" applyFont="1" applyFill="1" applyBorder="1" applyAlignment="1">
      <alignment vertical="center"/>
    </xf>
    <xf numFmtId="0" fontId="46" fillId="0" borderId="14" xfId="0" applyFont="1" applyFill="1" applyBorder="1" applyAlignment="1">
      <alignment horizontal="left" vertical="center" wrapText="1"/>
    </xf>
    <xf numFmtId="6" fontId="46" fillId="0" borderId="14" xfId="0" applyNumberFormat="1" applyFont="1" applyFill="1" applyBorder="1" applyAlignment="1">
      <alignment horizontal="left" vertical="center" wrapText="1"/>
    </xf>
    <xf numFmtId="0" fontId="46" fillId="0" borderId="107" xfId="0" applyFont="1" applyFill="1" applyBorder="1" applyAlignment="1">
      <alignment horizontal="center" vertical="center"/>
    </xf>
    <xf numFmtId="0" fontId="46" fillId="0" borderId="108" xfId="0" applyFont="1" applyFill="1" applyBorder="1" applyAlignment="1">
      <alignment vertical="center"/>
    </xf>
    <xf numFmtId="0" fontId="45" fillId="0" borderId="108" xfId="0" applyFont="1" applyFill="1" applyBorder="1" applyAlignment="1">
      <alignment vertical="center" wrapText="1"/>
    </xf>
    <xf numFmtId="6" fontId="46" fillId="0" borderId="108" xfId="0" applyNumberFormat="1" applyFont="1" applyBorder="1" applyAlignment="1">
      <alignment horizontal="left" vertical="center"/>
    </xf>
    <xf numFmtId="0" fontId="46" fillId="0" borderId="108" xfId="0" applyFont="1" applyFill="1" applyBorder="1" applyAlignment="1">
      <alignment vertical="center" wrapText="1"/>
    </xf>
    <xf numFmtId="0" fontId="46" fillId="0" borderId="109" xfId="0" applyFont="1" applyFill="1" applyBorder="1" applyAlignment="1">
      <alignment vertical="center"/>
    </xf>
    <xf numFmtId="14" fontId="46" fillId="0" borderId="91" xfId="0" applyNumberFormat="1" applyFont="1" applyBorder="1" applyAlignment="1">
      <alignment horizontal="center" vertical="center" wrapText="1"/>
    </xf>
    <xf numFmtId="172" fontId="46" fillId="0" borderId="12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5" fillId="33" borderId="102" xfId="0" applyFont="1" applyFill="1" applyBorder="1" applyAlignment="1">
      <alignment horizontal="left" vertical="center" wrapText="1"/>
    </xf>
    <xf numFmtId="0" fontId="46" fillId="0" borderId="91" xfId="43" applyFont="1" applyFill="1" applyBorder="1" applyAlignment="1" applyProtection="1">
      <alignment horizontal="center" vertical="center" wrapText="1"/>
      <protection/>
    </xf>
    <xf numFmtId="0" fontId="46" fillId="0" borderId="91" xfId="0" applyFont="1" applyFill="1" applyBorder="1" applyAlignment="1">
      <alignment horizontal="center" vertical="center" wrapText="1"/>
    </xf>
    <xf numFmtId="0" fontId="46" fillId="0" borderId="14" xfId="43" applyFont="1" applyFill="1" applyBorder="1" applyAlignment="1" applyProtection="1">
      <alignment horizontal="center" vertical="center" wrapText="1"/>
      <protection/>
    </xf>
    <xf numFmtId="2" fontId="45" fillId="0" borderId="14" xfId="0" applyNumberFormat="1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 wrapText="1"/>
    </xf>
    <xf numFmtId="172" fontId="46" fillId="0" borderId="14" xfId="0" applyNumberFormat="1" applyFont="1" applyFill="1" applyBorder="1" applyAlignment="1">
      <alignment horizontal="center" vertical="center" wrapText="1"/>
    </xf>
    <xf numFmtId="6" fontId="46" fillId="0" borderId="14" xfId="0" applyNumberFormat="1" applyFont="1" applyFill="1" applyBorder="1" applyAlignment="1">
      <alignment horizontal="center" vertical="center" wrapText="1"/>
    </xf>
    <xf numFmtId="0" fontId="46" fillId="0" borderId="98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6" fillId="0" borderId="58" xfId="0" applyFont="1" applyFill="1" applyBorder="1" applyAlignment="1">
      <alignment vertical="center" wrapText="1"/>
    </xf>
    <xf numFmtId="0" fontId="46" fillId="0" borderId="108" xfId="0" applyFont="1" applyFill="1" applyBorder="1" applyAlignment="1">
      <alignment horizontal="center" vertical="center" wrapText="1"/>
    </xf>
    <xf numFmtId="172" fontId="46" fillId="0" borderId="108" xfId="0" applyNumberFormat="1" applyFont="1" applyFill="1" applyBorder="1" applyAlignment="1">
      <alignment horizontal="center" vertical="center" wrapText="1"/>
    </xf>
    <xf numFmtId="6" fontId="46" fillId="0" borderId="108" xfId="0" applyNumberFormat="1" applyFont="1" applyFill="1" applyBorder="1" applyAlignment="1">
      <alignment horizontal="left" vertical="center" wrapText="1"/>
    </xf>
    <xf numFmtId="6" fontId="46" fillId="0" borderId="108" xfId="0" applyNumberFormat="1" applyFont="1" applyFill="1" applyBorder="1" applyAlignment="1">
      <alignment vertical="center" wrapText="1"/>
    </xf>
    <xf numFmtId="0" fontId="46" fillId="0" borderId="109" xfId="0" applyFont="1" applyFill="1" applyBorder="1" applyAlignment="1">
      <alignment vertical="center" wrapText="1"/>
    </xf>
    <xf numFmtId="0" fontId="46" fillId="0" borderId="0" xfId="0" applyFont="1" applyFill="1" applyAlignment="1">
      <alignment horizontal="left" vertical="center" wrapText="1"/>
    </xf>
    <xf numFmtId="14" fontId="46" fillId="0" borderId="91" xfId="0" applyNumberFormat="1" applyFont="1" applyFill="1" applyBorder="1" applyAlignment="1">
      <alignment horizontal="center" vertical="center" wrapText="1"/>
    </xf>
    <xf numFmtId="0" fontId="47" fillId="0" borderId="0" xfId="60" applyFont="1" applyAlignment="1">
      <alignment horizontal="center"/>
      <protection/>
    </xf>
    <xf numFmtId="0" fontId="29" fillId="0" borderId="0" xfId="60" applyFont="1" applyAlignment="1">
      <alignment horizontal="center"/>
      <protection/>
    </xf>
    <xf numFmtId="0" fontId="24" fillId="0" borderId="25" xfId="60" applyFont="1" applyBorder="1" applyAlignment="1">
      <alignment horizontal="center"/>
      <protection/>
    </xf>
    <xf numFmtId="0" fontId="24" fillId="0" borderId="0" xfId="60" applyFont="1" applyBorder="1" applyAlignment="1">
      <alignment horizontal="center"/>
      <protection/>
    </xf>
    <xf numFmtId="0" fontId="48" fillId="0" borderId="110" xfId="60" applyFont="1" applyBorder="1" applyAlignment="1">
      <alignment horizontal="center" wrapText="1"/>
      <protection/>
    </xf>
    <xf numFmtId="0" fontId="48" fillId="0" borderId="23" xfId="60" applyFont="1" applyBorder="1" applyAlignment="1">
      <alignment horizontal="center" wrapText="1"/>
      <protection/>
    </xf>
    <xf numFmtId="0" fontId="48" fillId="0" borderId="0" xfId="60" applyFont="1" applyBorder="1" applyAlignment="1">
      <alignment horizontal="center" wrapText="1"/>
      <protection/>
    </xf>
    <xf numFmtId="0" fontId="24" fillId="0" borderId="25" xfId="60" applyFont="1" applyBorder="1" applyAlignment="1">
      <alignment horizontal="left"/>
      <protection/>
    </xf>
    <xf numFmtId="0" fontId="24" fillId="0" borderId="0" xfId="60" applyFont="1" applyBorder="1" applyAlignment="1">
      <alignment horizontal="left"/>
      <protection/>
    </xf>
    <xf numFmtId="167" fontId="24" fillId="0" borderId="110" xfId="60" applyNumberFormat="1" applyFont="1" applyBorder="1" applyAlignment="1">
      <alignment horizontal="right"/>
      <protection/>
    </xf>
    <xf numFmtId="167" fontId="24" fillId="0" borderId="23" xfId="60" applyNumberFormat="1" applyFont="1" applyBorder="1" applyAlignment="1">
      <alignment horizontal="right"/>
      <protection/>
    </xf>
    <xf numFmtId="3" fontId="24" fillId="0" borderId="110" xfId="60" applyNumberFormat="1" applyFont="1" applyBorder="1" applyAlignment="1">
      <alignment horizontal="right"/>
      <protection/>
    </xf>
    <xf numFmtId="3" fontId="24" fillId="0" borderId="23" xfId="60" applyNumberFormat="1" applyFont="1" applyBorder="1" applyAlignment="1">
      <alignment horizontal="right"/>
      <protection/>
    </xf>
    <xf numFmtId="3" fontId="24" fillId="0" borderId="0" xfId="60" applyNumberFormat="1" applyFont="1" applyBorder="1" applyAlignment="1">
      <alignment horizontal="right"/>
      <protection/>
    </xf>
    <xf numFmtId="167" fontId="32" fillId="0" borderId="23" xfId="60" applyNumberFormat="1" applyFont="1" applyBorder="1" applyAlignment="1">
      <alignment horizontal="right"/>
      <protection/>
    </xf>
    <xf numFmtId="3" fontId="32" fillId="0" borderId="110" xfId="60" applyNumberFormat="1" applyFont="1" applyBorder="1" applyAlignment="1">
      <alignment horizontal="right"/>
      <protection/>
    </xf>
    <xf numFmtId="3" fontId="32" fillId="0" borderId="23" xfId="60" applyNumberFormat="1" applyFont="1" applyBorder="1" applyAlignment="1">
      <alignment horizontal="right"/>
      <protection/>
    </xf>
    <xf numFmtId="3" fontId="32" fillId="0" borderId="0" xfId="60" applyNumberFormat="1" applyFont="1" applyBorder="1" applyAlignment="1">
      <alignment horizontal="right"/>
      <protection/>
    </xf>
    <xf numFmtId="3" fontId="32" fillId="0" borderId="62" xfId="60" applyNumberFormat="1" applyFont="1" applyBorder="1" applyAlignment="1">
      <alignment horizontal="right"/>
      <protection/>
    </xf>
    <xf numFmtId="167" fontId="32" fillId="0" borderId="110" xfId="60" applyNumberFormat="1" applyFont="1" applyBorder="1" applyAlignment="1">
      <alignment horizontal="right"/>
      <protection/>
    </xf>
    <xf numFmtId="0" fontId="30" fillId="0" borderId="100" xfId="60" applyFont="1" applyBorder="1" applyAlignment="1">
      <alignment horizontal="left"/>
      <protection/>
    </xf>
    <xf numFmtId="0" fontId="30" fillId="0" borderId="67" xfId="60" applyFont="1" applyBorder="1" applyAlignment="1">
      <alignment horizontal="left"/>
      <protection/>
    </xf>
    <xf numFmtId="167" fontId="30" fillId="0" borderId="111" xfId="60" applyNumberFormat="1" applyFont="1" applyBorder="1" applyAlignment="1">
      <alignment horizontal="right"/>
      <protection/>
    </xf>
    <xf numFmtId="167" fontId="30" fillId="0" borderId="66" xfId="60" applyNumberFormat="1" applyFont="1" applyBorder="1" applyAlignment="1">
      <alignment horizontal="right"/>
      <protection/>
    </xf>
    <xf numFmtId="3" fontId="30" fillId="0" borderId="111" xfId="60" applyNumberFormat="1" applyFont="1" applyBorder="1" applyAlignment="1">
      <alignment horizontal="right"/>
      <protection/>
    </xf>
    <xf numFmtId="3" fontId="30" fillId="0" borderId="66" xfId="60" applyNumberFormat="1" applyFont="1" applyBorder="1" applyAlignment="1">
      <alignment horizontal="right"/>
      <protection/>
    </xf>
    <xf numFmtId="3" fontId="30" fillId="0" borderId="67" xfId="60" applyNumberFormat="1" applyFont="1" applyBorder="1" applyAlignment="1">
      <alignment horizontal="right"/>
      <protection/>
    </xf>
    <xf numFmtId="3" fontId="30" fillId="0" borderId="68" xfId="60" applyNumberFormat="1" applyFont="1" applyBorder="1" applyAlignment="1">
      <alignment horizontal="right"/>
      <protection/>
    </xf>
    <xf numFmtId="0" fontId="44" fillId="0" borderId="93" xfId="66" applyFont="1" applyBorder="1" applyAlignment="1">
      <alignment horizontal="center"/>
      <protection/>
    </xf>
    <xf numFmtId="3" fontId="8" fillId="0" borderId="68" xfId="57" applyNumberFormat="1" applyFont="1" applyBorder="1" applyAlignment="1">
      <alignment horizontal="right"/>
      <protection/>
    </xf>
    <xf numFmtId="0" fontId="8" fillId="0" borderId="77" xfId="57" applyFont="1" applyBorder="1">
      <alignment/>
      <protection/>
    </xf>
    <xf numFmtId="0" fontId="8" fillId="0" borderId="65" xfId="57" applyFont="1" applyBorder="1" applyAlignment="1">
      <alignment horizontal="left"/>
      <protection/>
    </xf>
    <xf numFmtId="3" fontId="34" fillId="0" borderId="24" xfId="69" applyNumberFormat="1" applyFont="1" applyBorder="1">
      <alignment/>
      <protection/>
    </xf>
    <xf numFmtId="0" fontId="34" fillId="0" borderId="24" xfId="69" applyFont="1" applyBorder="1">
      <alignment/>
      <protection/>
    </xf>
    <xf numFmtId="0" fontId="34" fillId="0" borderId="82" xfId="69" applyFont="1" applyBorder="1">
      <alignment/>
      <protection/>
    </xf>
    <xf numFmtId="0" fontId="34" fillId="0" borderId="0" xfId="69" applyFont="1" applyBorder="1">
      <alignment/>
      <protection/>
    </xf>
    <xf numFmtId="0" fontId="3" fillId="0" borderId="25" xfId="69" applyFont="1" applyBorder="1">
      <alignment/>
      <protection/>
    </xf>
    <xf numFmtId="3" fontId="3" fillId="0" borderId="82" xfId="69" applyNumberFormat="1" applyFont="1" applyBorder="1">
      <alignment/>
      <protection/>
    </xf>
    <xf numFmtId="16" fontId="34" fillId="0" borderId="85" xfId="69" applyNumberFormat="1" applyFont="1" applyBorder="1" applyAlignment="1">
      <alignment horizontal="center"/>
      <protection/>
    </xf>
    <xf numFmtId="9" fontId="34" fillId="0" borderId="83" xfId="69" applyNumberFormat="1" applyFont="1" applyBorder="1">
      <alignment/>
      <protection/>
    </xf>
    <xf numFmtId="9" fontId="11" fillId="0" borderId="26" xfId="69" applyNumberFormat="1" applyFont="1" applyBorder="1">
      <alignment/>
      <protection/>
    </xf>
    <xf numFmtId="0" fontId="34" fillId="0" borderId="85" xfId="69" applyFont="1" applyBorder="1">
      <alignment/>
      <protection/>
    </xf>
    <xf numFmtId="0" fontId="34" fillId="0" borderId="95" xfId="69" applyFont="1" applyBorder="1">
      <alignment/>
      <protection/>
    </xf>
    <xf numFmtId="9" fontId="34" fillId="0" borderId="83" xfId="69" applyNumberFormat="1" applyFont="1" applyBorder="1" applyAlignment="1">
      <alignment wrapText="1"/>
      <protection/>
    </xf>
    <xf numFmtId="3" fontId="19" fillId="0" borderId="19" xfId="68" applyNumberFormat="1" applyFont="1" applyBorder="1">
      <alignment/>
      <protection/>
    </xf>
    <xf numFmtId="9" fontId="19" fillId="0" borderId="62" xfId="68" applyNumberFormat="1" applyFont="1" applyBorder="1">
      <alignment/>
      <protection/>
    </xf>
    <xf numFmtId="9" fontId="33" fillId="0" borderId="62" xfId="68" applyNumberFormat="1" applyFont="1" applyBorder="1">
      <alignment/>
      <protection/>
    </xf>
    <xf numFmtId="0" fontId="33" fillId="0" borderId="0" xfId="68" applyFont="1" applyBorder="1">
      <alignment/>
      <protection/>
    </xf>
    <xf numFmtId="0" fontId="26" fillId="0" borderId="25" xfId="60" applyFont="1" applyBorder="1" applyAlignment="1">
      <alignment horizontal="center" vertical="center"/>
      <protection/>
    </xf>
    <xf numFmtId="0" fontId="24" fillId="0" borderId="76" xfId="60" applyFont="1" applyBorder="1">
      <alignment/>
      <protection/>
    </xf>
    <xf numFmtId="3" fontId="30" fillId="0" borderId="19" xfId="60" applyNumberFormat="1" applyFont="1" applyBorder="1" applyAlignment="1">
      <alignment/>
      <protection/>
    </xf>
    <xf numFmtId="9" fontId="30" fillId="0" borderId="62" xfId="60" applyNumberFormat="1" applyFont="1" applyBorder="1" applyAlignment="1">
      <alignment/>
      <protection/>
    </xf>
    <xf numFmtId="0" fontId="26" fillId="0" borderId="48" xfId="60" applyFont="1" applyBorder="1" applyAlignment="1">
      <alignment horizontal="left"/>
      <protection/>
    </xf>
    <xf numFmtId="3" fontId="24" fillId="0" borderId="17" xfId="60" applyNumberFormat="1" applyFont="1" applyBorder="1" applyAlignment="1">
      <alignment/>
      <protection/>
    </xf>
    <xf numFmtId="3" fontId="24" fillId="0" borderId="17" xfId="60" applyNumberFormat="1" applyFont="1" applyBorder="1" applyAlignment="1">
      <alignment/>
      <protection/>
    </xf>
    <xf numFmtId="3" fontId="27" fillId="0" borderId="17" xfId="60" applyNumberFormat="1" applyFont="1" applyBorder="1" applyAlignment="1">
      <alignment/>
      <protection/>
    </xf>
    <xf numFmtId="9" fontId="27" fillId="0" borderId="18" xfId="60" applyNumberFormat="1" applyFont="1" applyBorder="1" applyAlignment="1">
      <alignment/>
      <protection/>
    </xf>
    <xf numFmtId="3" fontId="30" fillId="0" borderId="61" xfId="60" applyNumberFormat="1" applyFont="1" applyBorder="1" applyAlignment="1">
      <alignment/>
      <protection/>
    </xf>
    <xf numFmtId="9" fontId="30" fillId="0" borderId="62" xfId="60" applyNumberFormat="1" applyFont="1" applyBorder="1" applyAlignment="1">
      <alignment/>
      <protection/>
    </xf>
    <xf numFmtId="0" fontId="26" fillId="0" borderId="47" xfId="60" applyFont="1" applyBorder="1" applyAlignment="1">
      <alignment horizontal="left"/>
      <protection/>
    </xf>
    <xf numFmtId="0" fontId="26" fillId="0" borderId="86" xfId="60" applyFont="1" applyBorder="1" applyAlignment="1">
      <alignment horizontal="left"/>
      <protection/>
    </xf>
    <xf numFmtId="3" fontId="26" fillId="0" borderId="59" xfId="60" applyNumberFormat="1" applyFont="1" applyBorder="1" applyAlignment="1">
      <alignment/>
      <protection/>
    </xf>
    <xf numFmtId="3" fontId="26" fillId="0" borderId="17" xfId="60" applyNumberFormat="1" applyFont="1" applyBorder="1" applyAlignment="1">
      <alignment/>
      <protection/>
    </xf>
    <xf numFmtId="3" fontId="32" fillId="0" borderId="68" xfId="60" applyNumberFormat="1" applyFont="1" applyBorder="1" applyAlignment="1">
      <alignment/>
      <protection/>
    </xf>
    <xf numFmtId="0" fontId="23" fillId="0" borderId="10" xfId="66" applyFont="1" applyBorder="1" applyAlignment="1">
      <alignment horizontal="center"/>
      <protection/>
    </xf>
    <xf numFmtId="0" fontId="7" fillId="0" borderId="48" xfId="66" applyFont="1" applyBorder="1" applyAlignment="1">
      <alignment horizontal="left"/>
      <protection/>
    </xf>
    <xf numFmtId="0" fontId="10" fillId="0" borderId="16" xfId="66" applyFont="1" applyBorder="1" applyAlignment="1">
      <alignment horizontal="center"/>
      <protection/>
    </xf>
    <xf numFmtId="0" fontId="23" fillId="0" borderId="80" xfId="66" applyFont="1" applyBorder="1" applyAlignment="1">
      <alignment horizontal="left"/>
      <protection/>
    </xf>
    <xf numFmtId="0" fontId="7" fillId="0" borderId="86" xfId="66" applyFont="1" applyBorder="1" applyAlignment="1">
      <alignment horizontal="left"/>
      <protection/>
    </xf>
    <xf numFmtId="0" fontId="10" fillId="0" borderId="86" xfId="66" applyFont="1" applyBorder="1" applyAlignment="1">
      <alignment horizontal="left"/>
      <protection/>
    </xf>
    <xf numFmtId="3" fontId="8" fillId="0" borderId="16" xfId="66" applyNumberFormat="1" applyFont="1" applyBorder="1" applyAlignment="1">
      <alignment/>
      <protection/>
    </xf>
    <xf numFmtId="3" fontId="8" fillId="0" borderId="17" xfId="66" applyNumberFormat="1" applyFont="1" applyBorder="1" applyAlignment="1">
      <alignment/>
      <protection/>
    </xf>
    <xf numFmtId="3" fontId="8" fillId="0" borderId="80" xfId="66" applyNumberFormat="1" applyFont="1" applyBorder="1" applyAlignment="1">
      <alignment/>
      <protection/>
    </xf>
    <xf numFmtId="9" fontId="8" fillId="0" borderId="18" xfId="66" applyNumberFormat="1" applyFont="1" applyBorder="1" applyAlignment="1">
      <alignment/>
      <protection/>
    </xf>
    <xf numFmtId="3" fontId="8" fillId="0" borderId="99" xfId="66" applyNumberFormat="1" applyFont="1" applyBorder="1" applyAlignment="1">
      <alignment/>
      <protection/>
    </xf>
    <xf numFmtId="3" fontId="8" fillId="0" borderId="17" xfId="66" applyNumberFormat="1" applyFont="1" applyBorder="1" applyAlignment="1">
      <alignment horizontal="right"/>
      <protection/>
    </xf>
    <xf numFmtId="3" fontId="8" fillId="0" borderId="80" xfId="66" applyNumberFormat="1" applyFont="1" applyBorder="1" applyAlignment="1">
      <alignment horizontal="right"/>
      <protection/>
    </xf>
    <xf numFmtId="9" fontId="8" fillId="0" borderId="18" xfId="66" applyNumberFormat="1" applyFont="1" applyBorder="1" applyAlignment="1">
      <alignment horizontal="right"/>
      <protection/>
    </xf>
    <xf numFmtId="3" fontId="7" fillId="0" borderId="10" xfId="66" applyNumberFormat="1" applyFont="1" applyBorder="1" applyAlignment="1">
      <alignment/>
      <protection/>
    </xf>
    <xf numFmtId="3" fontId="7" fillId="0" borderId="14" xfId="66" applyNumberFormat="1" applyFont="1" applyBorder="1" applyAlignment="1">
      <alignment/>
      <protection/>
    </xf>
    <xf numFmtId="3" fontId="7" fillId="0" borderId="47" xfId="66" applyNumberFormat="1" applyFont="1" applyBorder="1" applyAlignment="1">
      <alignment/>
      <protection/>
    </xf>
    <xf numFmtId="9" fontId="7" fillId="0" borderId="15" xfId="66" applyNumberFormat="1" applyFont="1" applyBorder="1" applyAlignment="1">
      <alignment/>
      <protection/>
    </xf>
    <xf numFmtId="3" fontId="7" fillId="0" borderId="50" xfId="66" applyNumberFormat="1" applyFont="1" applyBorder="1" applyAlignment="1">
      <alignment/>
      <protection/>
    </xf>
    <xf numFmtId="3" fontId="7" fillId="0" borderId="14" xfId="66" applyNumberFormat="1" applyFont="1" applyBorder="1" applyAlignment="1">
      <alignment horizontal="right"/>
      <protection/>
    </xf>
    <xf numFmtId="3" fontId="7" fillId="0" borderId="47" xfId="66" applyNumberFormat="1" applyFont="1" applyBorder="1" applyAlignment="1">
      <alignment horizontal="right"/>
      <protection/>
    </xf>
    <xf numFmtId="9" fontId="7" fillId="0" borderId="15" xfId="66" applyNumberFormat="1" applyFont="1" applyBorder="1" applyAlignment="1">
      <alignment horizontal="right"/>
      <protection/>
    </xf>
    <xf numFmtId="3" fontId="23" fillId="0" borderId="47" xfId="66" applyNumberFormat="1" applyFont="1" applyBorder="1" applyAlignment="1">
      <alignment/>
      <protection/>
    </xf>
    <xf numFmtId="3" fontId="8" fillId="0" borderId="50" xfId="66" applyNumberFormat="1" applyFont="1" applyBorder="1" applyAlignment="1">
      <alignment/>
      <protection/>
    </xf>
    <xf numFmtId="0" fontId="49" fillId="0" borderId="10" xfId="66" applyFont="1" applyBorder="1" applyAlignment="1">
      <alignment horizontal="center"/>
      <protection/>
    </xf>
    <xf numFmtId="0" fontId="44" fillId="0" borderId="47" xfId="66" applyFont="1" applyBorder="1" applyAlignment="1">
      <alignment horizontal="left"/>
      <protection/>
    </xf>
    <xf numFmtId="0" fontId="44" fillId="0" borderId="48" xfId="66" applyFont="1" applyBorder="1" applyAlignment="1">
      <alignment horizontal="left"/>
      <protection/>
    </xf>
    <xf numFmtId="9" fontId="8" fillId="0" borderId="47" xfId="66" applyNumberFormat="1" applyFont="1" applyBorder="1" applyAlignment="1">
      <alignment horizontal="right"/>
      <protection/>
    </xf>
    <xf numFmtId="16" fontId="23" fillId="0" borderId="48" xfId="0" applyNumberFormat="1" applyFont="1" applyBorder="1" applyAlignment="1">
      <alignment/>
    </xf>
    <xf numFmtId="0" fontId="23" fillId="0" borderId="48" xfId="0" applyFont="1" applyBorder="1" applyAlignment="1">
      <alignment/>
    </xf>
    <xf numFmtId="3" fontId="23" fillId="0" borderId="47" xfId="66" applyNumberFormat="1" applyFont="1" applyBorder="1" applyAlignment="1">
      <alignment horizontal="center"/>
      <protection/>
    </xf>
    <xf numFmtId="3" fontId="8" fillId="0" borderId="51" xfId="66" applyNumberFormat="1" applyFont="1" applyBorder="1" applyAlignment="1">
      <alignment/>
      <protection/>
    </xf>
    <xf numFmtId="3" fontId="8" fillId="0" borderId="65" xfId="66" applyNumberFormat="1" applyFont="1" applyBorder="1" applyAlignment="1">
      <alignment/>
      <protection/>
    </xf>
    <xf numFmtId="9" fontId="8" fillId="0" borderId="68" xfId="66" applyNumberFormat="1" applyFont="1" applyBorder="1" applyAlignment="1">
      <alignment/>
      <protection/>
    </xf>
    <xf numFmtId="3" fontId="8" fillId="0" borderId="77" xfId="66" applyNumberFormat="1" applyFont="1" applyBorder="1" applyAlignment="1">
      <alignment horizontal="right"/>
      <protection/>
    </xf>
    <xf numFmtId="0" fontId="23" fillId="0" borderId="51" xfId="66" applyFont="1" applyBorder="1" applyAlignment="1">
      <alignment horizontal="center"/>
      <protection/>
    </xf>
    <xf numFmtId="3" fontId="23" fillId="0" borderId="51" xfId="66" applyNumberFormat="1" applyFont="1" applyBorder="1" applyAlignment="1">
      <alignment horizontal="right"/>
      <protection/>
    </xf>
    <xf numFmtId="3" fontId="23" fillId="0" borderId="65" xfId="66" applyNumberFormat="1" applyFont="1" applyBorder="1" applyAlignment="1">
      <alignment horizontal="right"/>
      <protection/>
    </xf>
    <xf numFmtId="3" fontId="23" fillId="0" borderId="78" xfId="66" applyNumberFormat="1" applyFont="1" applyBorder="1" applyAlignment="1">
      <alignment horizontal="right"/>
      <protection/>
    </xf>
    <xf numFmtId="9" fontId="23" fillId="0" borderId="68" xfId="66" applyNumberFormat="1" applyFont="1" applyBorder="1" applyAlignment="1">
      <alignment horizontal="right"/>
      <protection/>
    </xf>
    <xf numFmtId="3" fontId="23" fillId="0" borderId="77" xfId="66" applyNumberFormat="1" applyFont="1" applyBorder="1" applyAlignment="1">
      <alignment horizontal="right"/>
      <protection/>
    </xf>
    <xf numFmtId="3" fontId="23" fillId="0" borderId="16" xfId="66" applyNumberFormat="1" applyFont="1" applyBorder="1" applyAlignment="1">
      <alignment/>
      <protection/>
    </xf>
    <xf numFmtId="3" fontId="23" fillId="0" borderId="17" xfId="66" applyNumberFormat="1" applyFont="1" applyBorder="1" applyAlignment="1">
      <alignment/>
      <protection/>
    </xf>
    <xf numFmtId="3" fontId="23" fillId="0" borderId="80" xfId="66" applyNumberFormat="1" applyFont="1" applyBorder="1" applyAlignment="1">
      <alignment/>
      <protection/>
    </xf>
    <xf numFmtId="9" fontId="23" fillId="0" borderId="18" xfId="66" applyNumberFormat="1" applyFont="1" applyBorder="1" applyAlignment="1">
      <alignment/>
      <protection/>
    </xf>
    <xf numFmtId="3" fontId="23" fillId="0" borderId="99" xfId="66" applyNumberFormat="1" applyFont="1" applyBorder="1" applyAlignment="1">
      <alignment/>
      <protection/>
    </xf>
    <xf numFmtId="3" fontId="23" fillId="0" borderId="17" xfId="66" applyNumberFormat="1" applyFont="1" applyBorder="1" applyAlignment="1">
      <alignment horizontal="right"/>
      <protection/>
    </xf>
    <xf numFmtId="3" fontId="23" fillId="0" borderId="80" xfId="66" applyNumberFormat="1" applyFont="1" applyBorder="1" applyAlignment="1">
      <alignment horizontal="right"/>
      <protection/>
    </xf>
    <xf numFmtId="9" fontId="23" fillId="0" borderId="18" xfId="66" applyNumberFormat="1" applyFont="1" applyBorder="1" applyAlignment="1">
      <alignment horizontal="right"/>
      <protection/>
    </xf>
    <xf numFmtId="3" fontId="19" fillId="0" borderId="20" xfId="67" applyNumberFormat="1" applyFont="1" applyBorder="1">
      <alignment/>
      <protection/>
    </xf>
    <xf numFmtId="9" fontId="38" fillId="0" borderId="20" xfId="67" applyNumberFormat="1" applyFont="1" applyBorder="1">
      <alignment/>
      <protection/>
    </xf>
    <xf numFmtId="3" fontId="19" fillId="0" borderId="99" xfId="67" applyNumberFormat="1" applyFont="1" applyBorder="1" applyAlignment="1">
      <alignment wrapText="1"/>
      <protection/>
    </xf>
    <xf numFmtId="9" fontId="19" fillId="0" borderId="17" xfId="67" applyNumberFormat="1" applyFont="1" applyBorder="1" applyAlignment="1">
      <alignment horizontal="right" vertical="center" wrapText="1"/>
      <protection/>
    </xf>
    <xf numFmtId="1" fontId="19" fillId="0" borderId="60" xfId="78" applyNumberFormat="1" applyFont="1" applyBorder="1" applyAlignment="1">
      <alignment wrapText="1"/>
    </xf>
    <xf numFmtId="3" fontId="19" fillId="0" borderId="99" xfId="67" applyNumberFormat="1" applyFont="1" applyBorder="1">
      <alignment/>
      <protection/>
    </xf>
    <xf numFmtId="1" fontId="19" fillId="0" borderId="18" xfId="78" applyNumberFormat="1" applyFont="1" applyBorder="1" applyAlignment="1">
      <alignment/>
    </xf>
    <xf numFmtId="9" fontId="40" fillId="0" borderId="19" xfId="67" applyNumberFormat="1" applyFont="1" applyBorder="1">
      <alignment/>
      <protection/>
    </xf>
    <xf numFmtId="3" fontId="33" fillId="0" borderId="57" xfId="67" applyNumberFormat="1" applyFont="1" applyBorder="1" applyAlignment="1">
      <alignment wrapText="1"/>
      <protection/>
    </xf>
    <xf numFmtId="3" fontId="33" fillId="0" borderId="50" xfId="67" applyNumberFormat="1" applyFont="1" applyBorder="1" applyAlignment="1">
      <alignment wrapText="1"/>
      <protection/>
    </xf>
    <xf numFmtId="9" fontId="33" fillId="0" borderId="47" xfId="67" applyNumberFormat="1" applyFont="1" applyBorder="1" applyAlignment="1">
      <alignment horizontal="right" vertical="center" wrapText="1"/>
      <protection/>
    </xf>
    <xf numFmtId="1" fontId="33" fillId="0" borderId="58" xfId="78" applyNumberFormat="1" applyFont="1" applyBorder="1" applyAlignment="1">
      <alignment wrapText="1"/>
    </xf>
    <xf numFmtId="9" fontId="41" fillId="0" borderId="50" xfId="67" applyNumberFormat="1" applyFont="1" applyBorder="1">
      <alignment/>
      <protection/>
    </xf>
    <xf numFmtId="3" fontId="33" fillId="0" borderId="14" xfId="67" applyNumberFormat="1" applyFont="1" applyBorder="1" applyAlignment="1">
      <alignment horizontal="right" vertical="center" wrapText="1"/>
      <protection/>
    </xf>
    <xf numFmtId="9" fontId="33" fillId="0" borderId="14" xfId="67" applyNumberFormat="1" applyFont="1" applyBorder="1" applyAlignment="1">
      <alignment horizontal="right" vertical="center" wrapText="1"/>
      <protection/>
    </xf>
    <xf numFmtId="1" fontId="33" fillId="0" borderId="15" xfId="78" applyNumberFormat="1" applyFont="1" applyBorder="1" applyAlignment="1">
      <alignment/>
    </xf>
    <xf numFmtId="16" fontId="33" fillId="0" borderId="25" xfId="67" applyNumberFormat="1" applyFont="1" applyBorder="1" applyAlignment="1">
      <alignment horizontal="left"/>
      <protection/>
    </xf>
    <xf numFmtId="3" fontId="33" fillId="0" borderId="61" xfId="67" applyNumberFormat="1" applyFont="1" applyBorder="1" applyAlignment="1">
      <alignment wrapText="1"/>
      <protection/>
    </xf>
    <xf numFmtId="3" fontId="33" fillId="0" borderId="20" xfId="67" applyNumberFormat="1" applyFont="1" applyBorder="1" applyAlignment="1">
      <alignment wrapText="1"/>
      <protection/>
    </xf>
    <xf numFmtId="9" fontId="33" fillId="0" borderId="22" xfId="67" applyNumberFormat="1" applyFont="1" applyBorder="1" applyAlignment="1">
      <alignment horizontal="right" vertical="center" wrapText="1"/>
      <protection/>
    </xf>
    <xf numFmtId="1" fontId="33" fillId="0" borderId="23" xfId="78" applyNumberFormat="1" applyFont="1" applyBorder="1" applyAlignment="1">
      <alignment wrapText="1"/>
    </xf>
    <xf numFmtId="3" fontId="33" fillId="0" borderId="20" xfId="67" applyNumberFormat="1" applyFont="1" applyBorder="1">
      <alignment/>
      <protection/>
    </xf>
    <xf numFmtId="3" fontId="33" fillId="0" borderId="61" xfId="67" applyNumberFormat="1" applyFont="1" applyBorder="1">
      <alignment/>
      <protection/>
    </xf>
    <xf numFmtId="9" fontId="41" fillId="0" borderId="20" xfId="67" applyNumberFormat="1" applyFont="1" applyBorder="1">
      <alignment/>
      <protection/>
    </xf>
    <xf numFmtId="9" fontId="33" fillId="0" borderId="19" xfId="67" applyNumberFormat="1" applyFont="1" applyBorder="1" applyAlignment="1">
      <alignment horizontal="right" vertical="center" wrapText="1"/>
      <protection/>
    </xf>
    <xf numFmtId="1" fontId="33" fillId="0" borderId="62" xfId="78" applyNumberFormat="1" applyFont="1" applyBorder="1" applyAlignment="1">
      <alignment/>
    </xf>
    <xf numFmtId="0" fontId="33" fillId="0" borderId="76" xfId="67" applyFont="1" applyBorder="1" applyAlignment="1">
      <alignment horizontal="center" vertical="center"/>
      <protection/>
    </xf>
    <xf numFmtId="3" fontId="33" fillId="0" borderId="61" xfId="67" applyNumberFormat="1" applyFont="1" applyBorder="1" applyAlignment="1">
      <alignment horizontal="right" vertical="center" wrapText="1"/>
      <protection/>
    </xf>
    <xf numFmtId="9" fontId="33" fillId="0" borderId="22" xfId="67" applyNumberFormat="1" applyFont="1" applyBorder="1" applyAlignment="1">
      <alignment horizontal="right" vertical="center" wrapText="1"/>
      <protection/>
    </xf>
    <xf numFmtId="0" fontId="33" fillId="0" borderId="23" xfId="67" applyFont="1" applyBorder="1" applyAlignment="1">
      <alignment horizontal="right" vertical="center" wrapText="1"/>
      <protection/>
    </xf>
    <xf numFmtId="3" fontId="33" fillId="0" borderId="19" xfId="67" applyNumberFormat="1" applyFont="1" applyBorder="1" applyAlignment="1">
      <alignment horizontal="right" vertical="center" wrapText="1"/>
      <protection/>
    </xf>
    <xf numFmtId="9" fontId="33" fillId="0" borderId="19" xfId="67" applyNumberFormat="1" applyFont="1" applyBorder="1" applyAlignment="1">
      <alignment horizontal="right" vertical="center" wrapText="1"/>
      <protection/>
    </xf>
    <xf numFmtId="0" fontId="33" fillId="0" borderId="62" xfId="67" applyFont="1" applyBorder="1" applyAlignment="1">
      <alignment horizontal="center" vertical="center" wrapText="1"/>
      <protection/>
    </xf>
    <xf numFmtId="0" fontId="19" fillId="0" borderId="22" xfId="67" applyFont="1" applyBorder="1">
      <alignment/>
      <protection/>
    </xf>
    <xf numFmtId="3" fontId="19" fillId="0" borderId="19" xfId="67" applyNumberFormat="1" applyFont="1" applyBorder="1" applyAlignment="1">
      <alignment wrapText="1"/>
      <protection/>
    </xf>
    <xf numFmtId="9" fontId="19" fillId="0" borderId="13" xfId="67" applyNumberFormat="1" applyFont="1" applyBorder="1" applyAlignment="1">
      <alignment horizontal="right" vertical="center" wrapText="1"/>
      <protection/>
    </xf>
    <xf numFmtId="9" fontId="19" fillId="0" borderId="12" xfId="67" applyNumberFormat="1" applyFont="1" applyBorder="1" applyAlignment="1">
      <alignment horizontal="right" vertical="center" wrapText="1"/>
      <protection/>
    </xf>
    <xf numFmtId="0" fontId="19" fillId="0" borderId="22" xfId="67" applyFont="1" applyBorder="1" applyAlignment="1">
      <alignment horizontal="left" wrapText="1"/>
      <protection/>
    </xf>
    <xf numFmtId="3" fontId="19" fillId="0" borderId="39" xfId="67" applyNumberFormat="1" applyFont="1" applyBorder="1">
      <alignment/>
      <protection/>
    </xf>
    <xf numFmtId="9" fontId="38" fillId="0" borderId="12" xfId="67" applyNumberFormat="1" applyFont="1" applyBorder="1">
      <alignment/>
      <protection/>
    </xf>
    <xf numFmtId="0" fontId="33" fillId="0" borderId="85" xfId="67" applyFont="1" applyBorder="1" applyAlignment="1">
      <alignment horizontal="left"/>
      <protection/>
    </xf>
    <xf numFmtId="9" fontId="38" fillId="0" borderId="99" xfId="67" applyNumberFormat="1" applyFont="1" applyBorder="1">
      <alignment/>
      <protection/>
    </xf>
    <xf numFmtId="1" fontId="19" fillId="0" borderId="70" xfId="78" applyNumberFormat="1" applyFont="1" applyBorder="1" applyAlignment="1">
      <alignment/>
    </xf>
    <xf numFmtId="0" fontId="19" fillId="0" borderId="54" xfId="67" applyFont="1" applyBorder="1" applyAlignment="1">
      <alignment horizontal="center"/>
      <protection/>
    </xf>
    <xf numFmtId="0" fontId="19" fillId="0" borderId="21" xfId="67" applyFont="1" applyBorder="1">
      <alignment/>
      <protection/>
    </xf>
    <xf numFmtId="3" fontId="19" fillId="0" borderId="13" xfId="67" applyNumberFormat="1" applyFont="1" applyBorder="1">
      <alignment/>
      <protection/>
    </xf>
    <xf numFmtId="0" fontId="33" fillId="0" borderId="76" xfId="67" applyFont="1" applyBorder="1" applyAlignment="1">
      <alignment horizontal="center"/>
      <protection/>
    </xf>
    <xf numFmtId="3" fontId="19" fillId="0" borderId="19" xfId="67" applyNumberFormat="1" applyFont="1" applyBorder="1">
      <alignment/>
      <protection/>
    </xf>
    <xf numFmtId="9" fontId="19" fillId="0" borderId="22" xfId="67" applyNumberFormat="1" applyFont="1" applyBorder="1" applyAlignment="1">
      <alignment horizontal="right" vertical="center" wrapText="1"/>
      <protection/>
    </xf>
    <xf numFmtId="166" fontId="19" fillId="0" borderId="23" xfId="67" applyNumberFormat="1" applyFont="1" applyBorder="1">
      <alignment/>
      <protection/>
    </xf>
    <xf numFmtId="3" fontId="19" fillId="0" borderId="61" xfId="67" applyNumberFormat="1" applyFont="1" applyBorder="1">
      <alignment/>
      <protection/>
    </xf>
    <xf numFmtId="3" fontId="19" fillId="0" borderId="0" xfId="67" applyNumberFormat="1" applyFont="1" applyBorder="1">
      <alignment/>
      <protection/>
    </xf>
    <xf numFmtId="9" fontId="38" fillId="0" borderId="19" xfId="67" applyNumberFormat="1" applyFont="1" applyBorder="1">
      <alignment/>
      <protection/>
    </xf>
    <xf numFmtId="9" fontId="19" fillId="0" borderId="19" xfId="67" applyNumberFormat="1" applyFont="1" applyBorder="1" applyAlignment="1">
      <alignment horizontal="right" vertical="center" wrapText="1"/>
      <protection/>
    </xf>
    <xf numFmtId="3" fontId="18" fillId="0" borderId="101" xfId="67" applyNumberFormat="1" applyFont="1" applyBorder="1" applyAlignment="1">
      <alignment horizontal="right" vertical="center" wrapText="1"/>
      <protection/>
    </xf>
    <xf numFmtId="3" fontId="18" fillId="0" borderId="102" xfId="67" applyNumberFormat="1" applyFont="1" applyBorder="1" applyAlignment="1">
      <alignment horizontal="right" vertical="center" wrapText="1"/>
      <protection/>
    </xf>
    <xf numFmtId="9" fontId="18" fillId="0" borderId="103" xfId="67" applyNumberFormat="1" applyFont="1" applyBorder="1" applyAlignment="1">
      <alignment horizontal="right" vertical="center" wrapText="1"/>
      <protection/>
    </xf>
    <xf numFmtId="0" fontId="18" fillId="0" borderId="104" xfId="67" applyFont="1" applyBorder="1" applyAlignment="1">
      <alignment horizontal="right" vertical="center" wrapText="1"/>
      <protection/>
    </xf>
    <xf numFmtId="9" fontId="18" fillId="0" borderId="102" xfId="67" applyNumberFormat="1" applyFont="1" applyBorder="1" applyAlignment="1">
      <alignment horizontal="right" vertical="center" wrapText="1"/>
      <protection/>
    </xf>
    <xf numFmtId="3" fontId="51" fillId="0" borderId="101" xfId="67" applyNumberFormat="1" applyFont="1" applyBorder="1" applyAlignment="1">
      <alignment horizontal="right" vertical="center" wrapText="1"/>
      <protection/>
    </xf>
    <xf numFmtId="0" fontId="18" fillId="0" borderId="62" xfId="67" applyFont="1" applyBorder="1" applyAlignment="1">
      <alignment horizontal="center" vertical="center" wrapText="1"/>
      <protection/>
    </xf>
    <xf numFmtId="9" fontId="18" fillId="0" borderId="22" xfId="67" applyNumberFormat="1" applyFont="1" applyBorder="1" applyAlignment="1">
      <alignment horizontal="right" vertical="center" wrapText="1"/>
      <protection/>
    </xf>
    <xf numFmtId="9" fontId="18" fillId="0" borderId="19" xfId="67" applyNumberFormat="1" applyFont="1" applyBorder="1" applyAlignment="1">
      <alignment horizontal="right" vertical="center" wrapText="1"/>
      <protection/>
    </xf>
    <xf numFmtId="3" fontId="18" fillId="0" borderId="61" xfId="67" applyNumberFormat="1" applyFont="1" applyBorder="1" applyAlignment="1">
      <alignment wrapText="1"/>
      <protection/>
    </xf>
    <xf numFmtId="3" fontId="18" fillId="0" borderId="20" xfId="67" applyNumberFormat="1" applyFont="1" applyBorder="1" applyAlignment="1">
      <alignment wrapText="1"/>
      <protection/>
    </xf>
    <xf numFmtId="1" fontId="18" fillId="0" borderId="23" xfId="78" applyNumberFormat="1" applyFont="1" applyBorder="1" applyAlignment="1">
      <alignment wrapText="1"/>
    </xf>
    <xf numFmtId="3" fontId="18" fillId="0" borderId="20" xfId="67" applyNumberFormat="1" applyFont="1" applyBorder="1">
      <alignment/>
      <protection/>
    </xf>
    <xf numFmtId="3" fontId="18" fillId="0" borderId="61" xfId="67" applyNumberFormat="1" applyFont="1" applyBorder="1">
      <alignment/>
      <protection/>
    </xf>
    <xf numFmtId="9" fontId="36" fillId="0" borderId="20" xfId="67" applyNumberFormat="1" applyFont="1" applyBorder="1">
      <alignment/>
      <protection/>
    </xf>
    <xf numFmtId="3" fontId="18" fillId="0" borderId="19" xfId="67" applyNumberFormat="1" applyFont="1" applyBorder="1" applyAlignment="1">
      <alignment horizontal="right" vertical="center" wrapText="1"/>
      <protection/>
    </xf>
    <xf numFmtId="1" fontId="18" fillId="0" borderId="62" xfId="78" applyNumberFormat="1" applyFont="1" applyBorder="1" applyAlignment="1">
      <alignment/>
    </xf>
    <xf numFmtId="0" fontId="39" fillId="0" borderId="0" xfId="67" applyFont="1" applyBorder="1">
      <alignment/>
      <protection/>
    </xf>
    <xf numFmtId="3" fontId="33" fillId="0" borderId="19" xfId="67" applyNumberFormat="1" applyFont="1" applyBorder="1">
      <alignment/>
      <protection/>
    </xf>
    <xf numFmtId="166" fontId="33" fillId="0" borderId="23" xfId="67" applyNumberFormat="1" applyFont="1" applyBorder="1">
      <alignment/>
      <protection/>
    </xf>
    <xf numFmtId="3" fontId="33" fillId="0" borderId="0" xfId="67" applyNumberFormat="1" applyFont="1" applyBorder="1">
      <alignment/>
      <protection/>
    </xf>
    <xf numFmtId="9" fontId="41" fillId="0" borderId="19" xfId="67" applyNumberFormat="1" applyFont="1" applyBorder="1">
      <alignment/>
      <protection/>
    </xf>
    <xf numFmtId="9" fontId="6" fillId="0" borderId="68" xfId="65" applyNumberFormat="1" applyFont="1" applyBorder="1">
      <alignment/>
      <protection/>
    </xf>
    <xf numFmtId="3" fontId="28" fillId="0" borderId="19" xfId="60" applyNumberFormat="1" applyFont="1" applyBorder="1" applyAlignment="1">
      <alignment/>
      <protection/>
    </xf>
    <xf numFmtId="9" fontId="28" fillId="0" borderId="62" xfId="60" applyNumberFormat="1" applyFont="1" applyBorder="1" applyAlignment="1">
      <alignment/>
      <protection/>
    </xf>
    <xf numFmtId="3" fontId="8" fillId="0" borderId="65" xfId="61" applyNumberFormat="1" applyFont="1" applyBorder="1" applyAlignment="1">
      <alignment horizontal="right"/>
      <protection/>
    </xf>
    <xf numFmtId="3" fontId="8" fillId="0" borderId="68" xfId="61" applyNumberFormat="1" applyFont="1" applyBorder="1" applyAlignment="1">
      <alignment horizontal="right"/>
      <protection/>
    </xf>
    <xf numFmtId="0" fontId="19" fillId="0" borderId="76" xfId="67" applyFont="1" applyBorder="1" applyAlignment="1">
      <alignment horizontal="center"/>
      <protection/>
    </xf>
    <xf numFmtId="0" fontId="19" fillId="0" borderId="0" xfId="67" applyFont="1" applyBorder="1">
      <alignment/>
      <protection/>
    </xf>
    <xf numFmtId="1" fontId="19" fillId="0" borderId="70" xfId="78" applyNumberFormat="1" applyFont="1" applyBorder="1" applyAlignment="1">
      <alignment/>
    </xf>
    <xf numFmtId="3" fontId="33" fillId="0" borderId="19" xfId="67" applyNumberFormat="1" applyFont="1" applyBorder="1" applyAlignment="1">
      <alignment wrapText="1"/>
      <protection/>
    </xf>
    <xf numFmtId="3" fontId="33" fillId="0" borderId="22" xfId="67" applyNumberFormat="1" applyFont="1" applyBorder="1">
      <alignment/>
      <protection/>
    </xf>
    <xf numFmtId="9" fontId="41" fillId="0" borderId="19" xfId="67" applyNumberFormat="1" applyFont="1" applyBorder="1">
      <alignment/>
      <protection/>
    </xf>
    <xf numFmtId="3" fontId="33" fillId="0" borderId="69" xfId="67" applyNumberFormat="1" applyFont="1" applyBorder="1" applyAlignment="1">
      <alignment horizontal="right" vertical="center" wrapText="1"/>
      <protection/>
    </xf>
    <xf numFmtId="9" fontId="33" fillId="0" borderId="69" xfId="67" applyNumberFormat="1" applyFont="1" applyBorder="1" applyAlignment="1">
      <alignment horizontal="right" vertical="center" wrapText="1"/>
      <protection/>
    </xf>
    <xf numFmtId="1" fontId="33" fillId="0" borderId="112" xfId="78" applyNumberFormat="1" applyFont="1" applyBorder="1" applyAlignment="1">
      <alignment/>
    </xf>
    <xf numFmtId="9" fontId="21" fillId="0" borderId="66" xfId="67" applyNumberFormat="1" applyFont="1" applyBorder="1">
      <alignment/>
      <protection/>
    </xf>
    <xf numFmtId="9" fontId="18" fillId="0" borderId="113" xfId="67" applyNumberFormat="1" applyFont="1" applyBorder="1" applyAlignment="1">
      <alignment horizontal="right" vertical="center" wrapText="1"/>
      <protection/>
    </xf>
    <xf numFmtId="9" fontId="33" fillId="0" borderId="114" xfId="67" applyNumberFormat="1" applyFont="1" applyBorder="1" applyAlignment="1">
      <alignment horizontal="right" vertical="center" wrapText="1"/>
      <protection/>
    </xf>
    <xf numFmtId="9" fontId="19" fillId="0" borderId="114" xfId="78" applyNumberFormat="1" applyFont="1" applyBorder="1" applyAlignment="1">
      <alignment/>
    </xf>
    <xf numFmtId="9" fontId="40" fillId="0" borderId="0" xfId="78" applyNumberFormat="1" applyFont="1" applyBorder="1" applyAlignment="1">
      <alignment/>
    </xf>
    <xf numFmtId="9" fontId="37" fillId="0" borderId="0" xfId="78" applyNumberFormat="1" applyFont="1" applyBorder="1" applyAlignment="1">
      <alignment/>
    </xf>
    <xf numFmtId="9" fontId="40" fillId="0" borderId="86" xfId="78" applyNumberFormat="1" applyFont="1" applyBorder="1" applyAlignment="1">
      <alignment/>
    </xf>
    <xf numFmtId="9" fontId="33" fillId="0" borderId="20" xfId="67" applyNumberFormat="1" applyFont="1" applyBorder="1">
      <alignment/>
      <protection/>
    </xf>
    <xf numFmtId="9" fontId="19" fillId="0" borderId="0" xfId="67" applyNumberFormat="1" applyFont="1" applyBorder="1">
      <alignment/>
      <protection/>
    </xf>
    <xf numFmtId="9" fontId="19" fillId="0" borderId="21" xfId="78" applyNumberFormat="1" applyFont="1" applyBorder="1" applyAlignment="1">
      <alignment/>
    </xf>
    <xf numFmtId="9" fontId="33" fillId="0" borderId="48" xfId="78" applyNumberFormat="1" applyFont="1" applyBorder="1" applyAlignment="1">
      <alignment/>
    </xf>
    <xf numFmtId="9" fontId="41" fillId="0" borderId="48" xfId="78" applyNumberFormat="1" applyFont="1" applyBorder="1" applyAlignment="1">
      <alignment/>
    </xf>
    <xf numFmtId="9" fontId="19" fillId="0" borderId="0" xfId="78" applyNumberFormat="1" applyFont="1" applyBorder="1" applyAlignment="1">
      <alignment/>
    </xf>
    <xf numFmtId="9" fontId="18" fillId="0" borderId="0" xfId="78" applyNumberFormat="1" applyFont="1" applyBorder="1" applyAlignment="1">
      <alignment/>
    </xf>
    <xf numFmtId="9" fontId="19" fillId="0" borderId="115" xfId="78" applyNumberFormat="1" applyFont="1" applyBorder="1" applyAlignment="1">
      <alignment/>
    </xf>
    <xf numFmtId="9" fontId="33" fillId="0" borderId="114" xfId="78" applyNumberFormat="1" applyFont="1" applyBorder="1" applyAlignment="1">
      <alignment/>
    </xf>
    <xf numFmtId="3" fontId="33" fillId="0" borderId="116" xfId="67" applyNumberFormat="1" applyFont="1" applyBorder="1">
      <alignment/>
      <protection/>
    </xf>
    <xf numFmtId="3" fontId="7" fillId="0" borderId="99" xfId="66" applyNumberFormat="1" applyFont="1" applyBorder="1" applyAlignment="1">
      <alignment/>
      <protection/>
    </xf>
    <xf numFmtId="3" fontId="7" fillId="0" borderId="17" xfId="66" applyNumberFormat="1" applyFont="1" applyBorder="1" applyAlignment="1">
      <alignment horizontal="right"/>
      <protection/>
    </xf>
    <xf numFmtId="3" fontId="7" fillId="0" borderId="80" xfId="66" applyNumberFormat="1" applyFont="1" applyBorder="1" applyAlignment="1">
      <alignment horizontal="right"/>
      <protection/>
    </xf>
    <xf numFmtId="9" fontId="7" fillId="0" borderId="18" xfId="66" applyNumberFormat="1" applyFont="1" applyBorder="1" applyAlignment="1">
      <alignment horizontal="right"/>
      <protection/>
    </xf>
    <xf numFmtId="3" fontId="7" fillId="0" borderId="16" xfId="66" applyNumberFormat="1" applyFont="1" applyBorder="1" applyAlignment="1">
      <alignment/>
      <protection/>
    </xf>
    <xf numFmtId="3" fontId="7" fillId="0" borderId="17" xfId="66" applyNumberFormat="1" applyFont="1" applyBorder="1" applyAlignment="1">
      <alignment/>
      <protection/>
    </xf>
    <xf numFmtId="3" fontId="7" fillId="0" borderId="80" xfId="66" applyNumberFormat="1" applyFont="1" applyBorder="1" applyAlignment="1">
      <alignment/>
      <protection/>
    </xf>
    <xf numFmtId="9" fontId="7" fillId="0" borderId="18" xfId="66" applyNumberFormat="1" applyFont="1" applyBorder="1" applyAlignment="1">
      <alignment/>
      <protection/>
    </xf>
    <xf numFmtId="3" fontId="7" fillId="0" borderId="50" xfId="66" applyNumberFormat="1" applyFont="1" applyBorder="1" applyAlignment="1">
      <alignment horizontal="right"/>
      <protection/>
    </xf>
    <xf numFmtId="3" fontId="8" fillId="0" borderId="99" xfId="66" applyNumberFormat="1" applyFont="1" applyBorder="1" applyAlignment="1">
      <alignment/>
      <protection/>
    </xf>
    <xf numFmtId="3" fontId="8" fillId="0" borderId="16" xfId="66" applyNumberFormat="1" applyFont="1" applyBorder="1" applyAlignment="1">
      <alignment/>
      <protection/>
    </xf>
    <xf numFmtId="3" fontId="8" fillId="0" borderId="17" xfId="66" applyNumberFormat="1" applyFont="1" applyBorder="1" applyAlignment="1">
      <alignment horizontal="right"/>
      <protection/>
    </xf>
    <xf numFmtId="3" fontId="8" fillId="0" borderId="17" xfId="66" applyNumberFormat="1" applyFont="1" applyBorder="1" applyAlignment="1">
      <alignment/>
      <protection/>
    </xf>
    <xf numFmtId="9" fontId="8" fillId="0" borderId="18" xfId="66" applyNumberFormat="1" applyFont="1" applyBorder="1" applyAlignment="1">
      <alignment/>
      <protection/>
    </xf>
    <xf numFmtId="0" fontId="24" fillId="0" borderId="22" xfId="60" applyFont="1" applyBorder="1" applyAlignment="1">
      <alignment horizontal="left"/>
      <protection/>
    </xf>
    <xf numFmtId="0" fontId="11" fillId="0" borderId="22" xfId="71" applyFont="1" applyBorder="1" applyAlignment="1">
      <alignment horizontal="center"/>
      <protection/>
    </xf>
    <xf numFmtId="0" fontId="11" fillId="0" borderId="20" xfId="71" applyFont="1" applyBorder="1" applyAlignment="1">
      <alignment horizontal="center"/>
      <protection/>
    </xf>
    <xf numFmtId="0" fontId="3" fillId="0" borderId="20" xfId="71" applyBorder="1" applyAlignment="1">
      <alignment wrapText="1"/>
      <protection/>
    </xf>
    <xf numFmtId="0" fontId="11" fillId="0" borderId="70" xfId="71" applyFont="1" applyBorder="1" applyAlignment="1">
      <alignment horizontal="center"/>
      <protection/>
    </xf>
    <xf numFmtId="3" fontId="17" fillId="0" borderId="0" xfId="71" applyNumberFormat="1" applyFont="1">
      <alignment/>
      <protection/>
    </xf>
    <xf numFmtId="0" fontId="11" fillId="0" borderId="0" xfId="71" applyFont="1" applyBorder="1" applyAlignment="1">
      <alignment horizontal="center"/>
      <protection/>
    </xf>
    <xf numFmtId="0" fontId="11" fillId="0" borderId="25" xfId="71" applyFont="1" applyBorder="1" applyAlignment="1">
      <alignment wrapText="1"/>
      <protection/>
    </xf>
    <xf numFmtId="9" fontId="11" fillId="0" borderId="20" xfId="71" applyNumberFormat="1" applyFont="1" applyBorder="1" applyAlignment="1">
      <alignment wrapText="1"/>
      <protection/>
    </xf>
    <xf numFmtId="3" fontId="11" fillId="0" borderId="19" xfId="58" applyNumberFormat="1" applyFont="1" applyFill="1" applyBorder="1" applyAlignment="1">
      <alignment horizontal="right"/>
      <protection/>
    </xf>
    <xf numFmtId="3" fontId="11" fillId="0" borderId="62" xfId="58" applyNumberFormat="1" applyFont="1" applyBorder="1" applyAlignment="1">
      <alignment horizontal="right"/>
      <protection/>
    </xf>
    <xf numFmtId="0" fontId="33" fillId="0" borderId="0" xfId="67" applyFont="1" applyBorder="1" applyAlignment="1">
      <alignment horizontal="center" vertical="center"/>
      <protection/>
    </xf>
    <xf numFmtId="0" fontId="5" fillId="0" borderId="86" xfId="0" applyFont="1" applyBorder="1" applyAlignment="1">
      <alignment/>
    </xf>
    <xf numFmtId="0" fontId="19" fillId="0" borderId="0" xfId="67" applyFont="1" applyBorder="1" applyAlignment="1">
      <alignment horizontal="left" vertical="center"/>
      <protection/>
    </xf>
    <xf numFmtId="3" fontId="19" fillId="0" borderId="19" xfId="67" applyNumberFormat="1" applyFont="1" applyBorder="1" applyAlignment="1">
      <alignment horizontal="right" vertical="center" wrapText="1"/>
      <protection/>
    </xf>
    <xf numFmtId="0" fontId="19" fillId="0" borderId="23" xfId="67" applyFont="1" applyBorder="1" applyAlignment="1">
      <alignment horizontal="right" vertical="center" wrapText="1"/>
      <protection/>
    </xf>
    <xf numFmtId="3" fontId="19" fillId="0" borderId="12" xfId="67" applyNumberFormat="1" applyFont="1" applyBorder="1">
      <alignment/>
      <protection/>
    </xf>
    <xf numFmtId="0" fontId="48" fillId="0" borderId="58" xfId="60" applyFont="1" applyBorder="1" applyAlignment="1">
      <alignment horizontal="center" wrapText="1"/>
      <protection/>
    </xf>
    <xf numFmtId="9" fontId="23" fillId="0" borderId="80" xfId="66" applyNumberFormat="1" applyFont="1" applyBorder="1" applyAlignment="1">
      <alignment/>
      <protection/>
    </xf>
    <xf numFmtId="9" fontId="8" fillId="0" borderId="80" xfId="66" applyNumberFormat="1" applyFont="1" applyBorder="1" applyAlignment="1">
      <alignment/>
      <protection/>
    </xf>
    <xf numFmtId="9" fontId="7" fillId="0" borderId="47" xfId="66" applyNumberFormat="1" applyFont="1" applyBorder="1" applyAlignment="1">
      <alignment/>
      <protection/>
    </xf>
    <xf numFmtId="9" fontId="8" fillId="0" borderId="47" xfId="66" applyNumberFormat="1" applyFont="1" applyBorder="1" applyAlignment="1">
      <alignment/>
      <protection/>
    </xf>
    <xf numFmtId="9" fontId="23" fillId="0" borderId="47" xfId="66" applyNumberFormat="1" applyFont="1" applyBorder="1" applyAlignment="1">
      <alignment/>
      <protection/>
    </xf>
    <xf numFmtId="9" fontId="8" fillId="0" borderId="47" xfId="66" applyNumberFormat="1" applyFont="1" applyBorder="1" applyAlignment="1">
      <alignment/>
      <protection/>
    </xf>
    <xf numFmtId="9" fontId="7" fillId="0" borderId="47" xfId="66" applyNumberFormat="1" applyFont="1" applyBorder="1" applyAlignment="1">
      <alignment horizontal="right"/>
      <protection/>
    </xf>
    <xf numFmtId="9" fontId="23" fillId="0" borderId="47" xfId="66" applyNumberFormat="1" applyFont="1" applyBorder="1" applyAlignment="1">
      <alignment horizontal="right"/>
      <protection/>
    </xf>
    <xf numFmtId="9" fontId="8" fillId="0" borderId="78" xfId="66" applyNumberFormat="1" applyFont="1" applyBorder="1" applyAlignment="1">
      <alignment horizontal="right"/>
      <protection/>
    </xf>
    <xf numFmtId="3" fontId="23" fillId="0" borderId="16" xfId="66" applyNumberFormat="1" applyFont="1" applyBorder="1" applyAlignment="1">
      <alignment horizontal="right"/>
      <protection/>
    </xf>
    <xf numFmtId="3" fontId="8" fillId="0" borderId="16" xfId="66" applyNumberFormat="1" applyFont="1" applyBorder="1" applyAlignment="1">
      <alignment horizontal="right"/>
      <protection/>
    </xf>
    <xf numFmtId="3" fontId="7" fillId="0" borderId="10" xfId="66" applyNumberFormat="1" applyFont="1" applyBorder="1" applyAlignment="1">
      <alignment horizontal="right"/>
      <protection/>
    </xf>
    <xf numFmtId="3" fontId="8" fillId="0" borderId="10" xfId="66" applyNumberFormat="1" applyFont="1" applyBorder="1" applyAlignment="1">
      <alignment horizontal="right"/>
      <protection/>
    </xf>
    <xf numFmtId="0" fontId="7" fillId="0" borderId="48" xfId="57" applyFont="1" applyBorder="1" applyAlignment="1">
      <alignment horizontal="left"/>
      <protection/>
    </xf>
    <xf numFmtId="0" fontId="7" fillId="0" borderId="50" xfId="57" applyFont="1" applyBorder="1" applyAlignment="1">
      <alignment horizontal="left"/>
      <protection/>
    </xf>
    <xf numFmtId="0" fontId="7" fillId="0" borderId="48" xfId="65" applyFont="1" applyBorder="1" applyAlignment="1">
      <alignment horizontal="left"/>
      <protection/>
    </xf>
    <xf numFmtId="0" fontId="3" fillId="0" borderId="48" xfId="65" applyBorder="1" applyAlignment="1">
      <alignment horizontal="left"/>
      <protection/>
    </xf>
    <xf numFmtId="0" fontId="3" fillId="0" borderId="50" xfId="65" applyBorder="1" applyAlignment="1">
      <alignment horizontal="left"/>
      <protection/>
    </xf>
    <xf numFmtId="0" fontId="23" fillId="0" borderId="48" xfId="65" applyFont="1" applyBorder="1" applyAlignment="1">
      <alignment horizontal="left"/>
      <protection/>
    </xf>
    <xf numFmtId="0" fontId="7" fillId="0" borderId="14" xfId="57" applyFont="1" applyBorder="1" applyAlignment="1">
      <alignment horizontal="left"/>
      <protection/>
    </xf>
    <xf numFmtId="0" fontId="7" fillId="0" borderId="47" xfId="57" applyFont="1" applyBorder="1" applyAlignment="1">
      <alignment horizontal="left"/>
      <protection/>
    </xf>
    <xf numFmtId="0" fontId="7" fillId="0" borderId="17" xfId="57" applyFont="1" applyBorder="1" applyAlignment="1">
      <alignment horizontal="left"/>
      <protection/>
    </xf>
    <xf numFmtId="0" fontId="7" fillId="0" borderId="14" xfId="57" applyFont="1" applyBorder="1" applyAlignment="1">
      <alignment/>
      <protection/>
    </xf>
    <xf numFmtId="0" fontId="7" fillId="0" borderId="17" xfId="57" applyFont="1" applyBorder="1" applyAlignment="1">
      <alignment/>
      <protection/>
    </xf>
    <xf numFmtId="3" fontId="8" fillId="0" borderId="17" xfId="57" applyNumberFormat="1" applyFont="1" applyBorder="1" applyAlignment="1">
      <alignment horizontal="right"/>
      <protection/>
    </xf>
    <xf numFmtId="0" fontId="8" fillId="0" borderId="17" xfId="57" applyFont="1" applyBorder="1" applyAlignment="1">
      <alignment/>
      <protection/>
    </xf>
    <xf numFmtId="3" fontId="8" fillId="0" borderId="18" xfId="57" applyNumberFormat="1" applyFont="1" applyBorder="1" applyAlignment="1">
      <alignment horizontal="right"/>
      <protection/>
    </xf>
    <xf numFmtId="0" fontId="7" fillId="0" borderId="0" xfId="65" applyFont="1" applyBorder="1" applyAlignment="1">
      <alignment horizontal="left"/>
      <protection/>
    </xf>
    <xf numFmtId="49" fontId="7" fillId="0" borderId="16" xfId="65" applyNumberFormat="1" applyFont="1" applyBorder="1" applyAlignment="1">
      <alignment horizontal="center"/>
      <protection/>
    </xf>
    <xf numFmtId="49" fontId="7" fillId="0" borderId="54" xfId="65" applyNumberFormat="1" applyFont="1" applyBorder="1" applyAlignment="1">
      <alignment horizontal="center"/>
      <protection/>
    </xf>
    <xf numFmtId="49" fontId="7" fillId="0" borderId="10" xfId="65" applyNumberFormat="1" applyFont="1" applyBorder="1" applyAlignment="1">
      <alignment horizontal="center"/>
      <protection/>
    </xf>
    <xf numFmtId="3" fontId="3" fillId="0" borderId="14" xfId="65" applyNumberFormat="1" applyBorder="1" applyAlignment="1">
      <alignment horizontal="right"/>
      <protection/>
    </xf>
    <xf numFmtId="9" fontId="0" fillId="0" borderId="15" xfId="65" applyNumberFormat="1" applyFont="1" applyBorder="1" applyAlignment="1">
      <alignment horizontal="right"/>
      <protection/>
    </xf>
    <xf numFmtId="0" fontId="7" fillId="0" borderId="48" xfId="65" applyFont="1" applyBorder="1" applyAlignment="1">
      <alignment horizontal="left"/>
      <protection/>
    </xf>
    <xf numFmtId="49" fontId="23" fillId="0" borderId="16" xfId="65" applyNumberFormat="1" applyFont="1" applyBorder="1" applyAlignment="1">
      <alignment horizontal="center"/>
      <protection/>
    </xf>
    <xf numFmtId="0" fontId="23" fillId="0" borderId="48" xfId="65" applyFont="1" applyBorder="1" applyAlignment="1">
      <alignment horizontal="left"/>
      <protection/>
    </xf>
    <xf numFmtId="0" fontId="23" fillId="0" borderId="50" xfId="65" applyFont="1" applyBorder="1" applyAlignment="1">
      <alignment horizontal="left"/>
      <protection/>
    </xf>
    <xf numFmtId="49" fontId="23" fillId="0" borderId="54" xfId="65" applyNumberFormat="1" applyFont="1" applyBorder="1" applyAlignment="1">
      <alignment horizontal="center"/>
      <protection/>
    </xf>
    <xf numFmtId="0" fontId="7" fillId="0" borderId="47" xfId="65" applyFont="1" applyBorder="1" applyAlignment="1">
      <alignment horizontal="left"/>
      <protection/>
    </xf>
    <xf numFmtId="9" fontId="27" fillId="0" borderId="15" xfId="65" applyNumberFormat="1" applyFont="1" applyBorder="1" applyAlignment="1">
      <alignment horizontal="right"/>
      <protection/>
    </xf>
    <xf numFmtId="49" fontId="10" fillId="0" borderId="54" xfId="65" applyNumberFormat="1" applyFont="1" applyBorder="1" applyAlignment="1">
      <alignment horizontal="center"/>
      <protection/>
    </xf>
    <xf numFmtId="0" fontId="11" fillId="0" borderId="48" xfId="65" applyFont="1" applyBorder="1" applyAlignment="1">
      <alignment horizontal="left"/>
      <protection/>
    </xf>
    <xf numFmtId="0" fontId="11" fillId="0" borderId="50" xfId="65" applyFont="1" applyBorder="1" applyAlignment="1">
      <alignment horizontal="left"/>
      <protection/>
    </xf>
    <xf numFmtId="3" fontId="11" fillId="0" borderId="14" xfId="65" applyNumberFormat="1" applyFont="1" applyBorder="1" applyAlignment="1">
      <alignment horizontal="right"/>
      <protection/>
    </xf>
    <xf numFmtId="9" fontId="5" fillId="0" borderId="18" xfId="65" applyNumberFormat="1" applyFont="1" applyBorder="1" applyAlignment="1">
      <alignment horizontal="right"/>
      <protection/>
    </xf>
    <xf numFmtId="0" fontId="10" fillId="0" borderId="0" xfId="65" applyFont="1" applyBorder="1" applyAlignment="1">
      <alignment horizontal="left"/>
      <protection/>
    </xf>
    <xf numFmtId="9" fontId="5" fillId="0" borderId="62" xfId="65" applyNumberFormat="1" applyFont="1" applyBorder="1" applyAlignment="1">
      <alignment horizontal="right"/>
      <protection/>
    </xf>
    <xf numFmtId="49" fontId="10" fillId="0" borderId="117" xfId="65" applyNumberFormat="1" applyFont="1" applyBorder="1" applyAlignment="1">
      <alignment horizontal="center"/>
      <protection/>
    </xf>
    <xf numFmtId="0" fontId="6" fillId="0" borderId="118" xfId="65" applyFont="1" applyBorder="1" applyAlignment="1">
      <alignment horizontal="left"/>
      <protection/>
    </xf>
    <xf numFmtId="0" fontId="6" fillId="0" borderId="119" xfId="65" applyFont="1" applyBorder="1" applyAlignment="1">
      <alignment horizontal="left"/>
      <protection/>
    </xf>
    <xf numFmtId="3" fontId="6" fillId="0" borderId="120" xfId="65" applyNumberFormat="1" applyFont="1" applyBorder="1" applyAlignment="1">
      <alignment horizontal="right"/>
      <protection/>
    </xf>
    <xf numFmtId="9" fontId="6" fillId="0" borderId="121" xfId="65" applyNumberFormat="1" applyFont="1" applyBorder="1" applyAlignment="1">
      <alignment horizontal="right"/>
      <protection/>
    </xf>
    <xf numFmtId="3" fontId="34" fillId="0" borderId="14" xfId="65" applyNumberFormat="1" applyFont="1" applyBorder="1" applyAlignment="1">
      <alignment horizontal="right"/>
      <protection/>
    </xf>
    <xf numFmtId="0" fontId="7" fillId="0" borderId="86" xfId="65" applyFont="1" applyBorder="1" applyAlignment="1">
      <alignment horizontal="left"/>
      <protection/>
    </xf>
    <xf numFmtId="0" fontId="7" fillId="0" borderId="99" xfId="65" applyFont="1" applyBorder="1" applyAlignment="1">
      <alignment horizontal="left"/>
      <protection/>
    </xf>
    <xf numFmtId="0" fontId="3" fillId="0" borderId="48" xfId="65" applyFont="1" applyBorder="1" applyAlignment="1">
      <alignment horizontal="left"/>
      <protection/>
    </xf>
    <xf numFmtId="0" fontId="3" fillId="0" borderId="50" xfId="65" applyFont="1" applyBorder="1" applyAlignment="1">
      <alignment horizontal="left"/>
      <protection/>
    </xf>
    <xf numFmtId="3" fontId="0" fillId="0" borderId="14" xfId="65" applyNumberFormat="1" applyFont="1" applyBorder="1" applyAlignment="1">
      <alignment horizontal="right"/>
      <protection/>
    </xf>
    <xf numFmtId="0" fontId="7" fillId="0" borderId="14" xfId="65" applyFont="1" applyBorder="1" applyAlignment="1">
      <alignment horizontal="center"/>
      <protection/>
    </xf>
    <xf numFmtId="0" fontId="7" fillId="0" borderId="17" xfId="65" applyFont="1" applyBorder="1" applyAlignment="1">
      <alignment horizontal="center"/>
      <protection/>
    </xf>
    <xf numFmtId="0" fontId="7" fillId="0" borderId="33" xfId="65" applyFont="1" applyBorder="1" applyAlignment="1">
      <alignment horizontal="center" vertical="center" wrapText="1"/>
      <protection/>
    </xf>
    <xf numFmtId="3" fontId="23" fillId="0" borderId="48" xfId="65" applyNumberFormat="1" applyFont="1" applyBorder="1" applyAlignment="1">
      <alignment horizontal="right"/>
      <protection/>
    </xf>
    <xf numFmtId="3" fontId="23" fillId="0" borderId="0" xfId="65" applyNumberFormat="1" applyFont="1" applyBorder="1" applyAlignment="1">
      <alignment horizontal="right"/>
      <protection/>
    </xf>
    <xf numFmtId="3" fontId="6" fillId="0" borderId="67" xfId="65" applyNumberFormat="1" applyFont="1" applyBorder="1">
      <alignment/>
      <protection/>
    </xf>
    <xf numFmtId="166" fontId="6" fillId="0" borderId="30" xfId="65" applyNumberFormat="1" applyFont="1" applyBorder="1">
      <alignment/>
      <protection/>
    </xf>
    <xf numFmtId="0" fontId="7" fillId="0" borderId="15" xfId="65" applyFont="1" applyBorder="1" applyAlignment="1">
      <alignment horizontal="center"/>
      <protection/>
    </xf>
    <xf numFmtId="0" fontId="7" fillId="0" borderId="18" xfId="65" applyFont="1" applyBorder="1" applyAlignment="1">
      <alignment horizontal="center"/>
      <protection/>
    </xf>
    <xf numFmtId="9" fontId="6" fillId="0" borderId="122" xfId="65" applyNumberFormat="1" applyFont="1" applyBorder="1">
      <alignment/>
      <protection/>
    </xf>
    <xf numFmtId="0" fontId="7" fillId="0" borderId="50" xfId="65" applyFont="1" applyBorder="1" applyAlignment="1">
      <alignment horizontal="left"/>
      <protection/>
    </xf>
    <xf numFmtId="3" fontId="7" fillId="0" borderId="14" xfId="65" applyNumberFormat="1" applyFont="1" applyBorder="1" applyAlignment="1">
      <alignment horizontal="right"/>
      <protection/>
    </xf>
    <xf numFmtId="3" fontId="7" fillId="0" borderId="48" xfId="65" applyNumberFormat="1" applyFont="1" applyBorder="1" applyAlignment="1">
      <alignment horizontal="right"/>
      <protection/>
    </xf>
    <xf numFmtId="3" fontId="7" fillId="0" borderId="19" xfId="65" applyNumberFormat="1" applyFont="1" applyBorder="1" applyAlignment="1">
      <alignment horizontal="right"/>
      <protection/>
    </xf>
    <xf numFmtId="3" fontId="7" fillId="0" borderId="0" xfId="65" applyNumberFormat="1" applyFont="1" applyBorder="1" applyAlignment="1">
      <alignment horizontal="right"/>
      <protection/>
    </xf>
    <xf numFmtId="3" fontId="7" fillId="0" borderId="50" xfId="65" applyNumberFormat="1" applyFont="1" applyBorder="1" applyAlignment="1">
      <alignment horizontal="right"/>
      <protection/>
    </xf>
    <xf numFmtId="0" fontId="10" fillId="0" borderId="10" xfId="65" applyFont="1" applyBorder="1" applyAlignment="1">
      <alignment horizontal="center"/>
      <protection/>
    </xf>
    <xf numFmtId="49" fontId="23" fillId="0" borderId="16" xfId="65" applyNumberFormat="1" applyFont="1" applyBorder="1" applyAlignment="1">
      <alignment horizontal="center"/>
      <protection/>
    </xf>
    <xf numFmtId="3" fontId="7" fillId="0" borderId="17" xfId="65" applyNumberFormat="1" applyFont="1" applyBorder="1" applyAlignment="1">
      <alignment horizontal="right"/>
      <protection/>
    </xf>
    <xf numFmtId="3" fontId="7" fillId="0" borderId="99" xfId="65" applyNumberFormat="1" applyFont="1" applyBorder="1" applyAlignment="1">
      <alignment horizontal="right"/>
      <protection/>
    </xf>
    <xf numFmtId="9" fontId="23" fillId="0" borderId="18" xfId="65" applyNumberFormat="1" applyFont="1" applyBorder="1" applyAlignment="1">
      <alignment horizontal="right"/>
      <protection/>
    </xf>
    <xf numFmtId="9" fontId="8" fillId="0" borderId="11" xfId="65" applyNumberFormat="1" applyFont="1" applyBorder="1" applyAlignment="1">
      <alignment horizontal="right"/>
      <protection/>
    </xf>
    <xf numFmtId="49" fontId="8" fillId="0" borderId="117" xfId="65" applyNumberFormat="1" applyFont="1" applyBorder="1" applyAlignment="1">
      <alignment horizontal="center"/>
      <protection/>
    </xf>
    <xf numFmtId="0" fontId="8" fillId="0" borderId="118" xfId="65" applyFont="1" applyBorder="1" applyAlignment="1">
      <alignment horizontal="left"/>
      <protection/>
    </xf>
    <xf numFmtId="0" fontId="8" fillId="0" borderId="0" xfId="65" applyFont="1" applyBorder="1" applyAlignment="1">
      <alignment horizontal="left"/>
      <protection/>
    </xf>
    <xf numFmtId="3" fontId="8" fillId="0" borderId="19" xfId="65" applyNumberFormat="1" applyFont="1" applyBorder="1" applyAlignment="1">
      <alignment horizontal="right"/>
      <protection/>
    </xf>
    <xf numFmtId="0" fontId="8" fillId="0" borderId="48" xfId="65" applyFont="1" applyBorder="1" applyAlignment="1">
      <alignment horizontal="left"/>
      <protection/>
    </xf>
    <xf numFmtId="3" fontId="8" fillId="0" borderId="14" xfId="65" applyNumberFormat="1" applyFont="1" applyBorder="1" applyAlignment="1">
      <alignment horizontal="right"/>
      <protection/>
    </xf>
    <xf numFmtId="49" fontId="23" fillId="0" borderId="76" xfId="65" applyNumberFormat="1" applyFont="1" applyBorder="1" applyAlignment="1">
      <alignment horizontal="center"/>
      <protection/>
    </xf>
    <xf numFmtId="0" fontId="23" fillId="0" borderId="0" xfId="65" applyFont="1" applyBorder="1" applyAlignment="1">
      <alignment horizontal="left"/>
      <protection/>
    </xf>
    <xf numFmtId="3" fontId="23" fillId="0" borderId="19" xfId="65" applyNumberFormat="1" applyFont="1" applyBorder="1" applyAlignment="1">
      <alignment horizontal="right"/>
      <protection/>
    </xf>
    <xf numFmtId="3" fontId="23" fillId="0" borderId="0" xfId="65" applyNumberFormat="1" applyFont="1" applyBorder="1" applyAlignment="1">
      <alignment horizontal="right"/>
      <protection/>
    </xf>
    <xf numFmtId="9" fontId="23" fillId="0" borderId="11" xfId="65" applyNumberFormat="1" applyFont="1" applyBorder="1" applyAlignment="1">
      <alignment horizontal="right"/>
      <protection/>
    </xf>
    <xf numFmtId="49" fontId="23" fillId="0" borderId="10" xfId="65" applyNumberFormat="1" applyFont="1" applyBorder="1" applyAlignment="1">
      <alignment horizontal="center"/>
      <protection/>
    </xf>
    <xf numFmtId="3" fontId="23" fillId="0" borderId="14" xfId="65" applyNumberFormat="1" applyFont="1" applyBorder="1" applyAlignment="1">
      <alignment horizontal="right"/>
      <protection/>
    </xf>
    <xf numFmtId="3" fontId="23" fillId="0" borderId="50" xfId="65" applyNumberFormat="1" applyFont="1" applyBorder="1" applyAlignment="1">
      <alignment horizontal="right"/>
      <protection/>
    </xf>
    <xf numFmtId="9" fontId="10" fillId="0" borderId="11" xfId="65" applyNumberFormat="1" applyFont="1" applyBorder="1" applyAlignment="1">
      <alignment horizontal="right"/>
      <protection/>
    </xf>
    <xf numFmtId="3" fontId="10" fillId="0" borderId="19" xfId="65" applyNumberFormat="1" applyFont="1" applyBorder="1" applyAlignment="1">
      <alignment horizontal="right"/>
      <protection/>
    </xf>
    <xf numFmtId="0" fontId="8" fillId="0" borderId="17" xfId="57" applyFont="1" applyBorder="1" applyAlignment="1">
      <alignment horizontal="left"/>
      <protection/>
    </xf>
    <xf numFmtId="0" fontId="7" fillId="0" borderId="22" xfId="57" applyFont="1" applyBorder="1" applyAlignment="1">
      <alignment/>
      <protection/>
    </xf>
    <xf numFmtId="0" fontId="7" fillId="0" borderId="0" xfId="57" applyFont="1" applyBorder="1" applyAlignment="1">
      <alignment/>
      <protection/>
    </xf>
    <xf numFmtId="0" fontId="7" fillId="0" borderId="20" xfId="57" applyFont="1" applyBorder="1" applyAlignment="1">
      <alignment/>
      <protection/>
    </xf>
    <xf numFmtId="0" fontId="24" fillId="0" borderId="47" xfId="60" applyFont="1" applyBorder="1" applyAlignment="1">
      <alignment horizontal="center"/>
      <protection/>
    </xf>
    <xf numFmtId="0" fontId="23" fillId="0" borderId="20" xfId="65" applyFont="1" applyBorder="1" applyAlignment="1">
      <alignment horizontal="left"/>
      <protection/>
    </xf>
    <xf numFmtId="0" fontId="10" fillId="0" borderId="48" xfId="65" applyFont="1" applyBorder="1" applyAlignment="1">
      <alignment horizontal="left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47" xfId="57" applyFont="1" applyBorder="1" applyAlignment="1">
      <alignment horizontal="left" vertical="center"/>
      <protection/>
    </xf>
    <xf numFmtId="0" fontId="10" fillId="0" borderId="48" xfId="57" applyFont="1" applyBorder="1" applyAlignment="1">
      <alignment horizontal="center" vertical="center"/>
      <protection/>
    </xf>
    <xf numFmtId="0" fontId="10" fillId="0" borderId="50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right" wrapText="1"/>
      <protection/>
    </xf>
    <xf numFmtId="49" fontId="7" fillId="0" borderId="16" xfId="57" applyNumberFormat="1" applyFont="1" applyBorder="1" applyAlignment="1">
      <alignment horizontal="right"/>
      <protection/>
    </xf>
    <xf numFmtId="49" fontId="7" fillId="0" borderId="10" xfId="57" applyNumberFormat="1" applyFont="1" applyBorder="1" applyAlignment="1">
      <alignment horizontal="right"/>
      <protection/>
    </xf>
    <xf numFmtId="49" fontId="10" fillId="0" borderId="10" xfId="57" applyNumberFormat="1" applyFont="1" applyBorder="1" applyAlignment="1">
      <alignment horizontal="center"/>
      <protection/>
    </xf>
    <xf numFmtId="0" fontId="10" fillId="0" borderId="47" xfId="57" applyFont="1" applyBorder="1" applyAlignment="1">
      <alignment horizontal="left"/>
      <protection/>
    </xf>
    <xf numFmtId="0" fontId="10" fillId="0" borderId="48" xfId="57" applyFont="1" applyBorder="1" applyAlignment="1">
      <alignment horizontal="left"/>
      <protection/>
    </xf>
    <xf numFmtId="0" fontId="10" fillId="0" borderId="50" xfId="57" applyFont="1" applyBorder="1" applyAlignment="1">
      <alignment horizontal="left"/>
      <protection/>
    </xf>
    <xf numFmtId="3" fontId="10" fillId="0" borderId="14" xfId="57" applyNumberFormat="1" applyFont="1" applyBorder="1" applyAlignment="1">
      <alignment horizontal="right"/>
      <protection/>
    </xf>
    <xf numFmtId="0" fontId="7" fillId="0" borderId="10" xfId="57" applyFont="1" applyBorder="1" applyAlignment="1">
      <alignment horizontal="right"/>
      <protection/>
    </xf>
    <xf numFmtId="49" fontId="7" fillId="0" borderId="76" xfId="57" applyNumberFormat="1" applyFont="1" applyBorder="1" applyAlignment="1">
      <alignment horizontal="right"/>
      <protection/>
    </xf>
    <xf numFmtId="49" fontId="10" fillId="0" borderId="16" xfId="57" applyNumberFormat="1" applyFont="1" applyBorder="1" applyAlignment="1">
      <alignment horizontal="center"/>
      <protection/>
    </xf>
    <xf numFmtId="3" fontId="10" fillId="0" borderId="17" xfId="57" applyNumberFormat="1" applyFont="1" applyBorder="1" applyAlignment="1">
      <alignment horizontal="right"/>
      <protection/>
    </xf>
    <xf numFmtId="0" fontId="7" fillId="0" borderId="0" xfId="57" applyFont="1" applyBorder="1" applyAlignment="1">
      <alignment horizontal="center"/>
      <protection/>
    </xf>
    <xf numFmtId="3" fontId="7" fillId="0" borderId="0" xfId="57" applyNumberFormat="1" applyFont="1" applyBorder="1" applyAlignment="1">
      <alignment horizontal="right"/>
      <protection/>
    </xf>
    <xf numFmtId="0" fontId="10" fillId="0" borderId="12" xfId="57" applyFont="1" applyBorder="1" applyAlignment="1">
      <alignment horizontal="left" vertical="center" wrapText="1"/>
      <protection/>
    </xf>
    <xf numFmtId="0" fontId="10" fillId="0" borderId="19" xfId="57" applyFont="1" applyBorder="1" applyAlignment="1">
      <alignment horizontal="left"/>
      <protection/>
    </xf>
    <xf numFmtId="3" fontId="10" fillId="0" borderId="11" xfId="57" applyNumberFormat="1" applyFont="1" applyBorder="1" applyAlignment="1">
      <alignment horizontal="right" vertical="center" wrapText="1"/>
      <protection/>
    </xf>
    <xf numFmtId="3" fontId="10" fillId="0" borderId="13" xfId="57" applyNumberFormat="1" applyFont="1" applyBorder="1" applyAlignment="1">
      <alignment horizontal="right" vertical="center" wrapText="1"/>
      <protection/>
    </xf>
    <xf numFmtId="3" fontId="10" fillId="0" borderId="62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/>
      <protection/>
    </xf>
    <xf numFmtId="3" fontId="10" fillId="0" borderId="18" xfId="57" applyNumberFormat="1" applyFont="1" applyBorder="1" applyAlignment="1">
      <alignment horizontal="right"/>
      <protection/>
    </xf>
    <xf numFmtId="49" fontId="10" fillId="0" borderId="76" xfId="57" applyNumberFormat="1" applyFont="1" applyBorder="1" applyAlignment="1">
      <alignment horizontal="center"/>
      <protection/>
    </xf>
    <xf numFmtId="0" fontId="10" fillId="0" borderId="17" xfId="57" applyFont="1" applyBorder="1" applyAlignment="1">
      <alignment horizontal="left"/>
      <protection/>
    </xf>
    <xf numFmtId="49" fontId="7" fillId="0" borderId="16" xfId="65" applyNumberFormat="1" applyFont="1" applyBorder="1" applyAlignment="1">
      <alignment horizontal="right"/>
      <protection/>
    </xf>
    <xf numFmtId="3" fontId="19" fillId="0" borderId="19" xfId="65" applyNumberFormat="1" applyFont="1" applyBorder="1" applyAlignment="1">
      <alignment horizontal="right"/>
      <protection/>
    </xf>
    <xf numFmtId="3" fontId="19" fillId="0" borderId="14" xfId="65" applyNumberFormat="1" applyFont="1" applyBorder="1" applyAlignment="1">
      <alignment horizontal="right"/>
      <protection/>
    </xf>
    <xf numFmtId="3" fontId="19" fillId="0" borderId="12" xfId="65" applyNumberFormat="1" applyFont="1" applyBorder="1" applyAlignment="1">
      <alignment horizontal="right"/>
      <protection/>
    </xf>
    <xf numFmtId="3" fontId="33" fillId="0" borderId="12" xfId="65" applyNumberFormat="1" applyFont="1" applyBorder="1" applyAlignment="1">
      <alignment horizontal="right"/>
      <protection/>
    </xf>
    <xf numFmtId="3" fontId="10" fillId="0" borderId="12" xfId="65" applyNumberFormat="1" applyFont="1" applyBorder="1" applyAlignment="1">
      <alignment horizontal="right"/>
      <protection/>
    </xf>
    <xf numFmtId="3" fontId="33" fillId="0" borderId="14" xfId="65" applyNumberFormat="1" applyFont="1" applyBorder="1" applyAlignment="1">
      <alignment horizontal="right"/>
      <protection/>
    </xf>
    <xf numFmtId="49" fontId="10" fillId="0" borderId="123" xfId="65" applyNumberFormat="1" applyFont="1" applyBorder="1" applyAlignment="1">
      <alignment horizontal="center"/>
      <protection/>
    </xf>
    <xf numFmtId="3" fontId="11" fillId="0" borderId="91" xfId="65" applyNumberFormat="1" applyFont="1" applyBorder="1" applyAlignment="1">
      <alignment horizontal="right"/>
      <protection/>
    </xf>
    <xf numFmtId="9" fontId="6" fillId="0" borderId="124" xfId="65" applyNumberFormat="1" applyFont="1" applyBorder="1" applyAlignment="1">
      <alignment horizontal="right"/>
      <protection/>
    </xf>
    <xf numFmtId="0" fontId="23" fillId="0" borderId="16" xfId="65" applyFont="1" applyBorder="1" applyAlignment="1">
      <alignment horizontal="center" vertical="center"/>
      <protection/>
    </xf>
    <xf numFmtId="0" fontId="3" fillId="0" borderId="17" xfId="65" applyBorder="1" applyAlignment="1">
      <alignment horizontal="center" vertical="center"/>
      <protection/>
    </xf>
    <xf numFmtId="0" fontId="3" fillId="0" borderId="86" xfId="65" applyBorder="1" applyAlignment="1">
      <alignment horizontal="center" vertical="center"/>
      <protection/>
    </xf>
    <xf numFmtId="0" fontId="3" fillId="0" borderId="18" xfId="65" applyBorder="1" applyAlignment="1">
      <alignment horizontal="center" vertical="center"/>
      <protection/>
    </xf>
    <xf numFmtId="0" fontId="10" fillId="0" borderId="54" xfId="65" applyFont="1" applyBorder="1" applyAlignment="1">
      <alignment horizontal="center" vertical="center" wrapText="1"/>
      <protection/>
    </xf>
    <xf numFmtId="3" fontId="6" fillId="0" borderId="12" xfId="65" applyNumberFormat="1" applyFont="1" applyBorder="1" applyAlignment="1">
      <alignment horizontal="right" wrapText="1"/>
      <protection/>
    </xf>
    <xf numFmtId="3" fontId="10" fillId="0" borderId="21" xfId="65" applyNumberFormat="1" applyFont="1" applyBorder="1" applyAlignment="1">
      <alignment horizontal="right" wrapText="1"/>
      <protection/>
    </xf>
    <xf numFmtId="9" fontId="6" fillId="0" borderId="11" xfId="65" applyNumberFormat="1" applyFont="1" applyBorder="1" applyAlignment="1">
      <alignment horizontal="right" wrapText="1"/>
      <protection/>
    </xf>
    <xf numFmtId="0" fontId="9" fillId="0" borderId="117" xfId="65" applyFont="1" applyBorder="1" applyAlignment="1">
      <alignment horizontal="center" vertical="center"/>
      <protection/>
    </xf>
    <xf numFmtId="0" fontId="9" fillId="0" borderId="118" xfId="65" applyFont="1" applyBorder="1" applyAlignment="1">
      <alignment horizontal="left" vertical="center"/>
      <protection/>
    </xf>
    <xf numFmtId="0" fontId="9" fillId="0" borderId="118" xfId="65" applyFont="1" applyBorder="1" applyAlignment="1">
      <alignment horizontal="center" vertical="center"/>
      <protection/>
    </xf>
    <xf numFmtId="0" fontId="3" fillId="0" borderId="120" xfId="65" applyBorder="1" applyAlignment="1">
      <alignment horizontal="center" vertical="center"/>
      <protection/>
    </xf>
    <xf numFmtId="3" fontId="13" fillId="0" borderId="118" xfId="65" applyNumberFormat="1" applyFont="1" applyBorder="1" applyAlignment="1">
      <alignment horizontal="right" vertical="center"/>
      <protection/>
    </xf>
    <xf numFmtId="0" fontId="3" fillId="0" borderId="121" xfId="65" applyBorder="1" applyAlignment="1">
      <alignment horizontal="center" vertical="center"/>
      <protection/>
    </xf>
    <xf numFmtId="0" fontId="34" fillId="0" borderId="48" xfId="65" applyFont="1" applyBorder="1" applyAlignment="1">
      <alignment horizontal="left"/>
      <protection/>
    </xf>
    <xf numFmtId="0" fontId="34" fillId="0" borderId="50" xfId="65" applyFont="1" applyBorder="1" applyAlignment="1">
      <alignment horizontal="left"/>
      <protection/>
    </xf>
    <xf numFmtId="3" fontId="23" fillId="0" borderId="12" xfId="65" applyNumberFormat="1" applyFont="1" applyBorder="1" applyAlignment="1">
      <alignment horizontal="right"/>
      <protection/>
    </xf>
    <xf numFmtId="0" fontId="9" fillId="0" borderId="118" xfId="65" applyFont="1" applyBorder="1" applyAlignment="1">
      <alignment horizontal="left"/>
      <protection/>
    </xf>
    <xf numFmtId="0" fontId="9" fillId="0" borderId="119" xfId="65" applyFont="1" applyBorder="1" applyAlignment="1">
      <alignment horizontal="left"/>
      <protection/>
    </xf>
    <xf numFmtId="3" fontId="9" fillId="0" borderId="120" xfId="65" applyNumberFormat="1" applyFont="1" applyBorder="1" applyAlignment="1">
      <alignment horizontal="right"/>
      <protection/>
    </xf>
    <xf numFmtId="3" fontId="10" fillId="0" borderId="14" xfId="65" applyNumberFormat="1" applyFont="1" applyBorder="1" applyAlignment="1">
      <alignment horizontal="right"/>
      <protection/>
    </xf>
    <xf numFmtId="0" fontId="0" fillId="0" borderId="0" xfId="65" applyFont="1" applyAlignment="1">
      <alignment horizontal="left"/>
      <protection/>
    </xf>
    <xf numFmtId="0" fontId="0" fillId="0" borderId="20" xfId="65" applyFont="1" applyBorder="1" applyAlignment="1">
      <alignment horizontal="left"/>
      <protection/>
    </xf>
    <xf numFmtId="3" fontId="21" fillId="0" borderId="91" xfId="65" applyNumberFormat="1" applyFont="1" applyBorder="1" applyAlignment="1">
      <alignment horizontal="right"/>
      <protection/>
    </xf>
    <xf numFmtId="3" fontId="7" fillId="0" borderId="14" xfId="65" applyNumberFormat="1" applyFont="1" applyBorder="1" applyAlignment="1">
      <alignment horizontal="right"/>
      <protection/>
    </xf>
    <xf numFmtId="3" fontId="21" fillId="0" borderId="14" xfId="65" applyNumberFormat="1" applyFont="1" applyBorder="1" applyAlignment="1">
      <alignment horizontal="right"/>
      <protection/>
    </xf>
    <xf numFmtId="49" fontId="9" fillId="0" borderId="117" xfId="65" applyNumberFormat="1" applyFont="1" applyBorder="1" applyAlignment="1">
      <alignment horizontal="center"/>
      <protection/>
    </xf>
    <xf numFmtId="3" fontId="9" fillId="0" borderId="118" xfId="65" applyNumberFormat="1" applyFont="1" applyBorder="1" applyAlignment="1">
      <alignment horizontal="right"/>
      <protection/>
    </xf>
    <xf numFmtId="9" fontId="9" fillId="0" borderId="121" xfId="65" applyNumberFormat="1" applyFont="1" applyBorder="1" applyAlignment="1">
      <alignment horizontal="right"/>
      <protection/>
    </xf>
    <xf numFmtId="3" fontId="9" fillId="0" borderId="119" xfId="65" applyNumberFormat="1" applyFont="1" applyBorder="1" applyAlignment="1">
      <alignment horizontal="right"/>
      <protection/>
    </xf>
    <xf numFmtId="3" fontId="10" fillId="0" borderId="14" xfId="65" applyNumberFormat="1" applyFont="1" applyBorder="1" applyAlignment="1">
      <alignment horizontal="right"/>
      <protection/>
    </xf>
    <xf numFmtId="9" fontId="10" fillId="0" borderId="62" xfId="65" applyNumberFormat="1" applyFont="1" applyBorder="1" applyAlignment="1">
      <alignment horizontal="right"/>
      <protection/>
    </xf>
    <xf numFmtId="0" fontId="26" fillId="0" borderId="80" xfId="60" applyFont="1" applyBorder="1" applyAlignment="1">
      <alignment horizontal="left"/>
      <protection/>
    </xf>
    <xf numFmtId="3" fontId="24" fillId="0" borderId="59" xfId="60" applyNumberFormat="1" applyFont="1" applyBorder="1" applyAlignment="1">
      <alignment/>
      <protection/>
    </xf>
    <xf numFmtId="3" fontId="24" fillId="0" borderId="97" xfId="60" applyNumberFormat="1" applyFont="1" applyBorder="1" applyAlignment="1">
      <alignment/>
      <protection/>
    </xf>
    <xf numFmtId="3" fontId="24" fillId="0" borderId="12" xfId="60" applyNumberFormat="1" applyFont="1" applyBorder="1" applyAlignment="1">
      <alignment/>
      <protection/>
    </xf>
    <xf numFmtId="9" fontId="24" fillId="0" borderId="98" xfId="60" applyNumberFormat="1" applyFont="1" applyBorder="1" applyAlignment="1">
      <alignment/>
      <protection/>
    </xf>
    <xf numFmtId="3" fontId="27" fillId="0" borderId="12" xfId="60" applyNumberFormat="1" applyFont="1" applyBorder="1" applyAlignment="1">
      <alignment/>
      <protection/>
    </xf>
    <xf numFmtId="9" fontId="27" fillId="0" borderId="11" xfId="60" applyNumberFormat="1" applyFont="1" applyBorder="1" applyAlignment="1">
      <alignment/>
      <protection/>
    </xf>
    <xf numFmtId="16" fontId="26" fillId="0" borderId="76" xfId="60" applyNumberFormat="1" applyFont="1" applyBorder="1">
      <alignment/>
      <protection/>
    </xf>
    <xf numFmtId="0" fontId="26" fillId="0" borderId="76" xfId="60" applyFont="1" applyBorder="1">
      <alignment/>
      <protection/>
    </xf>
    <xf numFmtId="3" fontId="26" fillId="0" borderId="97" xfId="60" applyNumberFormat="1" applyFont="1" applyBorder="1" applyAlignment="1">
      <alignment/>
      <protection/>
    </xf>
    <xf numFmtId="3" fontId="26" fillId="0" borderId="12" xfId="60" applyNumberFormat="1" applyFont="1" applyBorder="1" applyAlignment="1">
      <alignment/>
      <protection/>
    </xf>
    <xf numFmtId="3" fontId="28" fillId="0" borderId="17" xfId="60" applyNumberFormat="1" applyFont="1" applyBorder="1" applyAlignment="1">
      <alignment/>
      <protection/>
    </xf>
    <xf numFmtId="3" fontId="28" fillId="0" borderId="12" xfId="60" applyNumberFormat="1" applyFont="1" applyBorder="1" applyAlignment="1">
      <alignment/>
      <protection/>
    </xf>
    <xf numFmtId="3" fontId="26" fillId="0" borderId="59" xfId="60" applyNumberFormat="1" applyFont="1" applyBorder="1" applyAlignment="1">
      <alignment/>
      <protection/>
    </xf>
    <xf numFmtId="3" fontId="30" fillId="0" borderId="17" xfId="60" applyNumberFormat="1" applyFont="1" applyBorder="1" applyAlignment="1">
      <alignment/>
      <protection/>
    </xf>
    <xf numFmtId="9" fontId="30" fillId="0" borderId="18" xfId="60" applyNumberFormat="1" applyFont="1" applyBorder="1" applyAlignment="1">
      <alignment/>
      <protection/>
    </xf>
    <xf numFmtId="9" fontId="28" fillId="0" borderId="18" xfId="60" applyNumberFormat="1" applyFont="1" applyBorder="1" applyAlignment="1">
      <alignment/>
      <protection/>
    </xf>
    <xf numFmtId="9" fontId="28" fillId="0" borderId="11" xfId="60" applyNumberFormat="1" applyFont="1" applyBorder="1" applyAlignment="1">
      <alignment/>
      <protection/>
    </xf>
    <xf numFmtId="3" fontId="30" fillId="0" borderId="65" xfId="60" applyNumberFormat="1" applyFont="1" applyBorder="1" applyAlignment="1">
      <alignment/>
      <protection/>
    </xf>
    <xf numFmtId="3" fontId="30" fillId="0" borderId="67" xfId="60" applyNumberFormat="1" applyFont="1" applyBorder="1" applyAlignment="1">
      <alignment/>
      <protection/>
    </xf>
    <xf numFmtId="9" fontId="30" fillId="0" borderId="68" xfId="60" applyNumberFormat="1" applyFont="1" applyBorder="1" applyAlignment="1">
      <alignment/>
      <protection/>
    </xf>
    <xf numFmtId="0" fontId="0" fillId="0" borderId="48" xfId="0" applyBorder="1" applyAlignment="1">
      <alignment horizontal="left"/>
    </xf>
    <xf numFmtId="3" fontId="30" fillId="0" borderId="80" xfId="60" applyNumberFormat="1" applyFont="1" applyBorder="1" applyAlignment="1">
      <alignment/>
      <protection/>
    </xf>
    <xf numFmtId="3" fontId="26" fillId="0" borderId="22" xfId="60" applyNumberFormat="1" applyFont="1" applyBorder="1" applyAlignment="1">
      <alignment/>
      <protection/>
    </xf>
    <xf numFmtId="3" fontId="24" fillId="0" borderId="22" xfId="60" applyNumberFormat="1" applyFont="1" applyBorder="1" applyAlignment="1">
      <alignment/>
      <protection/>
    </xf>
    <xf numFmtId="3" fontId="24" fillId="0" borderId="80" xfId="60" applyNumberFormat="1" applyFont="1" applyBorder="1" applyAlignment="1">
      <alignment/>
      <protection/>
    </xf>
    <xf numFmtId="3" fontId="24" fillId="0" borderId="13" xfId="60" applyNumberFormat="1" applyFont="1" applyBorder="1" applyAlignment="1">
      <alignment/>
      <protection/>
    </xf>
    <xf numFmtId="3" fontId="30" fillId="0" borderId="22" xfId="60" applyNumberFormat="1" applyFont="1" applyBorder="1" applyAlignment="1">
      <alignment/>
      <protection/>
    </xf>
    <xf numFmtId="3" fontId="32" fillId="0" borderId="78" xfId="60" applyNumberFormat="1" applyFont="1" applyBorder="1" applyAlignment="1">
      <alignment/>
      <protection/>
    </xf>
    <xf numFmtId="0" fontId="24" fillId="0" borderId="125" xfId="60" applyFont="1" applyBorder="1" applyAlignment="1">
      <alignment horizontal="center"/>
      <protection/>
    </xf>
    <xf numFmtId="3" fontId="30" fillId="0" borderId="126" xfId="60" applyNumberFormat="1" applyFont="1" applyBorder="1" applyAlignment="1">
      <alignment/>
      <protection/>
    </xf>
    <xf numFmtId="3" fontId="26" fillId="0" borderId="110" xfId="60" applyNumberFormat="1" applyFont="1" applyBorder="1" applyAlignment="1">
      <alignment/>
      <protection/>
    </xf>
    <xf numFmtId="3" fontId="24" fillId="0" borderId="110" xfId="60" applyNumberFormat="1" applyFont="1" applyBorder="1" applyAlignment="1">
      <alignment/>
      <protection/>
    </xf>
    <xf numFmtId="3" fontId="24" fillId="0" borderId="126" xfId="60" applyNumberFormat="1" applyFont="1" applyBorder="1" applyAlignment="1">
      <alignment/>
      <protection/>
    </xf>
    <xf numFmtId="3" fontId="24" fillId="0" borderId="127" xfId="60" applyNumberFormat="1" applyFont="1" applyBorder="1" applyAlignment="1">
      <alignment/>
      <protection/>
    </xf>
    <xf numFmtId="3" fontId="30" fillId="0" borderId="110" xfId="60" applyNumberFormat="1" applyFont="1" applyBorder="1" applyAlignment="1">
      <alignment/>
      <protection/>
    </xf>
    <xf numFmtId="3" fontId="32" fillId="0" borderId="111" xfId="60" applyNumberFormat="1" applyFont="1" applyBorder="1" applyAlignment="1">
      <alignment/>
      <protection/>
    </xf>
    <xf numFmtId="3" fontId="30" fillId="0" borderId="60" xfId="60" applyNumberFormat="1" applyFont="1" applyBorder="1" applyAlignment="1">
      <alignment/>
      <protection/>
    </xf>
    <xf numFmtId="3" fontId="26" fillId="0" borderId="23" xfId="60" applyNumberFormat="1" applyFont="1" applyBorder="1" applyAlignment="1">
      <alignment/>
      <protection/>
    </xf>
    <xf numFmtId="3" fontId="24" fillId="0" borderId="23" xfId="60" applyNumberFormat="1" applyFont="1" applyBorder="1" applyAlignment="1">
      <alignment/>
      <protection/>
    </xf>
    <xf numFmtId="3" fontId="24" fillId="0" borderId="60" xfId="60" applyNumberFormat="1" applyFont="1" applyBorder="1" applyAlignment="1">
      <alignment/>
      <protection/>
    </xf>
    <xf numFmtId="3" fontId="24" fillId="0" borderId="98" xfId="60" applyNumberFormat="1" applyFont="1" applyBorder="1" applyAlignment="1">
      <alignment/>
      <protection/>
    </xf>
    <xf numFmtId="3" fontId="26" fillId="0" borderId="23" xfId="60" applyNumberFormat="1" applyFont="1" applyBorder="1" applyAlignment="1">
      <alignment/>
      <protection/>
    </xf>
    <xf numFmtId="3" fontId="32" fillId="0" borderId="66" xfId="60" applyNumberFormat="1" applyFont="1" applyBorder="1" applyAlignment="1">
      <alignment/>
      <protection/>
    </xf>
    <xf numFmtId="3" fontId="30" fillId="0" borderId="18" xfId="60" applyNumberFormat="1" applyFont="1" applyBorder="1" applyAlignment="1">
      <alignment/>
      <protection/>
    </xf>
    <xf numFmtId="3" fontId="30" fillId="0" borderId="62" xfId="60" applyNumberFormat="1" applyFont="1" applyBorder="1" applyAlignment="1">
      <alignment/>
      <protection/>
    </xf>
    <xf numFmtId="3" fontId="32" fillId="0" borderId="22" xfId="60" applyNumberFormat="1" applyFont="1" applyBorder="1" applyAlignment="1">
      <alignment/>
      <protection/>
    </xf>
    <xf numFmtId="0" fontId="30" fillId="0" borderId="93" xfId="60" applyFont="1" applyBorder="1" applyAlignment="1">
      <alignment horizontal="center" vertical="center"/>
      <protection/>
    </xf>
    <xf numFmtId="0" fontId="24" fillId="0" borderId="47" xfId="60" applyFont="1" applyBorder="1" applyAlignment="1">
      <alignment horizontal="left"/>
      <protection/>
    </xf>
    <xf numFmtId="0" fontId="0" fillId="0" borderId="48" xfId="60" applyFont="1" applyBorder="1" applyAlignment="1">
      <alignment horizontal="left"/>
      <protection/>
    </xf>
    <xf numFmtId="0" fontId="0" fillId="0" borderId="49" xfId="0" applyBorder="1" applyAlignment="1">
      <alignment horizontal="left"/>
    </xf>
    <xf numFmtId="0" fontId="24" fillId="0" borderId="93" xfId="60" applyFont="1" applyBorder="1">
      <alignment/>
      <protection/>
    </xf>
    <xf numFmtId="0" fontId="24" fillId="0" borderId="48" xfId="60" applyFont="1" applyBorder="1" applyAlignment="1">
      <alignment horizontal="left"/>
      <protection/>
    </xf>
    <xf numFmtId="0" fontId="24" fillId="0" borderId="49" xfId="60" applyFont="1" applyBorder="1" applyAlignment="1">
      <alignment horizontal="left"/>
      <protection/>
    </xf>
    <xf numFmtId="0" fontId="0" fillId="0" borderId="48" xfId="60" applyBorder="1" applyAlignment="1">
      <alignment horizontal="left"/>
      <protection/>
    </xf>
    <xf numFmtId="0" fontId="0" fillId="0" borderId="49" xfId="60" applyBorder="1" applyAlignment="1">
      <alignment horizontal="left"/>
      <protection/>
    </xf>
    <xf numFmtId="0" fontId="24" fillId="0" borderId="10" xfId="60" applyFont="1" applyBorder="1">
      <alignment/>
      <protection/>
    </xf>
    <xf numFmtId="0" fontId="26" fillId="0" borderId="49" xfId="60" applyFont="1" applyBorder="1" applyAlignment="1">
      <alignment horizontal="left"/>
      <protection/>
    </xf>
    <xf numFmtId="0" fontId="23" fillId="0" borderId="0" xfId="66" applyFont="1" applyBorder="1" applyAlignment="1">
      <alignment horizontal="center"/>
      <protection/>
    </xf>
    <xf numFmtId="0" fontId="50" fillId="0" borderId="0" xfId="66" applyFont="1" applyBorder="1" applyAlignment="1">
      <alignment horizontal="left"/>
      <protection/>
    </xf>
    <xf numFmtId="0" fontId="5" fillId="0" borderId="0" xfId="0" applyFont="1" applyBorder="1" applyAlignment="1">
      <alignment horizontal="left"/>
    </xf>
    <xf numFmtId="3" fontId="23" fillId="0" borderId="0" xfId="66" applyNumberFormat="1" applyFont="1" applyBorder="1" applyAlignment="1">
      <alignment horizontal="right"/>
      <protection/>
    </xf>
    <xf numFmtId="9" fontId="23" fillId="0" borderId="0" xfId="66" applyNumberFormat="1" applyFont="1" applyBorder="1" applyAlignment="1">
      <alignment horizontal="right"/>
      <protection/>
    </xf>
    <xf numFmtId="0" fontId="24" fillId="0" borderId="93" xfId="60" applyFont="1" applyBorder="1">
      <alignment/>
      <protection/>
    </xf>
    <xf numFmtId="0" fontId="26" fillId="0" borderId="93" xfId="60" applyFont="1" applyBorder="1" applyAlignment="1">
      <alignment horizontal="center" vertical="center"/>
      <protection/>
    </xf>
    <xf numFmtId="0" fontId="8" fillId="0" borderId="80" xfId="57" applyFont="1" applyBorder="1" applyAlignment="1">
      <alignment horizontal="left"/>
      <protection/>
    </xf>
    <xf numFmtId="0" fontId="10" fillId="0" borderId="80" xfId="57" applyFont="1" applyBorder="1" applyAlignment="1">
      <alignment horizontal="left"/>
      <protection/>
    </xf>
    <xf numFmtId="0" fontId="8" fillId="0" borderId="99" xfId="57" applyFont="1" applyBorder="1" applyAlignment="1">
      <alignment horizontal="left"/>
      <protection/>
    </xf>
    <xf numFmtId="0" fontId="10" fillId="0" borderId="99" xfId="57" applyFont="1" applyBorder="1" applyAlignment="1">
      <alignment horizontal="left"/>
      <protection/>
    </xf>
    <xf numFmtId="49" fontId="6" fillId="0" borderId="10" xfId="65" applyNumberFormat="1" applyFont="1" applyBorder="1" applyAlignment="1">
      <alignment horizontal="center"/>
      <protection/>
    </xf>
    <xf numFmtId="166" fontId="18" fillId="0" borderId="104" xfId="67" applyNumberFormat="1" applyFont="1" applyBorder="1" applyAlignment="1">
      <alignment horizontal="center" vertical="center" wrapText="1"/>
      <protection/>
    </xf>
    <xf numFmtId="166" fontId="33" fillId="0" borderId="23" xfId="67" applyNumberFormat="1" applyFont="1" applyBorder="1" applyAlignment="1">
      <alignment horizontal="center" vertical="center" wrapText="1"/>
      <protection/>
    </xf>
    <xf numFmtId="166" fontId="19" fillId="0" borderId="23" xfId="67" applyNumberFormat="1" applyFont="1" applyBorder="1" applyAlignment="1">
      <alignment horizontal="right" vertical="center" wrapText="1"/>
      <protection/>
    </xf>
    <xf numFmtId="166" fontId="19" fillId="0" borderId="23" xfId="67" applyNumberFormat="1" applyFont="1" applyBorder="1">
      <alignment/>
      <protection/>
    </xf>
    <xf numFmtId="166" fontId="19" fillId="0" borderId="98" xfId="67" applyNumberFormat="1" applyFont="1" applyBorder="1">
      <alignment/>
      <protection/>
    </xf>
    <xf numFmtId="166" fontId="33" fillId="0" borderId="58" xfId="67" applyNumberFormat="1" applyFont="1" applyBorder="1">
      <alignment/>
      <protection/>
    </xf>
    <xf numFmtId="166" fontId="19" fillId="0" borderId="60" xfId="67" applyNumberFormat="1" applyFont="1" applyBorder="1">
      <alignment/>
      <protection/>
    </xf>
    <xf numFmtId="166" fontId="18" fillId="0" borderId="23" xfId="67" applyNumberFormat="1" applyFont="1" applyBorder="1">
      <alignment/>
      <protection/>
    </xf>
    <xf numFmtId="166" fontId="21" fillId="0" borderId="66" xfId="67" applyNumberFormat="1" applyFont="1" applyBorder="1">
      <alignment/>
      <protection/>
    </xf>
    <xf numFmtId="0" fontId="19" fillId="0" borderId="71" xfId="67" applyFont="1" applyBorder="1" applyAlignment="1">
      <alignment horizontal="left"/>
      <protection/>
    </xf>
    <xf numFmtId="9" fontId="38" fillId="0" borderId="39" xfId="67" applyNumberFormat="1" applyFont="1" applyBorder="1">
      <alignment/>
      <protection/>
    </xf>
    <xf numFmtId="9" fontId="38" fillId="0" borderId="19" xfId="67" applyNumberFormat="1" applyFont="1" applyBorder="1">
      <alignment/>
      <protection/>
    </xf>
    <xf numFmtId="3" fontId="19" fillId="0" borderId="12" xfId="67" applyNumberFormat="1" applyFont="1" applyBorder="1" applyAlignment="1">
      <alignment horizontal="right" vertical="center" wrapText="1"/>
      <protection/>
    </xf>
    <xf numFmtId="0" fontId="7" fillId="0" borderId="49" xfId="66" applyFont="1" applyBorder="1" applyAlignment="1">
      <alignment horizontal="center"/>
      <protection/>
    </xf>
    <xf numFmtId="3" fontId="23" fillId="0" borderId="68" xfId="66" applyNumberFormat="1" applyFont="1" applyBorder="1" applyAlignment="1">
      <alignment horizontal="right"/>
      <protection/>
    </xf>
    <xf numFmtId="3" fontId="8" fillId="0" borderId="78" xfId="66" applyNumberFormat="1" applyFont="1" applyBorder="1" applyAlignment="1">
      <alignment/>
      <protection/>
    </xf>
    <xf numFmtId="3" fontId="23" fillId="0" borderId="99" xfId="66" applyNumberFormat="1" applyFont="1" applyBorder="1" applyAlignment="1">
      <alignment horizontal="right"/>
      <protection/>
    </xf>
    <xf numFmtId="3" fontId="8" fillId="0" borderId="99" xfId="66" applyNumberFormat="1" applyFont="1" applyBorder="1" applyAlignment="1">
      <alignment horizontal="right"/>
      <protection/>
    </xf>
    <xf numFmtId="3" fontId="8" fillId="0" borderId="50" xfId="66" applyNumberFormat="1" applyFont="1" applyBorder="1" applyAlignment="1">
      <alignment horizontal="right"/>
      <protection/>
    </xf>
    <xf numFmtId="3" fontId="23" fillId="0" borderId="18" xfId="66" applyNumberFormat="1" applyFont="1" applyBorder="1" applyAlignment="1">
      <alignment/>
      <protection/>
    </xf>
    <xf numFmtId="3" fontId="8" fillId="0" borderId="18" xfId="66" applyNumberFormat="1" applyFont="1" applyBorder="1" applyAlignment="1">
      <alignment/>
      <protection/>
    </xf>
    <xf numFmtId="3" fontId="7" fillId="0" borderId="15" xfId="66" applyNumberFormat="1" applyFont="1" applyBorder="1" applyAlignment="1">
      <alignment/>
      <protection/>
    </xf>
    <xf numFmtId="3" fontId="23" fillId="0" borderId="15" xfId="66" applyNumberFormat="1" applyFont="1" applyBorder="1" applyAlignment="1">
      <alignment/>
      <protection/>
    </xf>
    <xf numFmtId="3" fontId="8" fillId="0" borderId="15" xfId="66" applyNumberFormat="1" applyFont="1" applyBorder="1" applyAlignment="1">
      <alignment/>
      <protection/>
    </xf>
    <xf numFmtId="3" fontId="8" fillId="0" borderId="15" xfId="66" applyNumberFormat="1" applyFont="1" applyBorder="1" applyAlignment="1">
      <alignment/>
      <protection/>
    </xf>
    <xf numFmtId="3" fontId="7" fillId="0" borderId="15" xfId="66" applyNumberFormat="1" applyFont="1" applyBorder="1" applyAlignment="1">
      <alignment/>
      <protection/>
    </xf>
    <xf numFmtId="3" fontId="23" fillId="0" borderId="15" xfId="66" applyNumberFormat="1" applyFont="1" applyBorder="1" applyAlignment="1">
      <alignment horizontal="center"/>
      <protection/>
    </xf>
    <xf numFmtId="3" fontId="7" fillId="0" borderId="10" xfId="66" applyNumberFormat="1" applyFont="1" applyBorder="1" applyAlignment="1">
      <alignment horizontal="center"/>
      <protection/>
    </xf>
    <xf numFmtId="3" fontId="7" fillId="0" borderId="16" xfId="66" applyNumberFormat="1" applyFont="1" applyBorder="1" applyAlignment="1">
      <alignment horizontal="center"/>
      <protection/>
    </xf>
    <xf numFmtId="3" fontId="8" fillId="0" borderId="68" xfId="66" applyNumberFormat="1" applyFont="1" applyBorder="1" applyAlignment="1">
      <alignment horizontal="right"/>
      <protection/>
    </xf>
    <xf numFmtId="0" fontId="7" fillId="0" borderId="128" xfId="66" applyFont="1" applyBorder="1" applyAlignment="1">
      <alignment horizontal="center"/>
      <protection/>
    </xf>
    <xf numFmtId="3" fontId="8" fillId="0" borderId="129" xfId="66" applyNumberFormat="1" applyFont="1" applyBorder="1" applyAlignment="1">
      <alignment horizontal="right"/>
      <protection/>
    </xf>
    <xf numFmtId="3" fontId="8" fillId="0" borderId="128" xfId="66" applyNumberFormat="1" applyFont="1" applyBorder="1" applyAlignment="1">
      <alignment horizontal="right"/>
      <protection/>
    </xf>
    <xf numFmtId="3" fontId="7" fillId="0" borderId="128" xfId="66" applyNumberFormat="1" applyFont="1" applyBorder="1" applyAlignment="1">
      <alignment horizontal="right"/>
      <protection/>
    </xf>
    <xf numFmtId="3" fontId="7" fillId="0" borderId="130" xfId="66" applyNumberFormat="1" applyFont="1" applyBorder="1" applyAlignment="1">
      <alignment horizontal="right"/>
      <protection/>
    </xf>
    <xf numFmtId="3" fontId="8" fillId="0" borderId="130" xfId="66" applyNumberFormat="1" applyFont="1" applyBorder="1" applyAlignment="1">
      <alignment horizontal="right"/>
      <protection/>
    </xf>
    <xf numFmtId="3" fontId="30" fillId="0" borderId="64" xfId="60" applyNumberFormat="1" applyFont="1" applyBorder="1" applyAlignment="1">
      <alignment/>
      <protection/>
    </xf>
    <xf numFmtId="3" fontId="21" fillId="0" borderId="64" xfId="67" applyNumberFormat="1" applyFont="1" applyBorder="1" applyAlignment="1">
      <alignment wrapText="1"/>
      <protection/>
    </xf>
    <xf numFmtId="0" fontId="16" fillId="0" borderId="0" xfId="69" applyFont="1" applyAlignment="1">
      <alignment horizontal="right"/>
      <protection/>
    </xf>
    <xf numFmtId="3" fontId="21" fillId="0" borderId="19" xfId="58" applyNumberFormat="1" applyFont="1" applyBorder="1">
      <alignment/>
      <protection/>
    </xf>
    <xf numFmtId="3" fontId="21" fillId="0" borderId="0" xfId="58" applyNumberFormat="1" applyFont="1" applyBorder="1">
      <alignment/>
      <protection/>
    </xf>
    <xf numFmtId="0" fontId="21" fillId="0" borderId="85" xfId="58" applyFont="1" applyBorder="1" applyAlignment="1">
      <alignment horizontal="left"/>
      <protection/>
    </xf>
    <xf numFmtId="0" fontId="21" fillId="0" borderId="81" xfId="58" applyFont="1" applyBorder="1" applyAlignment="1">
      <alignment horizontal="left"/>
      <protection/>
    </xf>
    <xf numFmtId="0" fontId="21" fillId="0" borderId="34" xfId="58" applyFont="1" applyBorder="1" applyAlignment="1">
      <alignment horizontal="center" wrapText="1"/>
      <protection/>
    </xf>
    <xf numFmtId="0" fontId="19" fillId="0" borderId="34" xfId="58" applyFont="1" applyBorder="1">
      <alignment/>
      <protection/>
    </xf>
    <xf numFmtId="0" fontId="19" fillId="0" borderId="33" xfId="58" applyFont="1" applyBorder="1">
      <alignment/>
      <protection/>
    </xf>
    <xf numFmtId="0" fontId="19" fillId="0" borderId="90" xfId="58" applyFont="1" applyBorder="1">
      <alignment/>
      <protection/>
    </xf>
    <xf numFmtId="0" fontId="21" fillId="0" borderId="18" xfId="58" applyFont="1" applyBorder="1">
      <alignment/>
      <protection/>
    </xf>
    <xf numFmtId="0" fontId="21" fillId="0" borderId="17" xfId="58" applyFont="1" applyBorder="1">
      <alignment/>
      <protection/>
    </xf>
    <xf numFmtId="0" fontId="21" fillId="0" borderId="86" xfId="58" applyFont="1" applyBorder="1">
      <alignment/>
      <protection/>
    </xf>
    <xf numFmtId="3" fontId="33" fillId="0" borderId="19" xfId="58" applyNumberFormat="1" applyFont="1" applyBorder="1" applyAlignment="1">
      <alignment horizontal="right"/>
      <protection/>
    </xf>
    <xf numFmtId="3" fontId="33" fillId="0" borderId="0" xfId="58" applyNumberFormat="1" applyFont="1" applyBorder="1">
      <alignment/>
      <protection/>
    </xf>
    <xf numFmtId="3" fontId="33" fillId="0" borderId="19" xfId="58" applyNumberFormat="1" applyFont="1" applyBorder="1">
      <alignment/>
      <protection/>
    </xf>
    <xf numFmtId="0" fontId="33" fillId="0" borderId="19" xfId="58" applyFont="1" applyBorder="1" applyAlignment="1">
      <alignment horizontal="right"/>
      <protection/>
    </xf>
    <xf numFmtId="0" fontId="33" fillId="0" borderId="0" xfId="58" applyFont="1" applyBorder="1" applyAlignment="1">
      <alignment horizontal="right"/>
      <protection/>
    </xf>
    <xf numFmtId="3" fontId="33" fillId="0" borderId="62" xfId="58" applyNumberFormat="1" applyFont="1" applyBorder="1">
      <alignment/>
      <protection/>
    </xf>
    <xf numFmtId="0" fontId="12" fillId="0" borderId="0" xfId="64" applyFont="1" applyAlignment="1">
      <alignment horizontal="center"/>
      <protection/>
    </xf>
    <xf numFmtId="0" fontId="3" fillId="0" borderId="0" xfId="64" applyAlignment="1">
      <alignment horizontal="center"/>
      <protection/>
    </xf>
    <xf numFmtId="0" fontId="3" fillId="0" borderId="25" xfId="64" applyBorder="1">
      <alignment/>
      <protection/>
    </xf>
    <xf numFmtId="0" fontId="3" fillId="0" borderId="20" xfId="64" applyBorder="1">
      <alignment/>
      <protection/>
    </xf>
    <xf numFmtId="0" fontId="3" fillId="0" borderId="0" xfId="64" applyBorder="1">
      <alignment/>
      <protection/>
    </xf>
    <xf numFmtId="0" fontId="3" fillId="0" borderId="22" xfId="64" applyBorder="1">
      <alignment/>
      <protection/>
    </xf>
    <xf numFmtId="0" fontId="3" fillId="0" borderId="70" xfId="64" applyBorder="1">
      <alignment/>
      <protection/>
    </xf>
    <xf numFmtId="0" fontId="3" fillId="0" borderId="71" xfId="64" applyBorder="1">
      <alignment/>
      <protection/>
    </xf>
    <xf numFmtId="0" fontId="3" fillId="0" borderId="39" xfId="64" applyBorder="1">
      <alignment/>
      <protection/>
    </xf>
    <xf numFmtId="0" fontId="11" fillId="0" borderId="21" xfId="64" applyFont="1" applyBorder="1">
      <alignment/>
      <protection/>
    </xf>
    <xf numFmtId="0" fontId="11" fillId="0" borderId="13" xfId="64" applyFont="1" applyBorder="1">
      <alignment/>
      <protection/>
    </xf>
    <xf numFmtId="0" fontId="11" fillId="0" borderId="39" xfId="64" applyFont="1" applyBorder="1">
      <alignment/>
      <protection/>
    </xf>
    <xf numFmtId="0" fontId="11" fillId="0" borderId="55" xfId="64" applyFont="1" applyBorder="1">
      <alignment/>
      <protection/>
    </xf>
    <xf numFmtId="0" fontId="11" fillId="0" borderId="0" xfId="64" applyFont="1" applyBorder="1">
      <alignment/>
      <protection/>
    </xf>
    <xf numFmtId="0" fontId="11" fillId="0" borderId="22" xfId="64" applyFont="1" applyBorder="1">
      <alignment/>
      <protection/>
    </xf>
    <xf numFmtId="0" fontId="11" fillId="0" borderId="20" xfId="64" applyFont="1" applyBorder="1">
      <alignment/>
      <protection/>
    </xf>
    <xf numFmtId="0" fontId="11" fillId="0" borderId="70" xfId="64" applyFont="1" applyBorder="1">
      <alignment/>
      <protection/>
    </xf>
    <xf numFmtId="0" fontId="3" fillId="0" borderId="72" xfId="64" applyBorder="1">
      <alignment/>
      <protection/>
    </xf>
    <xf numFmtId="0" fontId="3" fillId="0" borderId="29" xfId="64" applyBorder="1">
      <alignment/>
      <protection/>
    </xf>
    <xf numFmtId="0" fontId="3" fillId="0" borderId="30" xfId="64" applyBorder="1">
      <alignment/>
      <protection/>
    </xf>
    <xf numFmtId="0" fontId="3" fillId="0" borderId="27" xfId="64" applyBorder="1">
      <alignment/>
      <protection/>
    </xf>
    <xf numFmtId="0" fontId="3" fillId="0" borderId="73" xfId="64" applyBorder="1">
      <alignment/>
      <protection/>
    </xf>
    <xf numFmtId="0" fontId="3" fillId="0" borderId="0" xfId="64">
      <alignment/>
      <protection/>
    </xf>
    <xf numFmtId="0" fontId="3" fillId="0" borderId="0" xfId="64" applyFont="1">
      <alignment/>
      <protection/>
    </xf>
    <xf numFmtId="0" fontId="15" fillId="0" borderId="0" xfId="64" applyFont="1">
      <alignment/>
      <protection/>
    </xf>
    <xf numFmtId="0" fontId="14" fillId="0" borderId="0" xfId="64" applyFont="1">
      <alignment/>
      <protection/>
    </xf>
    <xf numFmtId="3" fontId="3" fillId="0" borderId="0" xfId="64" applyNumberFormat="1">
      <alignment/>
      <protection/>
    </xf>
    <xf numFmtId="0" fontId="17" fillId="0" borderId="0" xfId="64" applyFont="1">
      <alignment/>
      <protection/>
    </xf>
    <xf numFmtId="0" fontId="13" fillId="0" borderId="0" xfId="64" applyFont="1">
      <alignment/>
      <protection/>
    </xf>
    <xf numFmtId="0" fontId="18" fillId="0" borderId="0" xfId="64" applyFont="1">
      <alignment/>
      <protection/>
    </xf>
    <xf numFmtId="0" fontId="19" fillId="0" borderId="0" xfId="64" applyFont="1">
      <alignment/>
      <protection/>
    </xf>
    <xf numFmtId="3" fontId="11" fillId="0" borderId="0" xfId="64" applyNumberFormat="1" applyFont="1" applyAlignment="1">
      <alignment horizontal="center"/>
      <protection/>
    </xf>
    <xf numFmtId="0" fontId="7" fillId="0" borderId="0" xfId="0" applyFont="1" applyAlignment="1">
      <alignment/>
    </xf>
    <xf numFmtId="0" fontId="7" fillId="0" borderId="20" xfId="65" applyFont="1" applyBorder="1" applyAlignment="1">
      <alignment horizontal="left"/>
      <protection/>
    </xf>
    <xf numFmtId="0" fontId="48" fillId="0" borderId="125" xfId="60" applyFont="1" applyBorder="1" applyAlignment="1">
      <alignment horizontal="center" wrapText="1"/>
      <protection/>
    </xf>
    <xf numFmtId="0" fontId="48" fillId="0" borderId="58" xfId="60" applyFont="1" applyBorder="1" applyAlignment="1">
      <alignment horizontal="center" wrapText="1"/>
      <protection/>
    </xf>
    <xf numFmtId="0" fontId="53" fillId="0" borderId="0" xfId="60" applyFont="1" applyBorder="1" applyAlignment="1">
      <alignment horizontal="center" wrapText="1"/>
      <protection/>
    </xf>
    <xf numFmtId="0" fontId="53" fillId="0" borderId="110" xfId="60" applyFont="1" applyBorder="1" applyAlignment="1">
      <alignment horizontal="center" wrapText="1"/>
      <protection/>
    </xf>
    <xf numFmtId="0" fontId="53" fillId="0" borderId="58" xfId="60" applyFont="1" applyBorder="1" applyAlignment="1">
      <alignment horizontal="center" wrapText="1"/>
      <protection/>
    </xf>
    <xf numFmtId="0" fontId="53" fillId="0" borderId="23" xfId="60" applyFont="1" applyBorder="1" applyAlignment="1">
      <alignment horizontal="center" wrapText="1"/>
      <protection/>
    </xf>
    <xf numFmtId="0" fontId="53" fillId="0" borderId="15" xfId="60" applyFont="1" applyBorder="1" applyAlignment="1">
      <alignment horizontal="center" wrapText="1"/>
      <protection/>
    </xf>
    <xf numFmtId="0" fontId="53" fillId="0" borderId="62" xfId="60" applyFont="1" applyBorder="1" applyAlignment="1">
      <alignment horizontal="center" wrapText="1"/>
      <protection/>
    </xf>
    <xf numFmtId="0" fontId="18" fillId="0" borderId="85" xfId="69" applyFont="1" applyBorder="1">
      <alignment/>
      <protection/>
    </xf>
    <xf numFmtId="0" fontId="18" fillId="0" borderId="95" xfId="69" applyFont="1" applyBorder="1">
      <alignment/>
      <protection/>
    </xf>
    <xf numFmtId="3" fontId="18" fillId="0" borderId="82" xfId="69" applyNumberFormat="1" applyFont="1" applyBorder="1">
      <alignment/>
      <protection/>
    </xf>
    <xf numFmtId="0" fontId="21" fillId="0" borderId="25" xfId="69" applyFont="1" applyBorder="1" applyAlignment="1">
      <alignment horizontal="right"/>
      <protection/>
    </xf>
    <xf numFmtId="0" fontId="21" fillId="0" borderId="0" xfId="69" applyFont="1" applyFill="1" applyBorder="1">
      <alignment/>
      <protection/>
    </xf>
    <xf numFmtId="3" fontId="21" fillId="0" borderId="24" xfId="69" applyNumberFormat="1" applyFont="1" applyBorder="1">
      <alignment/>
      <protection/>
    </xf>
    <xf numFmtId="0" fontId="19" fillId="0" borderId="25" xfId="69" applyFont="1" applyBorder="1" applyAlignment="1">
      <alignment horizontal="right"/>
      <protection/>
    </xf>
    <xf numFmtId="0" fontId="19" fillId="0" borderId="0" xfId="69" applyFont="1" applyFill="1" applyBorder="1">
      <alignment/>
      <protection/>
    </xf>
    <xf numFmtId="3" fontId="19" fillId="0" borderId="24" xfId="69" applyNumberFormat="1" applyFont="1" applyBorder="1">
      <alignment/>
      <protection/>
    </xf>
    <xf numFmtId="0" fontId="19" fillId="0" borderId="25" xfId="69" applyFont="1" applyBorder="1">
      <alignment/>
      <protection/>
    </xf>
    <xf numFmtId="3" fontId="33" fillId="0" borderId="24" xfId="69" applyNumberFormat="1" applyFont="1" applyBorder="1">
      <alignment/>
      <protection/>
    </xf>
    <xf numFmtId="0" fontId="19" fillId="0" borderId="0" xfId="69" applyFont="1" applyBorder="1">
      <alignment/>
      <protection/>
    </xf>
    <xf numFmtId="0" fontId="19" fillId="0" borderId="24" xfId="69" applyFont="1" applyBorder="1">
      <alignment/>
      <protection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6" fillId="0" borderId="0" xfId="0" applyFont="1" applyAlignment="1">
      <alignment horizontal="left" indent="13"/>
    </xf>
    <xf numFmtId="0" fontId="46" fillId="0" borderId="0" xfId="0" applyFont="1" applyAlignment="1">
      <alignment horizontal="left" indent="11"/>
    </xf>
    <xf numFmtId="0" fontId="46" fillId="0" borderId="0" xfId="0" applyFont="1" applyAlignment="1">
      <alignment horizontal="left" indent="14"/>
    </xf>
    <xf numFmtId="0" fontId="46" fillId="0" borderId="0" xfId="0" applyFont="1" applyAlignment="1">
      <alignment horizontal="left" indent="12"/>
    </xf>
    <xf numFmtId="0" fontId="46" fillId="0" borderId="0" xfId="0" applyFont="1" applyAlignment="1">
      <alignment horizontal="left" indent="9"/>
    </xf>
    <xf numFmtId="0" fontId="46" fillId="0" borderId="0" xfId="0" applyFont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9" fillId="0" borderId="0" xfId="60" applyFont="1" applyBorder="1" applyAlignment="1">
      <alignment horizontal="left"/>
      <protection/>
    </xf>
    <xf numFmtId="0" fontId="46" fillId="0" borderId="0" xfId="60" applyFont="1" applyBorder="1" applyAlignment="1">
      <alignment horizontal="left"/>
      <protection/>
    </xf>
    <xf numFmtId="0" fontId="46" fillId="0" borderId="0" xfId="0" applyFont="1" applyBorder="1" applyAlignment="1">
      <alignment horizontal="left"/>
    </xf>
    <xf numFmtId="0" fontId="9" fillId="0" borderId="0" xfId="65" applyFont="1" applyBorder="1" applyAlignment="1">
      <alignment horizontal="left"/>
      <protection/>
    </xf>
    <xf numFmtId="0" fontId="7" fillId="0" borderId="22" xfId="65" applyFont="1" applyBorder="1" applyAlignment="1">
      <alignment horizontal="left"/>
      <protection/>
    </xf>
    <xf numFmtId="49" fontId="23" fillId="0" borderId="0" xfId="65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49" fontId="9" fillId="0" borderId="0" xfId="65" applyNumberFormat="1" applyFont="1" applyBorder="1" applyAlignment="1">
      <alignment horizontal="center"/>
      <protection/>
    </xf>
    <xf numFmtId="49" fontId="23" fillId="0" borderId="0" xfId="65" applyNumberFormat="1" applyFont="1" applyBorder="1" applyAlignment="1">
      <alignment horizontal="center" vertical="center"/>
      <protection/>
    </xf>
    <xf numFmtId="49" fontId="23" fillId="0" borderId="0" xfId="65" applyNumberFormat="1" applyFont="1" applyBorder="1" applyAlignment="1">
      <alignment horizontal="center"/>
      <protection/>
    </xf>
    <xf numFmtId="0" fontId="10" fillId="0" borderId="10" xfId="61" applyFont="1" applyBorder="1" applyAlignment="1">
      <alignment horizontal="center"/>
      <protection/>
    </xf>
    <xf numFmtId="0" fontId="10" fillId="0" borderId="14" xfId="61" applyFont="1" applyBorder="1" applyAlignment="1">
      <alignment horizontal="left"/>
      <protection/>
    </xf>
    <xf numFmtId="3" fontId="10" fillId="0" borderId="14" xfId="61" applyNumberFormat="1" applyFont="1" applyBorder="1" applyAlignment="1">
      <alignment horizontal="right"/>
      <protection/>
    </xf>
    <xf numFmtId="3" fontId="10" fillId="0" borderId="15" xfId="61" applyNumberFormat="1" applyFont="1" applyBorder="1" applyAlignment="1">
      <alignment horizontal="right"/>
      <protection/>
    </xf>
    <xf numFmtId="3" fontId="7" fillId="0" borderId="14" xfId="61" applyNumberFormat="1" applyFont="1" applyBorder="1" applyAlignment="1">
      <alignment horizontal="right"/>
      <protection/>
    </xf>
    <xf numFmtId="3" fontId="7" fillId="0" borderId="15" xfId="61" applyNumberFormat="1" applyFont="1" applyBorder="1" applyAlignment="1">
      <alignment horizontal="right"/>
      <protection/>
    </xf>
    <xf numFmtId="3" fontId="23" fillId="0" borderId="42" xfId="61" applyNumberFormat="1" applyFont="1" applyBorder="1">
      <alignment/>
      <protection/>
    </xf>
    <xf numFmtId="3" fontId="23" fillId="0" borderId="122" xfId="61" applyNumberFormat="1" applyFont="1" applyBorder="1">
      <alignment/>
      <protection/>
    </xf>
    <xf numFmtId="14" fontId="46" fillId="0" borderId="12" xfId="0" applyNumberFormat="1" applyFont="1" applyBorder="1" applyAlignment="1">
      <alignment horizontal="center" vertical="center" wrapText="1"/>
    </xf>
    <xf numFmtId="3" fontId="46" fillId="0" borderId="91" xfId="0" applyNumberFormat="1" applyFont="1" applyFill="1" applyBorder="1" applyAlignment="1">
      <alignment horizontal="center" vertical="center" wrapText="1"/>
    </xf>
    <xf numFmtId="3" fontId="46" fillId="0" borderId="103" xfId="0" applyNumberFormat="1" applyFont="1" applyFill="1" applyBorder="1" applyAlignment="1">
      <alignment horizontal="center" vertical="center" wrapText="1"/>
    </xf>
    <xf numFmtId="3" fontId="46" fillId="0" borderId="14" xfId="0" applyNumberFormat="1" applyFont="1" applyFill="1" applyBorder="1" applyAlignment="1">
      <alignment horizontal="center" vertical="center" wrapText="1"/>
    </xf>
    <xf numFmtId="0" fontId="19" fillId="0" borderId="25" xfId="69" applyFont="1" applyBorder="1" applyAlignment="1">
      <alignment horizontal="center"/>
      <protection/>
    </xf>
    <xf numFmtId="0" fontId="18" fillId="0" borderId="0" xfId="69" applyFont="1" applyBorder="1">
      <alignment/>
      <protection/>
    </xf>
    <xf numFmtId="3" fontId="18" fillId="0" borderId="24" xfId="69" applyNumberFormat="1" applyFont="1" applyBorder="1">
      <alignment/>
      <protection/>
    </xf>
    <xf numFmtId="0" fontId="60" fillId="0" borderId="0" xfId="69" applyFont="1" applyFill="1" applyBorder="1">
      <alignment/>
      <protection/>
    </xf>
    <xf numFmtId="0" fontId="60" fillId="0" borderId="0" xfId="69" applyFont="1" applyBorder="1">
      <alignment/>
      <protection/>
    </xf>
    <xf numFmtId="0" fontId="19" fillId="0" borderId="0" xfId="69" applyFont="1" applyBorder="1" applyAlignment="1">
      <alignment wrapText="1"/>
      <protection/>
    </xf>
    <xf numFmtId="0" fontId="11" fillId="0" borderId="23" xfId="63" applyFont="1" applyBorder="1" applyAlignment="1">
      <alignment wrapText="1"/>
      <protection/>
    </xf>
    <xf numFmtId="0" fontId="11" fillId="0" borderId="22" xfId="63" applyFont="1" applyBorder="1" applyAlignment="1">
      <alignment/>
      <protection/>
    </xf>
    <xf numFmtId="0" fontId="11" fillId="0" borderId="24" xfId="63" applyFont="1" applyBorder="1" applyAlignment="1">
      <alignment horizontal="center" wrapText="1"/>
      <protection/>
    </xf>
    <xf numFmtId="0" fontId="0" fillId="0" borderId="22" xfId="0" applyBorder="1" applyAlignment="1">
      <alignment/>
    </xf>
    <xf numFmtId="0" fontId="21" fillId="0" borderId="19" xfId="63" applyFont="1" applyBorder="1">
      <alignment/>
      <protection/>
    </xf>
    <xf numFmtId="0" fontId="21" fillId="0" borderId="24" xfId="63" applyFont="1" applyBorder="1" applyAlignment="1">
      <alignment horizontal="right"/>
      <protection/>
    </xf>
    <xf numFmtId="0" fontId="21" fillId="0" borderId="0" xfId="63" applyFont="1" applyBorder="1" applyAlignment="1">
      <alignment horizontal="right"/>
      <protection/>
    </xf>
    <xf numFmtId="0" fontId="61" fillId="0" borderId="25" xfId="63" applyFont="1" applyBorder="1" applyAlignment="1">
      <alignment horizontal="center" wrapText="1"/>
      <protection/>
    </xf>
    <xf numFmtId="0" fontId="61" fillId="0" borderId="85" xfId="63" applyFont="1" applyBorder="1" applyAlignment="1">
      <alignment horizontal="center" wrapText="1"/>
      <protection/>
    </xf>
    <xf numFmtId="0" fontId="3" fillId="0" borderId="80" xfId="63" applyBorder="1">
      <alignment/>
      <protection/>
    </xf>
    <xf numFmtId="0" fontId="3" fillId="0" borderId="60" xfId="63" applyBorder="1">
      <alignment/>
      <protection/>
    </xf>
    <xf numFmtId="0" fontId="21" fillId="0" borderId="99" xfId="63" applyFont="1" applyBorder="1" applyAlignment="1">
      <alignment horizontal="right"/>
      <protection/>
    </xf>
    <xf numFmtId="0" fontId="21" fillId="0" borderId="86" xfId="63" applyFont="1" applyBorder="1">
      <alignment/>
      <protection/>
    </xf>
    <xf numFmtId="0" fontId="3" fillId="0" borderId="86" xfId="63" applyBorder="1">
      <alignment/>
      <protection/>
    </xf>
    <xf numFmtId="0" fontId="21" fillId="0" borderId="82" xfId="63" applyFont="1" applyBorder="1" applyAlignment="1">
      <alignment horizontal="right"/>
      <protection/>
    </xf>
    <xf numFmtId="0" fontId="11" fillId="0" borderId="131" xfId="63" applyFont="1" applyBorder="1" applyAlignment="1">
      <alignment horizontal="center"/>
      <protection/>
    </xf>
    <xf numFmtId="0" fontId="21" fillId="0" borderId="13" xfId="63" applyFont="1" applyBorder="1">
      <alignment/>
      <protection/>
    </xf>
    <xf numFmtId="6" fontId="21" fillId="0" borderId="13" xfId="63" applyNumberFormat="1" applyFont="1" applyBorder="1" applyAlignment="1">
      <alignment horizontal="right"/>
      <protection/>
    </xf>
    <xf numFmtId="0" fontId="21" fillId="0" borderId="98" xfId="63" applyFont="1" applyBorder="1" applyAlignment="1">
      <alignment horizontal="center"/>
      <protection/>
    </xf>
    <xf numFmtId="0" fontId="19" fillId="0" borderId="39" xfId="63" applyFont="1" applyBorder="1" applyAlignment="1">
      <alignment horizontal="right"/>
      <protection/>
    </xf>
    <xf numFmtId="0" fontId="19" fillId="0" borderId="84" xfId="63" applyFont="1" applyBorder="1" applyAlignment="1">
      <alignment horizontal="right"/>
      <protection/>
    </xf>
    <xf numFmtId="0" fontId="19" fillId="0" borderId="21" xfId="63" applyFont="1" applyBorder="1" applyAlignment="1">
      <alignment horizontal="right"/>
      <protection/>
    </xf>
    <xf numFmtId="0" fontId="19" fillId="0" borderId="0" xfId="63" applyFont="1" applyBorder="1" applyAlignment="1">
      <alignment horizontal="right"/>
      <protection/>
    </xf>
    <xf numFmtId="0" fontId="19" fillId="0" borderId="0" xfId="63" applyFont="1" applyBorder="1">
      <alignment/>
      <protection/>
    </xf>
    <xf numFmtId="0" fontId="19" fillId="0" borderId="12" xfId="63" applyFont="1" applyBorder="1" applyAlignment="1">
      <alignment horizontal="right"/>
      <protection/>
    </xf>
    <xf numFmtId="0" fontId="21" fillId="0" borderId="19" xfId="63" applyFont="1" applyBorder="1" applyAlignment="1">
      <alignment horizontal="right"/>
      <protection/>
    </xf>
    <xf numFmtId="0" fontId="19" fillId="0" borderId="19" xfId="63" applyFont="1" applyBorder="1" applyAlignment="1">
      <alignment horizontal="right"/>
      <protection/>
    </xf>
    <xf numFmtId="0" fontId="19" fillId="0" borderId="19" xfId="63" applyFont="1" applyBorder="1">
      <alignment/>
      <protection/>
    </xf>
    <xf numFmtId="0" fontId="19" fillId="0" borderId="80" xfId="63" applyFont="1" applyBorder="1">
      <alignment/>
      <protection/>
    </xf>
    <xf numFmtId="0" fontId="3" fillId="0" borderId="99" xfId="63" applyBorder="1">
      <alignment/>
      <protection/>
    </xf>
    <xf numFmtId="0" fontId="3" fillId="0" borderId="17" xfId="63" applyBorder="1">
      <alignment/>
      <protection/>
    </xf>
    <xf numFmtId="0" fontId="3" fillId="0" borderId="82" xfId="63" applyBorder="1">
      <alignment/>
      <protection/>
    </xf>
    <xf numFmtId="0" fontId="19" fillId="0" borderId="72" xfId="63" applyFont="1" applyBorder="1">
      <alignment/>
      <protection/>
    </xf>
    <xf numFmtId="0" fontId="11" fillId="0" borderId="70" xfId="63" applyFont="1" applyBorder="1" applyAlignment="1">
      <alignment horizontal="center" wrapText="1"/>
      <protection/>
    </xf>
    <xf numFmtId="0" fontId="3" fillId="0" borderId="70" xfId="63" applyBorder="1" applyAlignment="1">
      <alignment horizontal="center"/>
      <protection/>
    </xf>
    <xf numFmtId="0" fontId="3" fillId="0" borderId="26" xfId="63" applyBorder="1" applyAlignment="1">
      <alignment horizontal="center"/>
      <protection/>
    </xf>
    <xf numFmtId="0" fontId="19" fillId="0" borderId="40" xfId="63" applyFont="1" applyBorder="1" applyAlignment="1">
      <alignment horizontal="center"/>
      <protection/>
    </xf>
    <xf numFmtId="0" fontId="21" fillId="0" borderId="26" xfId="63" applyFont="1" applyBorder="1" applyAlignment="1">
      <alignment horizontal="center"/>
      <protection/>
    </xf>
    <xf numFmtId="0" fontId="19" fillId="0" borderId="70" xfId="63" applyFont="1" applyBorder="1" applyAlignment="1">
      <alignment horizontal="center"/>
      <protection/>
    </xf>
    <xf numFmtId="0" fontId="21" fillId="0" borderId="24" xfId="63" applyFont="1" applyBorder="1">
      <alignment/>
      <protection/>
    </xf>
    <xf numFmtId="0" fontId="31" fillId="0" borderId="25" xfId="63" applyFont="1" applyBorder="1">
      <alignment/>
      <protection/>
    </xf>
    <xf numFmtId="0" fontId="31" fillId="0" borderId="71" xfId="63" applyFont="1" applyBorder="1">
      <alignment/>
      <protection/>
    </xf>
    <xf numFmtId="0" fontId="31" fillId="0" borderId="85" xfId="63" applyFont="1" applyBorder="1">
      <alignment/>
      <protection/>
    </xf>
    <xf numFmtId="0" fontId="46" fillId="0" borderId="58" xfId="0" applyFont="1" applyFill="1" applyBorder="1" applyAlignment="1">
      <alignment horizontal="left" vertical="center" wrapText="1"/>
    </xf>
    <xf numFmtId="0" fontId="34" fillId="0" borderId="0" xfId="64" applyFont="1">
      <alignment/>
      <protection/>
    </xf>
    <xf numFmtId="0" fontId="11" fillId="0" borderId="0" xfId="58" applyFont="1" applyAlignment="1">
      <alignment horizontal="center"/>
      <protection/>
    </xf>
    <xf numFmtId="0" fontId="62" fillId="0" borderId="25" xfId="58" applyFont="1" applyBorder="1" applyAlignment="1">
      <alignment horizontal="left"/>
      <protection/>
    </xf>
    <xf numFmtId="0" fontId="18" fillId="0" borderId="0" xfId="69" applyFont="1" applyBorder="1" applyAlignment="1">
      <alignment wrapText="1"/>
      <protection/>
    </xf>
    <xf numFmtId="0" fontId="33" fillId="0" borderId="0" xfId="56" applyFont="1" applyBorder="1">
      <alignment/>
      <protection/>
    </xf>
    <xf numFmtId="0" fontId="64" fillId="0" borderId="0" xfId="56" applyFont="1" applyBorder="1" applyAlignment="1">
      <alignment/>
      <protection/>
    </xf>
    <xf numFmtId="3" fontId="23" fillId="0" borderId="0" xfId="56" applyNumberFormat="1" applyFont="1" applyBorder="1" applyAlignment="1">
      <alignment/>
      <protection/>
    </xf>
    <xf numFmtId="0" fontId="18" fillId="0" borderId="0" xfId="56" applyFont="1" applyBorder="1">
      <alignment/>
      <protection/>
    </xf>
    <xf numFmtId="3" fontId="65" fillId="0" borderId="24" xfId="56" applyNumberFormat="1" applyFont="1" applyBorder="1" applyAlignment="1">
      <alignment/>
      <protection/>
    </xf>
    <xf numFmtId="0" fontId="63" fillId="0" borderId="24" xfId="56" applyFont="1" applyBorder="1" applyAlignment="1">
      <alignment/>
      <protection/>
    </xf>
    <xf numFmtId="0" fontId="64" fillId="0" borderId="26" xfId="56" applyFont="1" applyBorder="1" applyAlignment="1">
      <alignment/>
      <protection/>
    </xf>
    <xf numFmtId="3" fontId="23" fillId="0" borderId="26" xfId="56" applyNumberFormat="1" applyFont="1" applyBorder="1" applyAlignment="1">
      <alignment/>
      <protection/>
    </xf>
    <xf numFmtId="3" fontId="21" fillId="0" borderId="34" xfId="58" applyNumberFormat="1" applyFont="1" applyBorder="1">
      <alignment/>
      <protection/>
    </xf>
    <xf numFmtId="3" fontId="21" fillId="0" borderId="33" xfId="58" applyNumberFormat="1" applyFont="1" applyBorder="1">
      <alignment/>
      <protection/>
    </xf>
    <xf numFmtId="3" fontId="19" fillId="0" borderId="34" xfId="58" applyNumberFormat="1" applyFont="1" applyBorder="1">
      <alignment/>
      <protection/>
    </xf>
    <xf numFmtId="3" fontId="19" fillId="0" borderId="33" xfId="58" applyNumberFormat="1" applyFont="1" applyBorder="1">
      <alignment/>
      <protection/>
    </xf>
    <xf numFmtId="3" fontId="19" fillId="0" borderId="0" xfId="58" applyNumberFormat="1" applyFont="1" applyBorder="1">
      <alignment/>
      <protection/>
    </xf>
    <xf numFmtId="3" fontId="19" fillId="0" borderId="19" xfId="58" applyNumberFormat="1" applyFont="1" applyBorder="1">
      <alignment/>
      <protection/>
    </xf>
    <xf numFmtId="3" fontId="21" fillId="0" borderId="17" xfId="58" applyNumberFormat="1" applyFont="1" applyBorder="1">
      <alignment/>
      <protection/>
    </xf>
    <xf numFmtId="3" fontId="21" fillId="0" borderId="86" xfId="58" applyNumberFormat="1" applyFont="1" applyBorder="1">
      <alignment/>
      <protection/>
    </xf>
    <xf numFmtId="3" fontId="33" fillId="0" borderId="0" xfId="58" applyNumberFormat="1" applyFont="1" applyBorder="1" applyAlignment="1">
      <alignment horizontal="right"/>
      <protection/>
    </xf>
    <xf numFmtId="3" fontId="3" fillId="0" borderId="21" xfId="58" applyNumberFormat="1" applyBorder="1" applyAlignment="1">
      <alignment horizontal="right"/>
      <protection/>
    </xf>
    <xf numFmtId="0" fontId="18" fillId="0" borderId="25" xfId="69" applyFont="1" applyBorder="1" quotePrefix="1">
      <alignment/>
      <protection/>
    </xf>
    <xf numFmtId="0" fontId="18" fillId="0" borderId="0" xfId="69" applyFont="1" applyFill="1" applyBorder="1">
      <alignment/>
      <protection/>
    </xf>
    <xf numFmtId="0" fontId="19" fillId="0" borderId="0" xfId="69" applyFont="1" applyBorder="1">
      <alignment/>
      <protection/>
    </xf>
    <xf numFmtId="3" fontId="65" fillId="0" borderId="24" xfId="69" applyNumberFormat="1" applyFont="1" applyBorder="1">
      <alignment/>
      <protection/>
    </xf>
    <xf numFmtId="0" fontId="19" fillId="0" borderId="13" xfId="67" applyFont="1" applyBorder="1">
      <alignment/>
      <protection/>
    </xf>
    <xf numFmtId="0" fontId="33" fillId="0" borderId="80" xfId="67" applyFont="1" applyBorder="1">
      <alignment/>
      <protection/>
    </xf>
    <xf numFmtId="166" fontId="18" fillId="0" borderId="132" xfId="67" applyNumberFormat="1" applyFont="1" applyBorder="1" applyAlignment="1">
      <alignment horizontal="center" vertical="center" wrapText="1"/>
      <protection/>
    </xf>
    <xf numFmtId="166" fontId="33" fillId="0" borderId="24" xfId="67" applyNumberFormat="1" applyFont="1" applyBorder="1" applyAlignment="1">
      <alignment horizontal="center" vertical="center" wrapText="1"/>
      <protection/>
    </xf>
    <xf numFmtId="166" fontId="19" fillId="0" borderId="24" xfId="67" applyNumberFormat="1" applyFont="1" applyBorder="1" applyAlignment="1">
      <alignment horizontal="right" vertical="center" wrapText="1"/>
      <protection/>
    </xf>
    <xf numFmtId="166" fontId="19" fillId="0" borderId="24" xfId="67" applyNumberFormat="1" applyFont="1" applyBorder="1">
      <alignment/>
      <protection/>
    </xf>
    <xf numFmtId="166" fontId="19" fillId="0" borderId="84" xfId="67" applyNumberFormat="1" applyFont="1" applyBorder="1">
      <alignment/>
      <protection/>
    </xf>
    <xf numFmtId="166" fontId="33" fillId="0" borderId="133" xfId="67" applyNumberFormat="1" applyFont="1" applyBorder="1">
      <alignment/>
      <protection/>
    </xf>
    <xf numFmtId="166" fontId="33" fillId="0" borderId="24" xfId="67" applyNumberFormat="1" applyFont="1" applyBorder="1">
      <alignment/>
      <protection/>
    </xf>
    <xf numFmtId="166" fontId="19" fillId="0" borderId="82" xfId="67" applyNumberFormat="1" applyFont="1" applyBorder="1">
      <alignment/>
      <protection/>
    </xf>
    <xf numFmtId="166" fontId="18" fillId="0" borderId="24" xfId="67" applyNumberFormat="1" applyFont="1" applyBorder="1">
      <alignment/>
      <protection/>
    </xf>
    <xf numFmtId="166" fontId="19" fillId="0" borderId="24" xfId="67" applyNumberFormat="1" applyFont="1" applyBorder="1">
      <alignment/>
      <protection/>
    </xf>
    <xf numFmtId="166" fontId="21" fillId="0" borderId="87" xfId="67" applyNumberFormat="1" applyFont="1" applyBorder="1">
      <alignment/>
      <protection/>
    </xf>
    <xf numFmtId="0" fontId="19" fillId="0" borderId="22" xfId="67" applyFont="1" applyBorder="1" applyAlignment="1">
      <alignment horizontal="left" vertical="center"/>
      <protection/>
    </xf>
    <xf numFmtId="0" fontId="19" fillId="0" borderId="25" xfId="67" applyFont="1" applyBorder="1" applyAlignment="1" quotePrefix="1">
      <alignment horizontal="left" vertical="center"/>
      <protection/>
    </xf>
    <xf numFmtId="0" fontId="19" fillId="0" borderId="76" xfId="67" applyFont="1" applyBorder="1" applyAlignment="1" quotePrefix="1">
      <alignment horizontal="left" vertical="center"/>
      <protection/>
    </xf>
    <xf numFmtId="0" fontId="19" fillId="0" borderId="76" xfId="67" applyFont="1" applyBorder="1" applyAlignment="1" quotePrefix="1">
      <alignment horizontal="left"/>
      <protection/>
    </xf>
    <xf numFmtId="0" fontId="24" fillId="0" borderId="13" xfId="60" applyFont="1" applyBorder="1" applyAlignment="1">
      <alignment horizontal="left"/>
      <protection/>
    </xf>
    <xf numFmtId="49" fontId="23" fillId="0" borderId="134" xfId="65" applyNumberFormat="1" applyFont="1" applyBorder="1" applyAlignment="1">
      <alignment horizontal="center"/>
      <protection/>
    </xf>
    <xf numFmtId="0" fontId="7" fillId="0" borderId="74" xfId="65" applyFont="1" applyBorder="1" applyAlignment="1">
      <alignment horizontal="left"/>
      <protection/>
    </xf>
    <xf numFmtId="0" fontId="7" fillId="0" borderId="135" xfId="65" applyFont="1" applyBorder="1" applyAlignment="1">
      <alignment horizontal="left"/>
      <protection/>
    </xf>
    <xf numFmtId="0" fontId="10" fillId="0" borderId="135" xfId="65" applyFont="1" applyBorder="1" applyAlignment="1">
      <alignment horizontal="left"/>
      <protection/>
    </xf>
    <xf numFmtId="3" fontId="10" fillId="0" borderId="69" xfId="65" applyNumberFormat="1" applyFont="1" applyBorder="1" applyAlignment="1">
      <alignment horizontal="right"/>
      <protection/>
    </xf>
    <xf numFmtId="3" fontId="7" fillId="0" borderId="135" xfId="65" applyNumberFormat="1" applyFont="1" applyBorder="1" applyAlignment="1">
      <alignment horizontal="right"/>
      <protection/>
    </xf>
    <xf numFmtId="9" fontId="10" fillId="0" borderId="75" xfId="65" applyNumberFormat="1" applyFont="1" applyBorder="1" applyAlignment="1">
      <alignment horizontal="right"/>
      <protection/>
    </xf>
    <xf numFmtId="0" fontId="26" fillId="0" borderId="25" xfId="60" applyFont="1" applyBorder="1">
      <alignment/>
      <protection/>
    </xf>
    <xf numFmtId="3" fontId="27" fillId="0" borderId="19" xfId="60" applyNumberFormat="1" applyFont="1" applyBorder="1" applyAlignment="1">
      <alignment/>
      <protection/>
    </xf>
    <xf numFmtId="9" fontId="27" fillId="0" borderId="62" xfId="60" applyNumberFormat="1" applyFont="1" applyBorder="1" applyAlignment="1">
      <alignment/>
      <protection/>
    </xf>
    <xf numFmtId="3" fontId="32" fillId="0" borderId="61" xfId="60" applyNumberFormat="1" applyFont="1" applyBorder="1" applyAlignment="1">
      <alignment/>
      <protection/>
    </xf>
    <xf numFmtId="16" fontId="26" fillId="0" borderId="16" xfId="60" applyNumberFormat="1" applyFont="1" applyBorder="1">
      <alignment/>
      <protection/>
    </xf>
    <xf numFmtId="0" fontId="26" fillId="0" borderId="54" xfId="60" applyFont="1" applyBorder="1">
      <alignment/>
      <protection/>
    </xf>
    <xf numFmtId="0" fontId="0" fillId="0" borderId="21" xfId="60" applyBorder="1" applyAlignment="1">
      <alignment horizontal="left"/>
      <protection/>
    </xf>
    <xf numFmtId="0" fontId="0" fillId="0" borderId="115" xfId="60" applyBorder="1" applyAlignment="1">
      <alignment horizontal="left"/>
      <protection/>
    </xf>
    <xf numFmtId="3" fontId="26" fillId="0" borderId="20" xfId="60" applyNumberFormat="1" applyFont="1" applyBorder="1" applyAlignment="1">
      <alignment/>
      <protection/>
    </xf>
    <xf numFmtId="0" fontId="26" fillId="0" borderId="71" xfId="60" applyFont="1" applyBorder="1">
      <alignment/>
      <protection/>
    </xf>
    <xf numFmtId="3" fontId="26" fillId="0" borderId="61" xfId="60" applyNumberFormat="1" applyFont="1" applyBorder="1" applyAlignment="1">
      <alignment/>
      <protection/>
    </xf>
    <xf numFmtId="3" fontId="26" fillId="0" borderId="39" xfId="60" applyNumberFormat="1" applyFont="1" applyBorder="1" applyAlignment="1">
      <alignment/>
      <protection/>
    </xf>
    <xf numFmtId="16" fontId="26" fillId="0" borderId="25" xfId="60" applyNumberFormat="1" applyFont="1" applyBorder="1">
      <alignment/>
      <protection/>
    </xf>
    <xf numFmtId="3" fontId="30" fillId="0" borderId="40" xfId="60" applyNumberFormat="1" applyFont="1" applyBorder="1" applyAlignment="1">
      <alignment/>
      <protection/>
    </xf>
    <xf numFmtId="0" fontId="7" fillId="0" borderId="48" xfId="66" applyFont="1" applyBorder="1" applyAlignment="1" quotePrefix="1">
      <alignment horizontal="left"/>
      <protection/>
    </xf>
    <xf numFmtId="0" fontId="7" fillId="0" borderId="48" xfId="66" applyFont="1" applyBorder="1" applyAlignment="1" quotePrefix="1">
      <alignment horizontal="left"/>
      <protection/>
    </xf>
    <xf numFmtId="3" fontId="7" fillId="0" borderId="76" xfId="66" applyNumberFormat="1" applyFont="1" applyBorder="1" applyAlignment="1">
      <alignment horizontal="right"/>
      <protection/>
    </xf>
    <xf numFmtId="3" fontId="7" fillId="0" borderId="19" xfId="66" applyNumberFormat="1" applyFont="1" applyBorder="1" applyAlignment="1">
      <alignment horizontal="right"/>
      <protection/>
    </xf>
    <xf numFmtId="3" fontId="7" fillId="0" borderId="22" xfId="66" applyNumberFormat="1" applyFont="1" applyBorder="1" applyAlignment="1">
      <alignment horizontal="right"/>
      <protection/>
    </xf>
    <xf numFmtId="9" fontId="7" fillId="0" borderId="62" xfId="66" applyNumberFormat="1" applyFont="1" applyBorder="1" applyAlignment="1">
      <alignment horizontal="right"/>
      <protection/>
    </xf>
    <xf numFmtId="3" fontId="7" fillId="0" borderId="19" xfId="66" applyNumberFormat="1" applyFont="1" applyBorder="1" applyAlignment="1">
      <alignment horizontal="right"/>
      <protection/>
    </xf>
    <xf numFmtId="9" fontId="7" fillId="0" borderId="62" xfId="66" applyNumberFormat="1" applyFont="1" applyBorder="1" applyAlignment="1">
      <alignment horizontal="right"/>
      <protection/>
    </xf>
    <xf numFmtId="3" fontId="7" fillId="0" borderId="76" xfId="66" applyNumberFormat="1" applyFont="1" applyBorder="1" applyAlignment="1">
      <alignment horizontal="right"/>
      <protection/>
    </xf>
    <xf numFmtId="0" fontId="24" fillId="0" borderId="22" xfId="60" applyFont="1" applyBorder="1" applyAlignment="1" quotePrefix="1">
      <alignment horizontal="left"/>
      <protection/>
    </xf>
    <xf numFmtId="3" fontId="8" fillId="0" borderId="136" xfId="66" applyNumberFormat="1" applyFont="1" applyBorder="1" applyAlignment="1">
      <alignment horizontal="right"/>
      <protection/>
    </xf>
    <xf numFmtId="3" fontId="7" fillId="0" borderId="16" xfId="66" applyNumberFormat="1" applyFont="1" applyBorder="1" applyAlignment="1">
      <alignment horizontal="right"/>
      <protection/>
    </xf>
    <xf numFmtId="3" fontId="7" fillId="0" borderId="17" xfId="66" applyNumberFormat="1" applyFont="1" applyBorder="1" applyAlignment="1">
      <alignment horizontal="right"/>
      <protection/>
    </xf>
    <xf numFmtId="3" fontId="8" fillId="0" borderId="137" xfId="66" applyNumberFormat="1" applyFont="1" applyBorder="1" applyAlignment="1">
      <alignment horizontal="right"/>
      <protection/>
    </xf>
    <xf numFmtId="0" fontId="24" fillId="0" borderId="47" xfId="60" applyFont="1" applyBorder="1" applyAlignment="1" quotePrefix="1">
      <alignment horizontal="left"/>
      <protection/>
    </xf>
    <xf numFmtId="0" fontId="7" fillId="0" borderId="47" xfId="66" applyFont="1" applyBorder="1" applyAlignment="1" quotePrefix="1">
      <alignment horizontal="left"/>
      <protection/>
    </xf>
    <xf numFmtId="0" fontId="7" fillId="0" borderId="0" xfId="66" applyFont="1" applyBorder="1" applyAlignment="1" quotePrefix="1">
      <alignment horizontal="left"/>
      <protection/>
    </xf>
    <xf numFmtId="0" fontId="7" fillId="0" borderId="0" xfId="66" applyFont="1" applyBorder="1" applyAlignment="1">
      <alignment horizontal="left"/>
      <protection/>
    </xf>
    <xf numFmtId="0" fontId="19" fillId="0" borderId="25" xfId="58" applyFont="1" applyBorder="1" applyAlignment="1">
      <alignment wrapText="1"/>
      <protection/>
    </xf>
    <xf numFmtId="0" fontId="59" fillId="0" borderId="0" xfId="60" applyFont="1" applyBorder="1" applyAlignment="1" quotePrefix="1">
      <alignment horizontal="left"/>
      <protection/>
    </xf>
    <xf numFmtId="0" fontId="34" fillId="0" borderId="93" xfId="69" applyFont="1" applyBorder="1">
      <alignment/>
      <protection/>
    </xf>
    <xf numFmtId="9" fontId="19" fillId="0" borderId="18" xfId="68" applyNumberFormat="1" applyFont="1" applyBorder="1">
      <alignment/>
      <protection/>
    </xf>
    <xf numFmtId="9" fontId="19" fillId="0" borderId="11" xfId="68" applyNumberFormat="1" applyFont="1" applyBorder="1">
      <alignment/>
      <protection/>
    </xf>
    <xf numFmtId="9" fontId="19" fillId="0" borderId="15" xfId="68" applyNumberFormat="1" applyFont="1" applyBorder="1">
      <alignment/>
      <protection/>
    </xf>
    <xf numFmtId="0" fontId="34" fillId="0" borderId="48" xfId="69" applyFont="1" applyBorder="1">
      <alignment/>
      <protection/>
    </xf>
    <xf numFmtId="3" fontId="21" fillId="0" borderId="138" xfId="68" applyNumberFormat="1" applyFont="1" applyBorder="1">
      <alignment/>
      <protection/>
    </xf>
    <xf numFmtId="3" fontId="33" fillId="0" borderId="50" xfId="68" applyNumberFormat="1" applyFont="1" applyBorder="1">
      <alignment/>
      <protection/>
    </xf>
    <xf numFmtId="3" fontId="19" fillId="0" borderId="20" xfId="68" applyNumberFormat="1" applyFont="1" applyBorder="1">
      <alignment/>
      <protection/>
    </xf>
    <xf numFmtId="3" fontId="33" fillId="0" borderId="20" xfId="68" applyNumberFormat="1" applyFont="1" applyBorder="1">
      <alignment/>
      <protection/>
    </xf>
    <xf numFmtId="3" fontId="19" fillId="0" borderId="99" xfId="68" applyNumberFormat="1" applyFont="1" applyBorder="1">
      <alignment/>
      <protection/>
    </xf>
    <xf numFmtId="3" fontId="19" fillId="0" borderId="39" xfId="68" applyNumberFormat="1" applyFont="1" applyBorder="1">
      <alignment/>
      <protection/>
    </xf>
    <xf numFmtId="3" fontId="19" fillId="0" borderId="50" xfId="68" applyNumberFormat="1" applyFont="1" applyBorder="1">
      <alignment/>
      <protection/>
    </xf>
    <xf numFmtId="3" fontId="18" fillId="0" borderId="139" xfId="68" applyNumberFormat="1" applyFont="1" applyBorder="1">
      <alignment/>
      <protection/>
    </xf>
    <xf numFmtId="3" fontId="33" fillId="0" borderId="39" xfId="68" applyNumberFormat="1" applyFont="1" applyBorder="1">
      <alignment/>
      <protection/>
    </xf>
    <xf numFmtId="3" fontId="18" fillId="0" borderId="77" xfId="68" applyNumberFormat="1" applyFont="1" applyBorder="1">
      <alignment/>
      <protection/>
    </xf>
    <xf numFmtId="3" fontId="13" fillId="0" borderId="34" xfId="69" applyNumberFormat="1" applyFont="1" applyBorder="1">
      <alignment/>
      <protection/>
    </xf>
    <xf numFmtId="3" fontId="3" fillId="0" borderId="14" xfId="69" applyNumberFormat="1" applyFont="1" applyBorder="1">
      <alignment/>
      <protection/>
    </xf>
    <xf numFmtId="3" fontId="65" fillId="0" borderId="19" xfId="69" applyNumberFormat="1" applyFont="1" applyBorder="1">
      <alignment/>
      <protection/>
    </xf>
    <xf numFmtId="3" fontId="34" fillId="0" borderId="19" xfId="69" applyNumberFormat="1" applyFont="1" applyBorder="1">
      <alignment/>
      <protection/>
    </xf>
    <xf numFmtId="3" fontId="3" fillId="0" borderId="19" xfId="69" applyNumberFormat="1" applyFont="1" applyBorder="1">
      <alignment/>
      <protection/>
    </xf>
    <xf numFmtId="0" fontId="3" fillId="0" borderId="19" xfId="69" applyFont="1" applyBorder="1">
      <alignment/>
      <protection/>
    </xf>
    <xf numFmtId="3" fontId="3" fillId="0" borderId="19" xfId="69" applyNumberFormat="1" applyFont="1" applyBorder="1">
      <alignment/>
      <protection/>
    </xf>
    <xf numFmtId="0" fontId="34" fillId="0" borderId="17" xfId="69" applyFont="1" applyBorder="1">
      <alignment/>
      <protection/>
    </xf>
    <xf numFmtId="0" fontId="3" fillId="0" borderId="12" xfId="69" applyFont="1" applyBorder="1">
      <alignment/>
      <protection/>
    </xf>
    <xf numFmtId="0" fontId="13" fillId="0" borderId="17" xfId="69" applyFont="1" applyBorder="1">
      <alignment/>
      <protection/>
    </xf>
    <xf numFmtId="3" fontId="34" fillId="0" borderId="17" xfId="69" applyNumberFormat="1" applyFont="1" applyBorder="1">
      <alignment/>
      <protection/>
    </xf>
    <xf numFmtId="3" fontId="11" fillId="0" borderId="17" xfId="69" applyNumberFormat="1" applyFont="1" applyBorder="1">
      <alignment/>
      <protection/>
    </xf>
    <xf numFmtId="3" fontId="13" fillId="0" borderId="19" xfId="69" applyNumberFormat="1" applyFont="1" applyBorder="1">
      <alignment/>
      <protection/>
    </xf>
    <xf numFmtId="0" fontId="19" fillId="0" borderId="25" xfId="58" applyFont="1" applyBorder="1" applyAlignment="1">
      <alignment horizontal="left"/>
      <protection/>
    </xf>
    <xf numFmtId="3" fontId="11" fillId="0" borderId="0" xfId="58" applyNumberFormat="1" applyFont="1" applyFill="1" applyBorder="1" applyAlignment="1">
      <alignment horizontal="right"/>
      <protection/>
    </xf>
    <xf numFmtId="3" fontId="19" fillId="0" borderId="19" xfId="58" applyNumberFormat="1" applyFont="1" applyBorder="1" applyAlignment="1">
      <alignment horizontal="right"/>
      <protection/>
    </xf>
    <xf numFmtId="0" fontId="21" fillId="0" borderId="19" xfId="58" applyFont="1" applyBorder="1">
      <alignment/>
      <protection/>
    </xf>
    <xf numFmtId="0" fontId="21" fillId="0" borderId="0" xfId="58" applyFont="1" applyBorder="1">
      <alignment/>
      <protection/>
    </xf>
    <xf numFmtId="0" fontId="21" fillId="0" borderId="62" xfId="58" applyFont="1" applyBorder="1">
      <alignment/>
      <protection/>
    </xf>
    <xf numFmtId="0" fontId="19" fillId="0" borderId="25" xfId="58" applyFont="1" applyBorder="1" applyAlignment="1">
      <alignment horizontal="left"/>
      <protection/>
    </xf>
    <xf numFmtId="0" fontId="19" fillId="0" borderId="71" xfId="58" applyFont="1" applyBorder="1" applyAlignment="1">
      <alignment horizontal="left"/>
      <protection/>
    </xf>
    <xf numFmtId="0" fontId="21" fillId="0" borderId="17" xfId="58" applyFont="1" applyBorder="1" applyAlignment="1">
      <alignment horizontal="center" wrapText="1"/>
      <protection/>
    </xf>
    <xf numFmtId="0" fontId="46" fillId="0" borderId="91" xfId="0" applyFont="1" applyFill="1" applyBorder="1" applyAlignment="1">
      <alignment horizontal="left" vertical="center" wrapText="1"/>
    </xf>
    <xf numFmtId="0" fontId="66" fillId="0" borderId="106" xfId="0" applyFont="1" applyFill="1" applyBorder="1" applyAlignment="1">
      <alignment horizontal="left" vertical="center" wrapText="1"/>
    </xf>
    <xf numFmtId="2" fontId="46" fillId="0" borderId="14" xfId="0" applyNumberFormat="1" applyFont="1" applyFill="1" applyBorder="1" applyAlignment="1">
      <alignment horizontal="left" vertical="center" wrapText="1"/>
    </xf>
    <xf numFmtId="0" fontId="66" fillId="0" borderId="23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9" fillId="0" borderId="13" xfId="67" applyFont="1" applyBorder="1" applyAlignment="1">
      <alignment horizontal="left" vertical="center"/>
      <protection/>
    </xf>
    <xf numFmtId="14" fontId="46" fillId="0" borderId="14" xfId="0" applyNumberFormat="1" applyFont="1" applyFill="1" applyBorder="1" applyAlignment="1">
      <alignment horizontal="center" vertical="center" wrapText="1"/>
    </xf>
    <xf numFmtId="0" fontId="7" fillId="0" borderId="0" xfId="57" applyFont="1" applyBorder="1" applyAlignment="1">
      <alignment horizontal="left"/>
      <protection/>
    </xf>
    <xf numFmtId="0" fontId="7" fillId="0" borderId="0" xfId="57" applyFont="1" applyBorder="1" applyAlignment="1">
      <alignment horizontal="left"/>
      <protection/>
    </xf>
    <xf numFmtId="0" fontId="7" fillId="0" borderId="44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45" xfId="57" applyFont="1" applyBorder="1" applyAlignment="1">
      <alignment horizontal="center" vertical="center"/>
      <protection/>
    </xf>
    <xf numFmtId="0" fontId="7" fillId="0" borderId="14" xfId="57" applyFont="1" applyBorder="1" applyAlignment="1">
      <alignment horizontal="center" vertical="center"/>
      <protection/>
    </xf>
    <xf numFmtId="0" fontId="7" fillId="0" borderId="90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8" fillId="0" borderId="100" xfId="57" applyFont="1" applyBorder="1" applyAlignment="1">
      <alignment horizontal="left"/>
      <protection/>
    </xf>
    <xf numFmtId="0" fontId="9" fillId="0" borderId="67" xfId="57" applyFont="1" applyBorder="1" applyAlignment="1">
      <alignment horizontal="left"/>
      <protection/>
    </xf>
    <xf numFmtId="0" fontId="9" fillId="0" borderId="77" xfId="57" applyFont="1" applyBorder="1" applyAlignment="1">
      <alignment horizontal="left"/>
      <protection/>
    </xf>
    <xf numFmtId="0" fontId="7" fillId="0" borderId="47" xfId="57" applyFont="1" applyBorder="1" applyAlignment="1">
      <alignment horizontal="center" vertical="center"/>
      <protection/>
    </xf>
    <xf numFmtId="0" fontId="7" fillId="0" borderId="48" xfId="57" applyFont="1" applyBorder="1" applyAlignment="1">
      <alignment horizontal="center" vertical="center"/>
      <protection/>
    </xf>
    <xf numFmtId="0" fontId="7" fillId="0" borderId="50" xfId="57" applyFont="1" applyBorder="1" applyAlignment="1">
      <alignment horizontal="center" vertical="center"/>
      <protection/>
    </xf>
    <xf numFmtId="0" fontId="7" fillId="0" borderId="14" xfId="57" applyFont="1" applyBorder="1" applyAlignment="1">
      <alignment horizontal="left"/>
      <protection/>
    </xf>
    <xf numFmtId="0" fontId="7" fillId="0" borderId="14" xfId="57" applyFont="1" applyBorder="1" applyAlignment="1">
      <alignment horizontal="left"/>
      <protection/>
    </xf>
    <xf numFmtId="0" fontId="7" fillId="0" borderId="80" xfId="57" applyFont="1" applyBorder="1" applyAlignment="1">
      <alignment horizontal="left"/>
      <protection/>
    </xf>
    <xf numFmtId="0" fontId="7" fillId="0" borderId="86" xfId="57" applyFont="1" applyBorder="1" applyAlignment="1">
      <alignment horizontal="left"/>
      <protection/>
    </xf>
    <xf numFmtId="0" fontId="7" fillId="0" borderId="99" xfId="57" applyFont="1" applyBorder="1" applyAlignment="1">
      <alignment horizontal="left"/>
      <protection/>
    </xf>
    <xf numFmtId="0" fontId="7" fillId="0" borderId="47" xfId="57" applyFont="1" applyBorder="1" applyAlignment="1">
      <alignment horizontal="left"/>
      <protection/>
    </xf>
    <xf numFmtId="0" fontId="7" fillId="0" borderId="48" xfId="57" applyFont="1" applyBorder="1" applyAlignment="1">
      <alignment horizontal="left"/>
      <protection/>
    </xf>
    <xf numFmtId="0" fontId="7" fillId="0" borderId="50" xfId="57" applyFont="1" applyBorder="1" applyAlignment="1">
      <alignment horizontal="left"/>
      <protection/>
    </xf>
    <xf numFmtId="0" fontId="4" fillId="0" borderId="0" xfId="57" applyFont="1" applyAlignment="1">
      <alignment horizontal="center"/>
      <protection/>
    </xf>
    <xf numFmtId="0" fontId="5" fillId="0" borderId="0" xfId="57" applyFont="1" applyAlignment="1">
      <alignment horizontal="right"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7" fillId="0" borderId="34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right"/>
      <protection/>
    </xf>
    <xf numFmtId="0" fontId="20" fillId="0" borderId="0" xfId="63" applyFont="1" applyAlignment="1">
      <alignment horizontal="right"/>
      <protection/>
    </xf>
    <xf numFmtId="0" fontId="11" fillId="0" borderId="0" xfId="63" applyFont="1" applyAlignment="1">
      <alignment horizontal="center"/>
      <protection/>
    </xf>
    <xf numFmtId="0" fontId="11" fillId="0" borderId="0" xfId="63" applyFont="1" applyAlignment="1">
      <alignment horizontal="center" wrapText="1"/>
      <protection/>
    </xf>
    <xf numFmtId="0" fontId="21" fillId="0" borderId="140" xfId="63" applyFont="1" applyBorder="1" applyAlignment="1">
      <alignment wrapText="1"/>
      <protection/>
    </xf>
    <xf numFmtId="0" fontId="11" fillId="0" borderId="23" xfId="63" applyFont="1" applyBorder="1" applyAlignment="1">
      <alignment wrapText="1"/>
      <protection/>
    </xf>
    <xf numFmtId="0" fontId="11" fillId="0" borderId="98" xfId="63" applyFont="1" applyBorder="1" applyAlignment="1">
      <alignment wrapText="1"/>
      <protection/>
    </xf>
    <xf numFmtId="0" fontId="21" fillId="0" borderId="141" xfId="63" applyFont="1" applyBorder="1" applyAlignment="1">
      <alignment horizontal="center" wrapText="1"/>
      <protection/>
    </xf>
    <xf numFmtId="0" fontId="21" fillId="0" borderId="53" xfId="63" applyFont="1" applyBorder="1" applyAlignment="1">
      <alignment horizontal="center" wrapText="1"/>
      <protection/>
    </xf>
    <xf numFmtId="0" fontId="21" fillId="0" borderId="142" xfId="63" applyFont="1" applyBorder="1" applyAlignment="1">
      <alignment horizontal="center" wrapText="1"/>
      <protection/>
    </xf>
    <xf numFmtId="0" fontId="21" fillId="0" borderId="143" xfId="63" applyFont="1" applyBorder="1" applyAlignment="1">
      <alignment wrapText="1"/>
      <protection/>
    </xf>
    <xf numFmtId="0" fontId="11" fillId="0" borderId="70" xfId="63" applyFont="1" applyBorder="1" applyAlignment="1">
      <alignment wrapText="1"/>
      <protection/>
    </xf>
    <xf numFmtId="0" fontId="11" fillId="0" borderId="55" xfId="63" applyFont="1" applyBorder="1" applyAlignment="1">
      <alignment wrapText="1"/>
      <protection/>
    </xf>
    <xf numFmtId="0" fontId="21" fillId="0" borderId="34" xfId="63" applyFont="1" applyBorder="1" applyAlignment="1">
      <alignment wrapText="1"/>
      <protection/>
    </xf>
    <xf numFmtId="0" fontId="0" fillId="0" borderId="19" xfId="0" applyBorder="1" applyAlignment="1">
      <alignment wrapText="1"/>
    </xf>
    <xf numFmtId="0" fontId="0" fillId="0" borderId="12" xfId="0" applyBorder="1" applyAlignment="1">
      <alignment/>
    </xf>
    <xf numFmtId="0" fontId="21" fillId="0" borderId="35" xfId="63" applyFont="1" applyBorder="1" applyAlignment="1">
      <alignment wrapText="1"/>
      <protection/>
    </xf>
    <xf numFmtId="0" fontId="11" fillId="0" borderId="22" xfId="63" applyFont="1" applyBorder="1" applyAlignment="1">
      <alignment/>
      <protection/>
    </xf>
    <xf numFmtId="0" fontId="11" fillId="0" borderId="13" xfId="63" applyFont="1" applyBorder="1" applyAlignment="1">
      <alignment/>
      <protection/>
    </xf>
    <xf numFmtId="0" fontId="21" fillId="0" borderId="81" xfId="63" applyFont="1" applyBorder="1" applyAlignment="1">
      <alignment wrapText="1"/>
      <protection/>
    </xf>
    <xf numFmtId="0" fontId="11" fillId="0" borderId="25" xfId="63" applyFont="1" applyBorder="1" applyAlignment="1">
      <alignment wrapText="1"/>
      <protection/>
    </xf>
    <xf numFmtId="0" fontId="11" fillId="0" borderId="71" xfId="63" applyFont="1" applyBorder="1" applyAlignment="1">
      <alignment wrapText="1"/>
      <protection/>
    </xf>
    <xf numFmtId="0" fontId="21" fillId="0" borderId="79" xfId="63" applyFont="1" applyBorder="1" applyAlignment="1">
      <alignment horizontal="center" wrapText="1"/>
      <protection/>
    </xf>
    <xf numFmtId="0" fontId="11" fillId="0" borderId="24" xfId="63" applyFont="1" applyBorder="1" applyAlignment="1">
      <alignment horizontal="center" wrapText="1"/>
      <protection/>
    </xf>
    <xf numFmtId="0" fontId="11" fillId="0" borderId="84" xfId="63" applyFont="1" applyBorder="1" applyAlignment="1">
      <alignment horizontal="center" wrapText="1"/>
      <protection/>
    </xf>
    <xf numFmtId="0" fontId="62" fillId="0" borderId="59" xfId="63" applyFont="1" applyBorder="1" applyAlignment="1">
      <alignment wrapText="1"/>
      <protection/>
    </xf>
    <xf numFmtId="0" fontId="43" fillId="0" borderId="61" xfId="0" applyFont="1" applyBorder="1" applyAlignment="1">
      <alignment wrapText="1"/>
    </xf>
    <xf numFmtId="0" fontId="43" fillId="0" borderId="97" xfId="0" applyFont="1" applyBorder="1" applyAlignment="1">
      <alignment wrapText="1"/>
    </xf>
    <xf numFmtId="0" fontId="21" fillId="0" borderId="17" xfId="63" applyFont="1" applyBorder="1" applyAlignment="1">
      <alignment wrapText="1"/>
      <protection/>
    </xf>
    <xf numFmtId="0" fontId="0" fillId="0" borderId="12" xfId="0" applyBorder="1" applyAlignment="1">
      <alignment wrapText="1"/>
    </xf>
    <xf numFmtId="0" fontId="31" fillId="0" borderId="76" xfId="63" applyFont="1" applyBorder="1" applyAlignment="1">
      <alignment horizontal="center" wrapText="1"/>
      <protection/>
    </xf>
    <xf numFmtId="0" fontId="31" fillId="0" borderId="54" xfId="63" applyFont="1" applyBorder="1" applyAlignment="1">
      <alignment horizontal="center" wrapText="1"/>
      <protection/>
    </xf>
    <xf numFmtId="0" fontId="21" fillId="0" borderId="34" xfId="62" applyFont="1" applyBorder="1" applyAlignment="1">
      <alignment horizontal="center" wrapText="1"/>
      <protection/>
    </xf>
    <xf numFmtId="0" fontId="3" fillId="0" borderId="19" xfId="62" applyBorder="1" applyAlignment="1">
      <alignment horizontal="center" wrapText="1"/>
      <protection/>
    </xf>
    <xf numFmtId="0" fontId="21" fillId="0" borderId="140" xfId="62" applyFont="1" applyBorder="1" applyAlignment="1">
      <alignment horizontal="center" wrapText="1"/>
      <protection/>
    </xf>
    <xf numFmtId="0" fontId="3" fillId="0" borderId="23" xfId="62" applyBorder="1" applyAlignment="1">
      <alignment horizontal="center" wrapText="1"/>
      <protection/>
    </xf>
    <xf numFmtId="0" fontId="11" fillId="0" borderId="0" xfId="62" applyFont="1" applyAlignment="1">
      <alignment horizontal="center" wrapText="1"/>
      <protection/>
    </xf>
    <xf numFmtId="0" fontId="11" fillId="0" borderId="0" xfId="62" applyFont="1" applyAlignment="1">
      <alignment horizontal="center"/>
      <protection/>
    </xf>
    <xf numFmtId="0" fontId="21" fillId="0" borderId="32" xfId="62" applyFont="1" applyBorder="1" applyAlignment="1">
      <alignment horizontal="center" wrapText="1"/>
      <protection/>
    </xf>
    <xf numFmtId="0" fontId="11" fillId="0" borderId="37" xfId="62" applyFont="1" applyBorder="1" applyAlignment="1">
      <alignment horizontal="center" wrapText="1"/>
      <protection/>
    </xf>
    <xf numFmtId="0" fontId="21" fillId="0" borderId="144" xfId="62" applyFont="1" applyBorder="1" applyAlignment="1">
      <alignment horizontal="center" wrapText="1"/>
      <protection/>
    </xf>
    <xf numFmtId="0" fontId="11" fillId="0" borderId="61" xfId="62" applyFont="1" applyBorder="1" applyAlignment="1">
      <alignment horizontal="center"/>
      <protection/>
    </xf>
    <xf numFmtId="0" fontId="11" fillId="0" borderId="19" xfId="62" applyFont="1" applyBorder="1" applyAlignment="1">
      <alignment horizontal="center" wrapText="1"/>
      <protection/>
    </xf>
    <xf numFmtId="0" fontId="21" fillId="0" borderId="36" xfId="62" applyFont="1" applyBorder="1" applyAlignment="1">
      <alignment horizontal="center" wrapText="1"/>
      <protection/>
    </xf>
    <xf numFmtId="0" fontId="11" fillId="0" borderId="26" xfId="62" applyFont="1" applyBorder="1" applyAlignment="1">
      <alignment horizontal="center" wrapText="1"/>
      <protection/>
    </xf>
    <xf numFmtId="0" fontId="5" fillId="0" borderId="0" xfId="61" applyFont="1" applyAlignment="1">
      <alignment horizontal="right"/>
      <protection/>
    </xf>
    <xf numFmtId="0" fontId="6" fillId="0" borderId="0" xfId="61" applyFont="1" applyAlignment="1">
      <alignment horizontal="center"/>
      <protection/>
    </xf>
    <xf numFmtId="1" fontId="7" fillId="0" borderId="47" xfId="61" applyNumberFormat="1" applyFont="1" applyBorder="1" applyAlignment="1">
      <alignment horizontal="right"/>
      <protection/>
    </xf>
    <xf numFmtId="0" fontId="7" fillId="0" borderId="48" xfId="61" applyFont="1" applyBorder="1" applyAlignment="1">
      <alignment horizontal="right"/>
      <protection/>
    </xf>
    <xf numFmtId="0" fontId="7" fillId="0" borderId="49" xfId="61" applyFont="1" applyBorder="1" applyAlignment="1">
      <alignment horizontal="right"/>
      <protection/>
    </xf>
    <xf numFmtId="1" fontId="23" fillId="0" borderId="0" xfId="61" applyNumberFormat="1" applyFont="1" applyBorder="1" applyAlignment="1">
      <alignment horizontal="right"/>
      <protection/>
    </xf>
    <xf numFmtId="0" fontId="5" fillId="0" borderId="0" xfId="61" applyFont="1" applyAlignment="1">
      <alignment horizontal="right"/>
      <protection/>
    </xf>
    <xf numFmtId="0" fontId="7" fillId="0" borderId="53" xfId="61" applyFont="1" applyBorder="1" applyAlignment="1">
      <alignment horizontal="center"/>
      <protection/>
    </xf>
    <xf numFmtId="0" fontId="0" fillId="0" borderId="53" xfId="61" applyFont="1" applyBorder="1" applyAlignment="1">
      <alignment horizontal="center"/>
      <protection/>
    </xf>
    <xf numFmtId="0" fontId="7" fillId="0" borderId="30" xfId="61" applyFont="1" applyBorder="1" applyAlignment="1">
      <alignment horizontal="right"/>
      <protection/>
    </xf>
    <xf numFmtId="0" fontId="7" fillId="0" borderId="45" xfId="61" applyFont="1" applyBorder="1" applyAlignment="1">
      <alignment horizontal="center" vertical="center"/>
      <protection/>
    </xf>
    <xf numFmtId="1" fontId="0" fillId="0" borderId="47" xfId="61" applyNumberFormat="1" applyBorder="1" applyAlignment="1">
      <alignment horizontal="right"/>
      <protection/>
    </xf>
    <xf numFmtId="0" fontId="0" fillId="0" borderId="48" xfId="61" applyBorder="1" applyAlignment="1">
      <alignment horizontal="right"/>
      <protection/>
    </xf>
    <xf numFmtId="0" fontId="0" fillId="0" borderId="49" xfId="61" applyBorder="1" applyAlignment="1">
      <alignment horizontal="right"/>
      <protection/>
    </xf>
    <xf numFmtId="0" fontId="10" fillId="0" borderId="47" xfId="61" applyFont="1" applyBorder="1" applyAlignment="1">
      <alignment horizontal="center"/>
      <protection/>
    </xf>
    <xf numFmtId="0" fontId="10" fillId="0" borderId="48" xfId="61" applyFont="1" applyBorder="1" applyAlignment="1">
      <alignment horizontal="center"/>
      <protection/>
    </xf>
    <xf numFmtId="0" fontId="10" fillId="0" borderId="50" xfId="61" applyFont="1" applyBorder="1" applyAlignment="1">
      <alignment horizontal="center"/>
      <protection/>
    </xf>
    <xf numFmtId="0" fontId="23" fillId="0" borderId="30" xfId="61" applyFont="1" applyBorder="1" applyAlignment="1">
      <alignment/>
      <protection/>
    </xf>
    <xf numFmtId="0" fontId="8" fillId="0" borderId="65" xfId="61" applyFont="1" applyBorder="1" applyAlignment="1">
      <alignment horizontal="left"/>
      <protection/>
    </xf>
    <xf numFmtId="0" fontId="10" fillId="0" borderId="14" xfId="61" applyFont="1" applyBorder="1" applyAlignment="1">
      <alignment horizontal="left"/>
      <protection/>
    </xf>
    <xf numFmtId="0" fontId="10" fillId="0" borderId="47" xfId="61" applyFont="1" applyBorder="1" applyAlignment="1">
      <alignment horizontal="left"/>
      <protection/>
    </xf>
    <xf numFmtId="0" fontId="10" fillId="0" borderId="48" xfId="61" applyFont="1" applyBorder="1" applyAlignment="1">
      <alignment horizontal="left"/>
      <protection/>
    </xf>
    <xf numFmtId="0" fontId="10" fillId="0" borderId="50" xfId="61" applyFont="1" applyBorder="1" applyAlignment="1">
      <alignment horizontal="left"/>
      <protection/>
    </xf>
    <xf numFmtId="0" fontId="23" fillId="0" borderId="47" xfId="61" applyFont="1" applyBorder="1" applyAlignment="1">
      <alignment horizontal="center"/>
      <protection/>
    </xf>
    <xf numFmtId="0" fontId="5" fillId="0" borderId="48" xfId="61" applyFont="1" applyBorder="1" applyAlignment="1">
      <alignment horizontal="center"/>
      <protection/>
    </xf>
    <xf numFmtId="0" fontId="5" fillId="0" borderId="50" xfId="61" applyFont="1" applyBorder="1" applyAlignment="1">
      <alignment horizontal="center"/>
      <protection/>
    </xf>
    <xf numFmtId="0" fontId="7" fillId="0" borderId="47" xfId="61" applyFont="1" applyBorder="1" applyAlignment="1">
      <alignment horizontal="left"/>
      <protection/>
    </xf>
    <xf numFmtId="0" fontId="7" fillId="0" borderId="48" xfId="61" applyFont="1" applyBorder="1" applyAlignment="1">
      <alignment horizontal="left"/>
      <protection/>
    </xf>
    <xf numFmtId="0" fontId="7" fillId="0" borderId="50" xfId="61" applyFont="1" applyBorder="1" applyAlignment="1">
      <alignment horizontal="left"/>
      <protection/>
    </xf>
    <xf numFmtId="0" fontId="48" fillId="0" borderId="18" xfId="60" applyFont="1" applyBorder="1" applyAlignment="1">
      <alignment horizontal="center" wrapText="1"/>
      <protection/>
    </xf>
    <xf numFmtId="0" fontId="48" fillId="0" borderId="11" xfId="60" applyFont="1" applyBorder="1" applyAlignment="1">
      <alignment horizontal="center" wrapText="1"/>
      <protection/>
    </xf>
    <xf numFmtId="0" fontId="24" fillId="0" borderId="57" xfId="60" applyFont="1" applyBorder="1" applyAlignment="1">
      <alignment horizontal="center"/>
      <protection/>
    </xf>
    <xf numFmtId="0" fontId="24" fillId="0" borderId="14" xfId="60" applyFont="1" applyBorder="1" applyAlignment="1">
      <alignment horizontal="center"/>
      <protection/>
    </xf>
    <xf numFmtId="0" fontId="24" fillId="0" borderId="58" xfId="60" applyFont="1" applyBorder="1" applyAlignment="1">
      <alignment horizontal="center"/>
      <protection/>
    </xf>
    <xf numFmtId="0" fontId="24" fillId="0" borderId="50" xfId="60" applyFont="1" applyBorder="1" applyAlignment="1">
      <alignment horizontal="center"/>
      <protection/>
    </xf>
    <xf numFmtId="0" fontId="24" fillId="0" borderId="15" xfId="60" applyFont="1" applyBorder="1" applyAlignment="1">
      <alignment horizontal="center"/>
      <protection/>
    </xf>
    <xf numFmtId="0" fontId="48" fillId="0" borderId="59" xfId="60" applyFont="1" applyBorder="1" applyAlignment="1">
      <alignment horizontal="center" wrapText="1"/>
      <protection/>
    </xf>
    <xf numFmtId="0" fontId="48" fillId="0" borderId="97" xfId="60" applyFont="1" applyBorder="1" applyAlignment="1">
      <alignment horizontal="center" wrapText="1"/>
      <protection/>
    </xf>
    <xf numFmtId="0" fontId="48" fillId="0" borderId="17" xfId="60" applyFont="1" applyBorder="1" applyAlignment="1">
      <alignment horizontal="center" wrapText="1"/>
      <protection/>
    </xf>
    <xf numFmtId="0" fontId="48" fillId="0" borderId="12" xfId="60" applyFont="1" applyBorder="1" applyAlignment="1">
      <alignment horizontal="center" wrapText="1"/>
      <protection/>
    </xf>
    <xf numFmtId="0" fontId="48" fillId="0" borderId="17" xfId="60" applyFont="1" applyBorder="1" applyAlignment="1">
      <alignment horizontal="center" wrapText="1"/>
      <protection/>
    </xf>
    <xf numFmtId="0" fontId="26" fillId="0" borderId="22" xfId="60" applyFont="1" applyBorder="1" applyAlignment="1">
      <alignment horizontal="left" wrapText="1"/>
      <protection/>
    </xf>
    <xf numFmtId="0" fontId="0" fillId="0" borderId="0" xfId="60" applyBorder="1" applyAlignment="1">
      <alignment horizontal="left" wrapText="1"/>
      <protection/>
    </xf>
    <xf numFmtId="0" fontId="0" fillId="0" borderId="114" xfId="60" applyBorder="1" applyAlignment="1">
      <alignment horizontal="left" wrapText="1"/>
      <protection/>
    </xf>
    <xf numFmtId="0" fontId="48" fillId="0" borderId="60" xfId="60" applyFont="1" applyBorder="1" applyAlignment="1">
      <alignment horizontal="center" wrapText="1"/>
      <protection/>
    </xf>
    <xf numFmtId="0" fontId="48" fillId="0" borderId="98" xfId="60" applyFont="1" applyBorder="1" applyAlignment="1">
      <alignment horizontal="center" wrapText="1"/>
      <protection/>
    </xf>
    <xf numFmtId="0" fontId="29" fillId="0" borderId="0" xfId="60" applyFont="1" applyAlignment="1">
      <alignment horizontal="center" wrapText="1"/>
      <protection/>
    </xf>
    <xf numFmtId="0" fontId="0" fillId="0" borderId="0" xfId="60" applyAlignment="1">
      <alignment horizontal="center" wrapText="1"/>
      <protection/>
    </xf>
    <xf numFmtId="0" fontId="24" fillId="0" borderId="19" xfId="60" applyFont="1" applyBorder="1" applyAlignment="1">
      <alignment horizontal="left"/>
      <protection/>
    </xf>
    <xf numFmtId="0" fontId="24" fillId="0" borderId="19" xfId="60" applyFont="1" applyBorder="1" applyAlignment="1">
      <alignment horizontal="left"/>
      <protection/>
    </xf>
    <xf numFmtId="0" fontId="24" fillId="0" borderId="22" xfId="60" applyFont="1" applyBorder="1" applyAlignment="1">
      <alignment horizontal="left"/>
      <protection/>
    </xf>
    <xf numFmtId="0" fontId="24" fillId="0" borderId="22" xfId="60" applyFont="1" applyBorder="1" applyAlignment="1">
      <alignment horizontal="left"/>
      <protection/>
    </xf>
    <xf numFmtId="0" fontId="0" fillId="0" borderId="0" xfId="60" applyFont="1" applyAlignment="1">
      <alignment horizontal="left"/>
      <protection/>
    </xf>
    <xf numFmtId="0" fontId="0" fillId="0" borderId="114" xfId="0" applyBorder="1" applyAlignment="1">
      <alignment horizontal="left"/>
    </xf>
    <xf numFmtId="0" fontId="0" fillId="0" borderId="0" xfId="60" applyBorder="1" applyAlignment="1">
      <alignment horizontal="left"/>
      <protection/>
    </xf>
    <xf numFmtId="0" fontId="0" fillId="0" borderId="114" xfId="60" applyBorder="1" applyAlignment="1">
      <alignment horizontal="left"/>
      <protection/>
    </xf>
    <xf numFmtId="0" fontId="29" fillId="0" borderId="0" xfId="60" applyFont="1" applyAlignment="1">
      <alignment horizontal="center"/>
      <protection/>
    </xf>
    <xf numFmtId="0" fontId="28" fillId="0" borderId="0" xfId="60" applyFont="1" applyAlignment="1">
      <alignment horizontal="right"/>
      <protection/>
    </xf>
    <xf numFmtId="0" fontId="24" fillId="0" borderId="81" xfId="60" applyFont="1" applyBorder="1" applyAlignment="1">
      <alignment horizontal="center" vertical="center" wrapText="1"/>
      <protection/>
    </xf>
    <xf numFmtId="0" fontId="24" fillId="0" borderId="25" xfId="60" applyFont="1" applyBorder="1" applyAlignment="1">
      <alignment horizontal="center" vertical="center" wrapText="1"/>
      <protection/>
    </xf>
    <xf numFmtId="0" fontId="24" fillId="0" borderId="45" xfId="60" applyFont="1" applyBorder="1" applyAlignment="1">
      <alignment horizontal="center" vertical="center" wrapText="1"/>
      <protection/>
    </xf>
    <xf numFmtId="0" fontId="24" fillId="0" borderId="145" xfId="60" applyFont="1" applyBorder="1" applyAlignment="1">
      <alignment horizontal="center" vertical="center" wrapText="1"/>
      <protection/>
    </xf>
    <xf numFmtId="0" fontId="24" fillId="0" borderId="14" xfId="60" applyFont="1" applyBorder="1" applyAlignment="1">
      <alignment horizontal="center" vertical="center" wrapText="1"/>
      <protection/>
    </xf>
    <xf numFmtId="0" fontId="24" fillId="0" borderId="47" xfId="60" applyFont="1" applyBorder="1" applyAlignment="1">
      <alignment horizontal="center" vertical="center" wrapText="1"/>
      <protection/>
    </xf>
    <xf numFmtId="0" fontId="24" fillId="0" borderId="146" xfId="60" applyFont="1" applyBorder="1" applyAlignment="1">
      <alignment horizontal="center" vertical="center"/>
      <protection/>
    </xf>
    <xf numFmtId="0" fontId="24" fillId="0" borderId="45" xfId="60" applyFont="1" applyBorder="1" applyAlignment="1">
      <alignment horizontal="center" vertical="center"/>
      <protection/>
    </xf>
    <xf numFmtId="0" fontId="24" fillId="0" borderId="147" xfId="60" applyFont="1" applyBorder="1" applyAlignment="1">
      <alignment horizontal="center" vertical="center"/>
      <protection/>
    </xf>
    <xf numFmtId="0" fontId="24" fillId="0" borderId="57" xfId="60" applyFont="1" applyBorder="1" applyAlignment="1">
      <alignment horizontal="center" vertical="center"/>
      <protection/>
    </xf>
    <xf numFmtId="0" fontId="24" fillId="0" borderId="14" xfId="60" applyFont="1" applyBorder="1" applyAlignment="1">
      <alignment horizontal="center" vertical="center"/>
      <protection/>
    </xf>
    <xf numFmtId="0" fontId="24" fillId="0" borderId="58" xfId="60" applyFont="1" applyBorder="1" applyAlignment="1">
      <alignment horizontal="center" vertical="center"/>
      <protection/>
    </xf>
    <xf numFmtId="0" fontId="24" fillId="0" borderId="148" xfId="60" applyFont="1" applyBorder="1" applyAlignment="1">
      <alignment horizontal="center"/>
      <protection/>
    </xf>
    <xf numFmtId="0" fontId="24" fillId="0" borderId="45" xfId="60" applyFont="1" applyBorder="1" applyAlignment="1">
      <alignment horizontal="center"/>
      <protection/>
    </xf>
    <xf numFmtId="0" fontId="24" fillId="0" borderId="46" xfId="60" applyFont="1" applyBorder="1" applyAlignment="1">
      <alignment horizontal="center"/>
      <protection/>
    </xf>
    <xf numFmtId="0" fontId="24" fillId="0" borderId="47" xfId="60" applyFont="1" applyBorder="1" applyAlignment="1">
      <alignment horizontal="center"/>
      <protection/>
    </xf>
    <xf numFmtId="0" fontId="30" fillId="0" borderId="85" xfId="60" applyFont="1" applyBorder="1" applyAlignment="1">
      <alignment horizontal="center" vertical="center"/>
      <protection/>
    </xf>
    <xf numFmtId="0" fontId="0" fillId="0" borderId="86" xfId="0" applyBorder="1" applyAlignment="1">
      <alignment/>
    </xf>
    <xf numFmtId="0" fontId="0" fillId="0" borderId="95" xfId="0" applyBorder="1" applyAlignment="1">
      <alignment/>
    </xf>
    <xf numFmtId="0" fontId="30" fillId="0" borderId="25" xfId="60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60" applyFont="1" applyBorder="1" applyAlignment="1">
      <alignment horizontal="left"/>
      <protection/>
    </xf>
    <xf numFmtId="0" fontId="32" fillId="0" borderId="100" xfId="60" applyFont="1" applyBorder="1" applyAlignment="1">
      <alignment horizontal="center"/>
      <protection/>
    </xf>
    <xf numFmtId="0" fontId="7" fillId="0" borderId="67" xfId="60" applyFont="1" applyBorder="1" applyAlignment="1">
      <alignment horizontal="center"/>
      <protection/>
    </xf>
    <xf numFmtId="0" fontId="24" fillId="0" borderId="0" xfId="60" applyFont="1" applyBorder="1" applyAlignment="1">
      <alignment horizontal="left"/>
      <protection/>
    </xf>
    <xf numFmtId="0" fontId="24" fillId="0" borderId="141" xfId="60" applyFont="1" applyBorder="1" applyAlignment="1">
      <alignment horizontal="center"/>
      <protection/>
    </xf>
    <xf numFmtId="0" fontId="0" fillId="0" borderId="53" xfId="0" applyBorder="1" applyAlignment="1">
      <alignment horizontal="center"/>
    </xf>
    <xf numFmtId="0" fontId="0" fillId="0" borderId="149" xfId="0" applyBorder="1" applyAlignment="1">
      <alignment horizontal="center"/>
    </xf>
    <xf numFmtId="0" fontId="24" fillId="0" borderId="125" xfId="60" applyFont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3" fillId="0" borderId="0" xfId="58" applyFont="1" applyAlignment="1">
      <alignment horizontal="right"/>
      <protection/>
    </xf>
    <xf numFmtId="0" fontId="3" fillId="0" borderId="0" xfId="58" applyAlignment="1">
      <alignment horizontal="right"/>
      <protection/>
    </xf>
    <xf numFmtId="0" fontId="3" fillId="0" borderId="0" xfId="58" applyFont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0" xfId="58" applyFont="1" applyAlignment="1">
      <alignment horizontal="center"/>
      <protection/>
    </xf>
    <xf numFmtId="0" fontId="3" fillId="0" borderId="34" xfId="58" applyFont="1" applyBorder="1" applyAlignment="1">
      <alignment horizontal="center" wrapText="1"/>
      <protection/>
    </xf>
    <xf numFmtId="0" fontId="0" fillId="0" borderId="42" xfId="0" applyBorder="1" applyAlignment="1">
      <alignment horizontal="center" wrapText="1"/>
    </xf>
    <xf numFmtId="0" fontId="3" fillId="0" borderId="145" xfId="58" applyBorder="1" applyAlignment="1">
      <alignment horizontal="center"/>
      <protection/>
    </xf>
    <xf numFmtId="0" fontId="0" fillId="0" borderId="53" xfId="0" applyBorder="1" applyAlignment="1">
      <alignment/>
    </xf>
    <xf numFmtId="0" fontId="0" fillId="0" borderId="148" xfId="0" applyBorder="1" applyAlignment="1">
      <alignment/>
    </xf>
    <xf numFmtId="0" fontId="3" fillId="0" borderId="30" xfId="58" applyBorder="1" applyAlignment="1">
      <alignment horizontal="right"/>
      <protection/>
    </xf>
    <xf numFmtId="0" fontId="3" fillId="0" borderId="34" xfId="58" applyBorder="1" applyAlignment="1">
      <alignment horizontal="center" wrapText="1"/>
      <protection/>
    </xf>
    <xf numFmtId="0" fontId="3" fillId="0" borderId="42" xfId="58" applyBorder="1" applyAlignment="1">
      <alignment horizontal="center" wrapText="1"/>
      <protection/>
    </xf>
    <xf numFmtId="0" fontId="19" fillId="0" borderId="90" xfId="58" applyFont="1" applyBorder="1" applyAlignment="1">
      <alignment horizontal="center" wrapText="1"/>
      <protection/>
    </xf>
    <xf numFmtId="0" fontId="3" fillId="0" borderId="122" xfId="58" applyBorder="1" applyAlignment="1">
      <alignment horizontal="center" wrapText="1"/>
      <protection/>
    </xf>
    <xf numFmtId="0" fontId="3" fillId="0" borderId="34" xfId="58" applyBorder="1" applyAlignment="1">
      <alignment/>
      <protection/>
    </xf>
    <xf numFmtId="0" fontId="0" fillId="0" borderId="19" xfId="0" applyBorder="1" applyAlignment="1">
      <alignment/>
    </xf>
    <xf numFmtId="0" fontId="3" fillId="0" borderId="81" xfId="58" applyBorder="1" applyAlignment="1">
      <alignment/>
      <protection/>
    </xf>
    <xf numFmtId="0" fontId="0" fillId="0" borderId="72" xfId="0" applyBorder="1" applyAlignment="1">
      <alignment/>
    </xf>
    <xf numFmtId="0" fontId="15" fillId="0" borderId="0" xfId="71" applyFont="1" applyAlignment="1">
      <alignment/>
      <protection/>
    </xf>
    <xf numFmtId="0" fontId="0" fillId="0" borderId="0" xfId="0" applyAlignment="1">
      <alignment/>
    </xf>
    <xf numFmtId="0" fontId="11" fillId="0" borderId="22" xfId="71" applyFont="1" applyBorder="1" applyAlignment="1">
      <alignment horizontal="center"/>
      <protection/>
    </xf>
    <xf numFmtId="0" fontId="11" fillId="0" borderId="20" xfId="71" applyFont="1" applyBorder="1" applyAlignment="1">
      <alignment horizontal="center"/>
      <protection/>
    </xf>
    <xf numFmtId="0" fontId="3" fillId="0" borderId="13" xfId="71" applyBorder="1" applyAlignment="1">
      <alignment horizontal="center" wrapText="1"/>
      <protection/>
    </xf>
    <xf numFmtId="0" fontId="3" fillId="0" borderId="39" xfId="71" applyBorder="1" applyAlignment="1">
      <alignment horizontal="center" wrapText="1"/>
      <protection/>
    </xf>
    <xf numFmtId="0" fontId="11" fillId="0" borderId="25" xfId="71" applyFont="1" applyBorder="1" applyAlignment="1">
      <alignment horizontal="center" wrapText="1"/>
      <protection/>
    </xf>
    <xf numFmtId="0" fontId="11" fillId="0" borderId="20" xfId="71" applyFont="1" applyBorder="1" applyAlignment="1">
      <alignment horizontal="center" wrapText="1"/>
      <protection/>
    </xf>
    <xf numFmtId="0" fontId="3" fillId="0" borderId="25" xfId="71" applyBorder="1" applyAlignment="1">
      <alignment wrapText="1"/>
      <protection/>
    </xf>
    <xf numFmtId="0" fontId="3" fillId="0" borderId="20" xfId="71" applyBorder="1" applyAlignment="1">
      <alignment wrapText="1"/>
      <protection/>
    </xf>
    <xf numFmtId="0" fontId="11" fillId="0" borderId="70" xfId="71" applyFont="1" applyBorder="1" applyAlignment="1">
      <alignment horizontal="center"/>
      <protection/>
    </xf>
    <xf numFmtId="0" fontId="22" fillId="0" borderId="25" xfId="71" applyFont="1" applyBorder="1" applyAlignment="1">
      <alignment horizontal="center" wrapText="1"/>
      <protection/>
    </xf>
    <xf numFmtId="0" fontId="22" fillId="0" borderId="20" xfId="71" applyFont="1" applyBorder="1" applyAlignment="1">
      <alignment horizontal="center" wrapText="1"/>
      <protection/>
    </xf>
    <xf numFmtId="0" fontId="20" fillId="0" borderId="25" xfId="71" applyFont="1" applyBorder="1" applyAlignment="1">
      <alignment wrapText="1"/>
      <protection/>
    </xf>
    <xf numFmtId="0" fontId="20" fillId="0" borderId="20" xfId="71" applyFont="1" applyBorder="1" applyAlignment="1">
      <alignment wrapText="1"/>
      <protection/>
    </xf>
    <xf numFmtId="0" fontId="3" fillId="0" borderId="80" xfId="71" applyBorder="1" applyAlignment="1">
      <alignment horizontal="center"/>
      <protection/>
    </xf>
    <xf numFmtId="0" fontId="3" fillId="0" borderId="99" xfId="71" applyBorder="1" applyAlignment="1">
      <alignment horizontal="center"/>
      <protection/>
    </xf>
    <xf numFmtId="0" fontId="3" fillId="0" borderId="0" xfId="71" applyFont="1" applyAlignment="1">
      <alignment/>
      <protection/>
    </xf>
    <xf numFmtId="0" fontId="0" fillId="0" borderId="20" xfId="0" applyBorder="1" applyAlignment="1">
      <alignment horizontal="center"/>
    </xf>
    <xf numFmtId="0" fontId="11" fillId="0" borderId="0" xfId="7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3" fillId="0" borderId="21" xfId="71" applyBorder="1" applyAlignment="1">
      <alignment horizontal="center" wrapText="1"/>
      <protection/>
    </xf>
    <xf numFmtId="0" fontId="3" fillId="0" borderId="55" xfId="71" applyBorder="1" applyAlignment="1">
      <alignment horizontal="center" wrapText="1"/>
      <protection/>
    </xf>
    <xf numFmtId="0" fontId="14" fillId="0" borderId="53" xfId="71" applyFont="1" applyBorder="1" applyAlignment="1">
      <alignment horizontal="center"/>
      <protection/>
    </xf>
    <xf numFmtId="0" fontId="14" fillId="0" borderId="149" xfId="71" applyFont="1" applyBorder="1" applyAlignment="1">
      <alignment horizontal="center"/>
      <protection/>
    </xf>
    <xf numFmtId="0" fontId="16" fillId="0" borderId="0" xfId="71" applyFont="1" applyAlignment="1">
      <alignment horizontal="center"/>
      <protection/>
    </xf>
    <xf numFmtId="0" fontId="3" fillId="0" borderId="0" xfId="71" applyAlignment="1">
      <alignment horizontal="right"/>
      <protection/>
    </xf>
    <xf numFmtId="0" fontId="13" fillId="0" borderId="81" xfId="71" applyFont="1" applyBorder="1" applyAlignment="1">
      <alignment horizontal="center" wrapText="1"/>
      <protection/>
    </xf>
    <xf numFmtId="0" fontId="13" fillId="0" borderId="138" xfId="71" applyFont="1" applyBorder="1" applyAlignment="1">
      <alignment horizontal="center" wrapText="1"/>
      <protection/>
    </xf>
    <xf numFmtId="0" fontId="13" fillId="0" borderId="25" xfId="71" applyFont="1" applyBorder="1" applyAlignment="1">
      <alignment horizontal="center" wrapText="1"/>
      <protection/>
    </xf>
    <xf numFmtId="0" fontId="13" fillId="0" borderId="20" xfId="71" applyFont="1" applyBorder="1" applyAlignment="1">
      <alignment horizontal="center" wrapText="1"/>
      <protection/>
    </xf>
    <xf numFmtId="0" fontId="13" fillId="0" borderId="71" xfId="71" applyFont="1" applyBorder="1" applyAlignment="1">
      <alignment horizontal="center" wrapText="1"/>
      <protection/>
    </xf>
    <xf numFmtId="0" fontId="13" fillId="0" borderId="39" xfId="71" applyFont="1" applyBorder="1" applyAlignment="1">
      <alignment horizontal="center" wrapText="1"/>
      <protection/>
    </xf>
    <xf numFmtId="0" fontId="12" fillId="0" borderId="0" xfId="71" applyFont="1" applyAlignment="1">
      <alignment horizontal="center"/>
      <protection/>
    </xf>
    <xf numFmtId="0" fontId="3" fillId="0" borderId="0" xfId="71" applyAlignment="1">
      <alignment horizontal="center"/>
      <protection/>
    </xf>
    <xf numFmtId="0" fontId="3" fillId="0" borderId="0" xfId="71" applyFill="1" applyBorder="1" applyAlignment="1">
      <alignment horizontal="center"/>
      <protection/>
    </xf>
    <xf numFmtId="0" fontId="3" fillId="0" borderId="70" xfId="71" applyFill="1" applyBorder="1" applyAlignment="1">
      <alignment horizontal="center"/>
      <protection/>
    </xf>
    <xf numFmtId="0" fontId="3" fillId="0" borderId="21" xfId="71" applyFont="1" applyBorder="1" applyAlignment="1">
      <alignment horizontal="center" wrapText="1"/>
      <protection/>
    </xf>
    <xf numFmtId="0" fontId="3" fillId="0" borderId="13" xfId="71" applyFont="1" applyBorder="1" applyAlignment="1">
      <alignment horizontal="center" wrapText="1"/>
      <protection/>
    </xf>
    <xf numFmtId="0" fontId="3" fillId="0" borderId="0" xfId="71" applyBorder="1" applyAlignment="1">
      <alignment horizontal="center"/>
      <protection/>
    </xf>
    <xf numFmtId="0" fontId="3" fillId="0" borderId="0" xfId="70" applyFont="1" applyAlignment="1">
      <alignment horizontal="right"/>
      <protection/>
    </xf>
    <xf numFmtId="0" fontId="3" fillId="0" borderId="0" xfId="70" applyAlignment="1">
      <alignment horizontal="right"/>
      <protection/>
    </xf>
    <xf numFmtId="0" fontId="3" fillId="0" borderId="0" xfId="70" applyAlignment="1">
      <alignment/>
      <protection/>
    </xf>
    <xf numFmtId="0" fontId="3" fillId="0" borderId="0" xfId="70" applyFont="1" applyAlignment="1">
      <alignment horizontal="center"/>
      <protection/>
    </xf>
    <xf numFmtId="0" fontId="3" fillId="0" borderId="0" xfId="70" applyAlignment="1">
      <alignment horizontal="center"/>
      <protection/>
    </xf>
    <xf numFmtId="0" fontId="19" fillId="0" borderId="151" xfId="70" applyFont="1" applyBorder="1" applyAlignment="1">
      <alignment wrapText="1"/>
      <protection/>
    </xf>
    <xf numFmtId="0" fontId="19" fillId="0" borderId="56" xfId="70" applyFont="1" applyBorder="1" applyAlignment="1">
      <alignment wrapText="1"/>
      <protection/>
    </xf>
    <xf numFmtId="0" fontId="3" fillId="0" borderId="33" xfId="70" applyBorder="1" applyAlignment="1">
      <alignment horizontal="center"/>
      <protection/>
    </xf>
    <xf numFmtId="0" fontId="3" fillId="0" borderId="30" xfId="70" applyBorder="1" applyAlignment="1">
      <alignment horizontal="center"/>
      <protection/>
    </xf>
    <xf numFmtId="0" fontId="3" fillId="0" borderId="145" xfId="70" applyBorder="1" applyAlignment="1">
      <alignment horizontal="center"/>
      <protection/>
    </xf>
    <xf numFmtId="0" fontId="3" fillId="0" borderId="53" xfId="70" applyBorder="1" applyAlignment="1">
      <alignment horizontal="center"/>
      <protection/>
    </xf>
    <xf numFmtId="0" fontId="3" fillId="0" borderId="148" xfId="70" applyBorder="1" applyAlignment="1">
      <alignment horizontal="center"/>
      <protection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70" applyFont="1" applyAlignment="1">
      <alignment horizontal="center"/>
      <protection/>
    </xf>
    <xf numFmtId="0" fontId="3" fillId="0" borderId="35" xfId="70" applyBorder="1" applyAlignment="1">
      <alignment horizontal="center"/>
      <protection/>
    </xf>
    <xf numFmtId="0" fontId="0" fillId="0" borderId="143" xfId="0" applyBorder="1" applyAlignment="1">
      <alignment horizontal="center"/>
    </xf>
    <xf numFmtId="0" fontId="18" fillId="0" borderId="0" xfId="70" applyFont="1" applyAlignment="1">
      <alignment/>
      <protection/>
    </xf>
    <xf numFmtId="0" fontId="11" fillId="0" borderId="0" xfId="69" applyFont="1" applyAlignment="1">
      <alignment horizontal="center"/>
      <protection/>
    </xf>
    <xf numFmtId="0" fontId="3" fillId="0" borderId="0" xfId="69" applyAlignment="1">
      <alignment horizontal="center"/>
      <protection/>
    </xf>
    <xf numFmtId="0" fontId="11" fillId="0" borderId="0" xfId="69" applyFont="1" applyAlignment="1">
      <alignment horizontal="center"/>
      <protection/>
    </xf>
    <xf numFmtId="0" fontId="3" fillId="0" borderId="52" xfId="69" applyFont="1" applyBorder="1" applyAlignment="1">
      <alignment horizontal="center"/>
      <protection/>
    </xf>
    <xf numFmtId="0" fontId="3" fillId="0" borderId="53" xfId="69" applyFont="1" applyBorder="1" applyAlignment="1">
      <alignment horizontal="center"/>
      <protection/>
    </xf>
    <xf numFmtId="0" fontId="13" fillId="0" borderId="100" xfId="69" applyFont="1" applyBorder="1" applyAlignment="1">
      <alignment horizontal="center"/>
      <protection/>
    </xf>
    <xf numFmtId="0" fontId="13" fillId="0" borderId="67" xfId="69" applyFont="1" applyBorder="1" applyAlignment="1">
      <alignment horizontal="center"/>
      <protection/>
    </xf>
    <xf numFmtId="0" fontId="33" fillId="0" borderId="81" xfId="68" applyFont="1" applyBorder="1" applyAlignment="1">
      <alignment horizontal="center"/>
      <protection/>
    </xf>
    <xf numFmtId="0" fontId="33" fillId="0" borderId="33" xfId="68" applyFont="1" applyBorder="1" applyAlignment="1">
      <alignment horizontal="center"/>
      <protection/>
    </xf>
    <xf numFmtId="0" fontId="19" fillId="0" borderId="34" xfId="68" applyFont="1" applyBorder="1" applyAlignment="1">
      <alignment horizontal="center" wrapText="1"/>
      <protection/>
    </xf>
    <xf numFmtId="0" fontId="0" fillId="0" borderId="42" xfId="68" applyBorder="1" applyAlignment="1">
      <alignment wrapText="1"/>
      <protection/>
    </xf>
    <xf numFmtId="0" fontId="6" fillId="0" borderId="0" xfId="68" applyFont="1" applyAlignment="1">
      <alignment horizontal="center" wrapText="1"/>
      <protection/>
    </xf>
    <xf numFmtId="0" fontId="18" fillId="0" borderId="152" xfId="68" applyFont="1" applyBorder="1" applyAlignment="1">
      <alignment/>
      <protection/>
    </xf>
    <xf numFmtId="0" fontId="13" fillId="0" borderId="153" xfId="68" applyFont="1" applyBorder="1" applyAlignment="1">
      <alignment/>
      <protection/>
    </xf>
    <xf numFmtId="0" fontId="18" fillId="0" borderId="100" xfId="68" applyFont="1" applyBorder="1" applyAlignment="1">
      <alignment horizontal="center"/>
      <protection/>
    </xf>
    <xf numFmtId="0" fontId="13" fillId="0" borderId="67" xfId="68" applyFont="1" applyBorder="1" applyAlignment="1">
      <alignment horizontal="center"/>
      <protection/>
    </xf>
    <xf numFmtId="0" fontId="0" fillId="0" borderId="0" xfId="68" applyFont="1" applyAlignment="1">
      <alignment horizontal="right"/>
      <protection/>
    </xf>
    <xf numFmtId="0" fontId="0" fillId="0" borderId="0" xfId="68" applyAlignment="1">
      <alignment horizontal="right"/>
      <protection/>
    </xf>
    <xf numFmtId="0" fontId="11" fillId="0" borderId="0" xfId="68" applyFont="1" applyAlignment="1">
      <alignment horizontal="center"/>
      <protection/>
    </xf>
    <xf numFmtId="0" fontId="0" fillId="0" borderId="0" xfId="68" applyAlignment="1">
      <alignment horizontal="center"/>
      <protection/>
    </xf>
    <xf numFmtId="0" fontId="21" fillId="0" borderId="0" xfId="68" applyFont="1" applyAlignment="1">
      <alignment horizontal="center" wrapText="1"/>
      <protection/>
    </xf>
    <xf numFmtId="0" fontId="0" fillId="0" borderId="0" xfId="68" applyAlignment="1">
      <alignment horizontal="center" wrapText="1"/>
      <protection/>
    </xf>
    <xf numFmtId="0" fontId="7" fillId="0" borderId="30" xfId="68" applyFont="1" applyBorder="1" applyAlignment="1">
      <alignment horizontal="right"/>
      <protection/>
    </xf>
    <xf numFmtId="0" fontId="19" fillId="0" borderId="90" xfId="68" applyFont="1" applyBorder="1" applyAlignment="1">
      <alignment horizontal="center" wrapText="1"/>
      <protection/>
    </xf>
    <xf numFmtId="0" fontId="0" fillId="0" borderId="122" xfId="68" applyBorder="1" applyAlignment="1">
      <alignment wrapText="1"/>
      <protection/>
    </xf>
    <xf numFmtId="0" fontId="22" fillId="0" borderId="0" xfId="67" applyFont="1" applyAlignment="1">
      <alignment horizontal="center" shrinkToFit="1"/>
      <protection/>
    </xf>
    <xf numFmtId="0" fontId="3" fillId="0" borderId="0" xfId="67" applyAlignment="1">
      <alignment horizontal="center" shrinkToFit="1"/>
      <protection/>
    </xf>
    <xf numFmtId="0" fontId="0" fillId="0" borderId="0" xfId="0" applyAlignment="1">
      <alignment shrinkToFit="1"/>
    </xf>
    <xf numFmtId="0" fontId="3" fillId="0" borderId="0" xfId="67" applyAlignment="1">
      <alignment horizontal="right"/>
      <protection/>
    </xf>
    <xf numFmtId="0" fontId="0" fillId="0" borderId="0" xfId="0" applyAlignment="1">
      <alignment horizontal="right"/>
    </xf>
    <xf numFmtId="0" fontId="19" fillId="0" borderId="30" xfId="67" applyFont="1" applyBorder="1" applyAlignment="1">
      <alignment horizontal="right"/>
      <protection/>
    </xf>
    <xf numFmtId="0" fontId="0" fillId="0" borderId="30" xfId="0" applyBorder="1" applyAlignment="1">
      <alignment horizontal="right"/>
    </xf>
    <xf numFmtId="0" fontId="21" fillId="0" borderId="52" xfId="67" applyFont="1" applyBorder="1" applyAlignment="1">
      <alignment horizontal="center" vertical="center"/>
      <protection/>
    </xf>
    <xf numFmtId="0" fontId="11" fillId="0" borderId="53" xfId="67" applyFont="1" applyBorder="1" applyAlignment="1">
      <alignment horizontal="center" vertical="center"/>
      <protection/>
    </xf>
    <xf numFmtId="0" fontId="21" fillId="0" borderId="141" xfId="67" applyFont="1" applyBorder="1" applyAlignment="1">
      <alignment horizontal="center" vertical="center"/>
      <protection/>
    </xf>
    <xf numFmtId="0" fontId="11" fillId="0" borderId="142" xfId="67" applyFont="1" applyBorder="1" applyAlignment="1">
      <alignment horizontal="center" vertical="center"/>
      <protection/>
    </xf>
    <xf numFmtId="0" fontId="21" fillId="0" borderId="141" xfId="67" applyFont="1" applyBorder="1" applyAlignment="1">
      <alignment horizontal="center" vertical="center" wrapText="1"/>
      <protection/>
    </xf>
    <xf numFmtId="0" fontId="21" fillId="0" borderId="53" xfId="67" applyFont="1" applyBorder="1" applyAlignment="1">
      <alignment horizontal="center" vertical="center" wrapText="1"/>
      <protection/>
    </xf>
    <xf numFmtId="0" fontId="21" fillId="0" borderId="142" xfId="67" applyFont="1" applyBorder="1" applyAlignment="1">
      <alignment horizontal="center" vertical="center" wrapText="1"/>
      <protection/>
    </xf>
    <xf numFmtId="0" fontId="21" fillId="0" borderId="154" xfId="67" applyFont="1" applyBorder="1" applyAlignment="1">
      <alignment horizontal="center" vertical="center"/>
      <protection/>
    </xf>
    <xf numFmtId="0" fontId="21" fillId="0" borderId="33" xfId="67" applyFont="1" applyBorder="1" applyAlignment="1">
      <alignment horizontal="center" vertical="center"/>
      <protection/>
    </xf>
    <xf numFmtId="0" fontId="21" fillId="0" borderId="138" xfId="67" applyFont="1" applyBorder="1" applyAlignment="1">
      <alignment horizontal="center" vertical="center"/>
      <protection/>
    </xf>
    <xf numFmtId="0" fontId="11" fillId="0" borderId="149" xfId="67" applyFont="1" applyBorder="1" applyAlignment="1">
      <alignment horizontal="center" vertical="center"/>
      <protection/>
    </xf>
    <xf numFmtId="0" fontId="11" fillId="0" borderId="0" xfId="67" applyFont="1" applyAlignment="1">
      <alignment horizontal="center"/>
      <protection/>
    </xf>
    <xf numFmtId="0" fontId="3" fillId="0" borderId="0" xfId="67" applyAlignment="1">
      <alignment horizontal="center"/>
      <protection/>
    </xf>
    <xf numFmtId="0" fontId="21" fillId="0" borderId="100" xfId="67" applyFont="1" applyBorder="1" applyAlignment="1">
      <alignment/>
      <protection/>
    </xf>
    <xf numFmtId="0" fontId="21" fillId="0" borderId="67" xfId="67" applyFont="1" applyBorder="1" applyAlignment="1">
      <alignment/>
      <protection/>
    </xf>
    <xf numFmtId="0" fontId="18" fillId="0" borderId="152" xfId="67" applyFont="1" applyBorder="1" applyAlignment="1">
      <alignment horizontal="center" vertical="center"/>
      <protection/>
    </xf>
    <xf numFmtId="0" fontId="13" fillId="0" borderId="153" xfId="67" applyFont="1" applyBorder="1" applyAlignment="1">
      <alignment horizontal="center" vertical="center"/>
      <protection/>
    </xf>
    <xf numFmtId="0" fontId="18" fillId="0" borderId="25" xfId="67" applyFont="1" applyBorder="1" applyAlignment="1">
      <alignment horizontal="left"/>
      <protection/>
    </xf>
    <xf numFmtId="0" fontId="13" fillId="0" borderId="0" xfId="67" applyFont="1" applyBorder="1" applyAlignment="1">
      <alignment/>
      <protection/>
    </xf>
    <xf numFmtId="0" fontId="33" fillId="0" borderId="93" xfId="67" applyFont="1" applyBorder="1" applyAlignment="1">
      <alignment horizontal="left"/>
      <protection/>
    </xf>
    <xf numFmtId="0" fontId="0" fillId="0" borderId="48" xfId="0" applyBorder="1" applyAlignment="1">
      <alignment/>
    </xf>
    <xf numFmtId="0" fontId="33" fillId="0" borderId="93" xfId="67" applyFont="1" applyBorder="1" applyAlignment="1">
      <alignment horizontal="left"/>
      <protection/>
    </xf>
    <xf numFmtId="0" fontId="5" fillId="0" borderId="48" xfId="0" applyFont="1" applyBorder="1" applyAlignment="1">
      <alignment/>
    </xf>
    <xf numFmtId="0" fontId="33" fillId="0" borderId="134" xfId="67" applyFont="1" applyBorder="1" applyAlignment="1">
      <alignment/>
      <protection/>
    </xf>
    <xf numFmtId="0" fontId="33" fillId="0" borderId="135" xfId="67" applyFont="1" applyBorder="1" applyAlignment="1">
      <alignment/>
      <protection/>
    </xf>
    <xf numFmtId="0" fontId="10" fillId="0" borderId="21" xfId="65" applyFont="1" applyBorder="1" applyAlignment="1">
      <alignment horizontal="left"/>
      <protection/>
    </xf>
    <xf numFmtId="0" fontId="7" fillId="0" borderId="53" xfId="65" applyFont="1" applyBorder="1" applyAlignment="1">
      <alignment horizontal="center" vertical="center"/>
      <protection/>
    </xf>
    <xf numFmtId="0" fontId="7" fillId="0" borderId="148" xfId="65" applyFont="1" applyBorder="1" applyAlignment="1">
      <alignment horizontal="center" vertical="center"/>
      <protection/>
    </xf>
    <xf numFmtId="0" fontId="7" fillId="0" borderId="48" xfId="65" applyFont="1" applyBorder="1" applyAlignment="1">
      <alignment horizontal="center" vertical="center"/>
      <protection/>
    </xf>
    <xf numFmtId="0" fontId="7" fillId="0" borderId="50" xfId="65" applyFont="1" applyBorder="1" applyAlignment="1">
      <alignment horizontal="center" vertical="center"/>
      <protection/>
    </xf>
    <xf numFmtId="0" fontId="7" fillId="0" borderId="44" xfId="65" applyFont="1" applyBorder="1" applyAlignment="1">
      <alignment horizontal="center" vertical="center" wrapText="1"/>
      <protection/>
    </xf>
    <xf numFmtId="0" fontId="7" fillId="0" borderId="10" xfId="65" applyFont="1" applyBorder="1" applyAlignment="1">
      <alignment horizontal="center" vertical="center" wrapText="1"/>
      <protection/>
    </xf>
    <xf numFmtId="0" fontId="7" fillId="0" borderId="0" xfId="65" applyFont="1" applyBorder="1" applyAlignment="1">
      <alignment horizontal="left"/>
      <protection/>
    </xf>
    <xf numFmtId="0" fontId="7" fillId="0" borderId="20" xfId="65" applyFont="1" applyBorder="1" applyAlignment="1">
      <alignment horizontal="left"/>
      <protection/>
    </xf>
    <xf numFmtId="0" fontId="23" fillId="0" borderId="47" xfId="65" applyFont="1" applyBorder="1" applyAlignment="1">
      <alignment horizontal="left"/>
      <protection/>
    </xf>
    <xf numFmtId="0" fontId="23" fillId="0" borderId="48" xfId="65" applyFont="1" applyBorder="1" applyAlignment="1">
      <alignment horizontal="left"/>
      <protection/>
    </xf>
    <xf numFmtId="0" fontId="23" fillId="0" borderId="50" xfId="65" applyFont="1" applyBorder="1" applyAlignment="1">
      <alignment horizontal="left"/>
      <protection/>
    </xf>
    <xf numFmtId="0" fontId="7" fillId="0" borderId="34" xfId="65" applyFont="1" applyBorder="1" applyAlignment="1">
      <alignment horizontal="center" vertical="center" wrapText="1"/>
      <protection/>
    </xf>
    <xf numFmtId="0" fontId="7" fillId="0" borderId="12" xfId="65" applyFont="1" applyBorder="1" applyAlignment="1">
      <alignment horizontal="center" vertical="center" wrapText="1"/>
      <protection/>
    </xf>
    <xf numFmtId="0" fontId="10" fillId="0" borderId="48" xfId="65" applyFont="1" applyBorder="1" applyAlignment="1">
      <alignment horizontal="left"/>
      <protection/>
    </xf>
    <xf numFmtId="0" fontId="6" fillId="0" borderId="48" xfId="65" applyFont="1" applyBorder="1" applyAlignment="1">
      <alignment horizontal="left"/>
      <protection/>
    </xf>
    <xf numFmtId="0" fontId="6" fillId="0" borderId="50" xfId="65" applyFont="1" applyBorder="1" applyAlignment="1">
      <alignment horizontal="left"/>
      <protection/>
    </xf>
    <xf numFmtId="0" fontId="9" fillId="0" borderId="80" xfId="65" applyFont="1" applyBorder="1" applyAlignment="1">
      <alignment horizontal="center" vertical="center"/>
      <protection/>
    </xf>
    <xf numFmtId="0" fontId="9" fillId="0" borderId="86" xfId="65" applyFont="1" applyBorder="1" applyAlignment="1">
      <alignment horizontal="center" vertical="center"/>
      <protection/>
    </xf>
    <xf numFmtId="0" fontId="10" fillId="0" borderId="50" xfId="65" applyFont="1" applyBorder="1" applyAlignment="1">
      <alignment horizontal="left"/>
      <protection/>
    </xf>
    <xf numFmtId="0" fontId="10" fillId="0" borderId="86" xfId="65" applyFont="1" applyBorder="1" applyAlignment="1">
      <alignment horizontal="left"/>
      <protection/>
    </xf>
    <xf numFmtId="0" fontId="6" fillId="0" borderId="86" xfId="65" applyFont="1" applyBorder="1" applyAlignment="1">
      <alignment horizontal="left"/>
      <protection/>
    </xf>
    <xf numFmtId="0" fontId="6" fillId="0" borderId="99" xfId="65" applyFont="1" applyBorder="1" applyAlignment="1">
      <alignment horizontal="left"/>
      <protection/>
    </xf>
    <xf numFmtId="0" fontId="23" fillId="0" borderId="48" xfId="65" applyFont="1" applyBorder="1" applyAlignment="1">
      <alignment horizontal="left"/>
      <protection/>
    </xf>
    <xf numFmtId="0" fontId="23" fillId="0" borderId="50" xfId="65" applyFont="1" applyBorder="1" applyAlignment="1">
      <alignment horizontal="left"/>
      <protection/>
    </xf>
    <xf numFmtId="0" fontId="43" fillId="0" borderId="0" xfId="65" applyFont="1" applyBorder="1" applyAlignment="1">
      <alignment horizontal="left"/>
      <protection/>
    </xf>
    <xf numFmtId="0" fontId="43" fillId="0" borderId="20" xfId="65" applyFont="1" applyBorder="1" applyAlignment="1">
      <alignment horizontal="left"/>
      <protection/>
    </xf>
    <xf numFmtId="0" fontId="7" fillId="0" borderId="90" xfId="65" applyFont="1" applyBorder="1" applyAlignment="1">
      <alignment horizontal="center" vertical="center" wrapText="1"/>
      <protection/>
    </xf>
    <xf numFmtId="0" fontId="7" fillId="0" borderId="11" xfId="65" applyFont="1" applyBorder="1" applyAlignment="1">
      <alignment horizontal="center" vertical="center" wrapText="1"/>
      <protection/>
    </xf>
    <xf numFmtId="0" fontId="7" fillId="0" borderId="47" xfId="65" applyFont="1" applyBorder="1" applyAlignment="1">
      <alignment horizontal="left"/>
      <protection/>
    </xf>
    <xf numFmtId="0" fontId="3" fillId="0" borderId="48" xfId="65" applyBorder="1" applyAlignment="1">
      <alignment horizontal="left"/>
      <protection/>
    </xf>
    <xf numFmtId="0" fontId="3" fillId="0" borderId="50" xfId="65" applyBorder="1" applyAlignment="1">
      <alignment horizontal="left"/>
      <protection/>
    </xf>
    <xf numFmtId="0" fontId="43" fillId="0" borderId="48" xfId="65" applyFont="1" applyBorder="1" applyAlignment="1">
      <alignment horizontal="left"/>
      <protection/>
    </xf>
    <xf numFmtId="0" fontId="43" fillId="0" borderId="50" xfId="65" applyFont="1" applyBorder="1" applyAlignment="1">
      <alignment horizontal="left"/>
      <protection/>
    </xf>
    <xf numFmtId="0" fontId="5" fillId="0" borderId="0" xfId="65" applyFont="1" applyAlignment="1">
      <alignment horizontal="right"/>
      <protection/>
    </xf>
    <xf numFmtId="0" fontId="7" fillId="0" borderId="0" xfId="65" applyFont="1" applyBorder="1" applyAlignment="1">
      <alignment horizontal="right"/>
      <protection/>
    </xf>
    <xf numFmtId="0" fontId="6" fillId="0" borderId="0" xfId="65" applyFont="1" applyAlignment="1">
      <alignment horizontal="center"/>
      <protection/>
    </xf>
    <xf numFmtId="0" fontId="6" fillId="0" borderId="0" xfId="65" applyFont="1" applyAlignment="1">
      <alignment horizontal="center" wrapText="1"/>
      <protection/>
    </xf>
    <xf numFmtId="0" fontId="11" fillId="0" borderId="48" xfId="65" applyFont="1" applyBorder="1" applyAlignment="1">
      <alignment horizontal="left"/>
      <protection/>
    </xf>
    <xf numFmtId="0" fontId="11" fillId="0" borderId="50" xfId="65" applyFont="1" applyBorder="1" applyAlignment="1">
      <alignment horizontal="left"/>
      <protection/>
    </xf>
    <xf numFmtId="0" fontId="10" fillId="0" borderId="155" xfId="65" applyFont="1" applyBorder="1" applyAlignment="1">
      <alignment horizontal="left"/>
      <protection/>
    </xf>
    <xf numFmtId="0" fontId="10" fillId="0" borderId="139" xfId="65" applyFont="1" applyBorder="1" applyAlignment="1">
      <alignment horizontal="left"/>
      <protection/>
    </xf>
    <xf numFmtId="0" fontId="3" fillId="0" borderId="0" xfId="65" applyBorder="1" applyAlignment="1">
      <alignment horizontal="left"/>
      <protection/>
    </xf>
    <xf numFmtId="0" fontId="3" fillId="0" borderId="20" xfId="65" applyBorder="1" applyAlignment="1">
      <alignment horizontal="left"/>
      <protection/>
    </xf>
    <xf numFmtId="0" fontId="5" fillId="0" borderId="48" xfId="65" applyFont="1" applyBorder="1" applyAlignment="1">
      <alignment horizontal="left"/>
      <protection/>
    </xf>
    <xf numFmtId="49" fontId="42" fillId="0" borderId="100" xfId="65" applyNumberFormat="1" applyFont="1" applyBorder="1" applyAlignment="1">
      <alignment horizontal="left"/>
      <protection/>
    </xf>
    <xf numFmtId="0" fontId="42" fillId="0" borderId="67" xfId="65" applyFont="1" applyBorder="1" applyAlignment="1">
      <alignment horizontal="left"/>
      <protection/>
    </xf>
    <xf numFmtId="0" fontId="42" fillId="0" borderId="77" xfId="65" applyFont="1" applyBorder="1" applyAlignment="1">
      <alignment horizontal="left"/>
      <protection/>
    </xf>
    <xf numFmtId="0" fontId="7" fillId="0" borderId="48" xfId="65" applyFont="1" applyBorder="1" applyAlignment="1">
      <alignment horizontal="left"/>
      <protection/>
    </xf>
    <xf numFmtId="0" fontId="3" fillId="0" borderId="48" xfId="65" applyFont="1" applyBorder="1" applyAlignment="1">
      <alignment horizontal="left"/>
      <protection/>
    </xf>
    <xf numFmtId="0" fontId="3" fillId="0" borderId="50" xfId="65" applyFont="1" applyBorder="1" applyAlignment="1">
      <alignment horizontal="left"/>
      <protection/>
    </xf>
    <xf numFmtId="0" fontId="23" fillId="0" borderId="47" xfId="65" applyFont="1" applyBorder="1" applyAlignment="1">
      <alignment horizontal="left"/>
      <protection/>
    </xf>
    <xf numFmtId="0" fontId="5" fillId="0" borderId="50" xfId="65" applyFont="1" applyBorder="1" applyAlignment="1">
      <alignment horizontal="left"/>
      <protection/>
    </xf>
    <xf numFmtId="0" fontId="10" fillId="0" borderId="93" xfId="65" applyFont="1" applyBorder="1" applyAlignment="1">
      <alignment horizontal="center"/>
      <protection/>
    </xf>
    <xf numFmtId="0" fontId="3" fillId="0" borderId="48" xfId="65" applyBorder="1" applyAlignment="1">
      <alignment horizontal="center"/>
      <protection/>
    </xf>
    <xf numFmtId="0" fontId="6" fillId="0" borderId="72" xfId="65" applyFont="1" applyBorder="1" applyAlignment="1">
      <alignment/>
      <protection/>
    </xf>
    <xf numFmtId="0" fontId="6" fillId="0" borderId="30" xfId="65" applyFont="1" applyBorder="1" applyAlignment="1">
      <alignment/>
      <protection/>
    </xf>
    <xf numFmtId="0" fontId="6" fillId="0" borderId="100" xfId="65" applyFont="1" applyBorder="1" applyAlignment="1">
      <alignment/>
      <protection/>
    </xf>
    <xf numFmtId="0" fontId="6" fillId="0" borderId="67" xfId="65" applyFont="1" applyBorder="1" applyAlignment="1">
      <alignment/>
      <protection/>
    </xf>
    <xf numFmtId="0" fontId="43" fillId="0" borderId="47" xfId="65" applyFont="1" applyBorder="1" applyAlignment="1">
      <alignment horizontal="left"/>
      <protection/>
    </xf>
    <xf numFmtId="0" fontId="7" fillId="0" borderId="45" xfId="65" applyFont="1" applyBorder="1" applyAlignment="1">
      <alignment horizontal="center" vertical="center"/>
      <protection/>
    </xf>
    <xf numFmtId="0" fontId="7" fillId="0" borderId="145" xfId="65" applyFont="1" applyBorder="1" applyAlignment="1">
      <alignment horizontal="center" vertical="center"/>
      <protection/>
    </xf>
    <xf numFmtId="0" fontId="23" fillId="0" borderId="20" xfId="65" applyFont="1" applyBorder="1" applyAlignment="1">
      <alignment horizontal="left"/>
      <protection/>
    </xf>
    <xf numFmtId="0" fontId="23" fillId="0" borderId="19" xfId="65" applyFont="1" applyBorder="1" applyAlignment="1">
      <alignment horizontal="left"/>
      <protection/>
    </xf>
    <xf numFmtId="0" fontId="23" fillId="0" borderId="22" xfId="65" applyFont="1" applyBorder="1" applyAlignment="1">
      <alignment horizontal="left"/>
      <protection/>
    </xf>
    <xf numFmtId="0" fontId="23" fillId="0" borderId="14" xfId="65" applyFont="1" applyBorder="1" applyAlignment="1">
      <alignment horizontal="left"/>
      <protection/>
    </xf>
    <xf numFmtId="0" fontId="8" fillId="0" borderId="100" xfId="66" applyFont="1" applyBorder="1" applyAlignment="1">
      <alignment horizontal="center"/>
      <protection/>
    </xf>
    <xf numFmtId="0" fontId="8" fillId="0" borderId="67" xfId="66" applyFont="1" applyBorder="1" applyAlignment="1">
      <alignment horizontal="center"/>
      <protection/>
    </xf>
    <xf numFmtId="0" fontId="43" fillId="0" borderId="18" xfId="66" applyFont="1" applyBorder="1" applyAlignment="1">
      <alignment horizontal="center" wrapText="1"/>
      <protection/>
    </xf>
    <xf numFmtId="0" fontId="31" fillId="0" borderId="11" xfId="66" applyFont="1" applyBorder="1" applyAlignment="1">
      <alignment horizontal="center" wrapText="1"/>
      <protection/>
    </xf>
    <xf numFmtId="0" fontId="7" fillId="0" borderId="14" xfId="66" applyFont="1" applyBorder="1" applyAlignment="1">
      <alignment horizontal="center"/>
      <protection/>
    </xf>
    <xf numFmtId="0" fontId="7" fillId="0" borderId="47" xfId="66" applyFont="1" applyBorder="1" applyAlignment="1">
      <alignment horizontal="center"/>
      <protection/>
    </xf>
    <xf numFmtId="0" fontId="43" fillId="0" borderId="17" xfId="66" applyFont="1" applyBorder="1" applyAlignment="1">
      <alignment horizontal="center" wrapText="1"/>
      <protection/>
    </xf>
    <xf numFmtId="0" fontId="31" fillId="0" borderId="12" xfId="66" applyFont="1" applyBorder="1" applyAlignment="1">
      <alignment horizontal="center" wrapText="1"/>
      <protection/>
    </xf>
    <xf numFmtId="0" fontId="7" fillId="0" borderId="48" xfId="66" applyFont="1" applyBorder="1" applyAlignment="1">
      <alignment horizontal="left"/>
      <protection/>
    </xf>
    <xf numFmtId="0" fontId="7" fillId="0" borderId="86" xfId="66" applyFont="1" applyBorder="1" applyAlignment="1">
      <alignment horizontal="left"/>
      <protection/>
    </xf>
    <xf numFmtId="0" fontId="43" fillId="0" borderId="17" xfId="66" applyFont="1" applyBorder="1" applyAlignment="1">
      <alignment horizontal="center" wrapText="1"/>
      <protection/>
    </xf>
    <xf numFmtId="0" fontId="43" fillId="0" borderId="12" xfId="66" applyFont="1" applyBorder="1" applyAlignment="1">
      <alignment horizontal="center" wrapText="1"/>
      <protection/>
    </xf>
    <xf numFmtId="0" fontId="43" fillId="0" borderId="16" xfId="66" applyFont="1" applyBorder="1" applyAlignment="1">
      <alignment horizontal="center" wrapText="1"/>
      <protection/>
    </xf>
    <xf numFmtId="0" fontId="31" fillId="0" borderId="54" xfId="66" applyFont="1" applyBorder="1" applyAlignment="1">
      <alignment horizontal="center" wrapText="1"/>
      <protection/>
    </xf>
    <xf numFmtId="0" fontId="7" fillId="0" borderId="50" xfId="66" applyFont="1" applyBorder="1" applyAlignment="1">
      <alignment horizontal="center"/>
      <protection/>
    </xf>
    <xf numFmtId="0" fontId="7" fillId="0" borderId="15" xfId="66" applyFont="1" applyBorder="1" applyAlignment="1">
      <alignment horizontal="center"/>
      <protection/>
    </xf>
    <xf numFmtId="0" fontId="6" fillId="0" borderId="0" xfId="66" applyFont="1" applyAlignment="1">
      <alignment horizontal="center"/>
      <protection/>
    </xf>
    <xf numFmtId="0" fontId="7" fillId="0" borderId="52" xfId="66" applyFont="1" applyBorder="1" applyAlignment="1">
      <alignment horizontal="center" vertical="center"/>
      <protection/>
    </xf>
    <xf numFmtId="0" fontId="0" fillId="0" borderId="53" xfId="0" applyFont="1" applyBorder="1" applyAlignment="1">
      <alignment horizontal="center"/>
    </xf>
    <xf numFmtId="0" fontId="0" fillId="0" borderId="149" xfId="0" applyFont="1" applyBorder="1" applyAlignment="1">
      <alignment horizontal="center"/>
    </xf>
    <xf numFmtId="0" fontId="7" fillId="0" borderId="44" xfId="66" applyFont="1" applyBorder="1" applyAlignment="1">
      <alignment horizontal="center" vertical="center" wrapText="1"/>
      <protection/>
    </xf>
    <xf numFmtId="0" fontId="7" fillId="0" borderId="10" xfId="66" applyFont="1" applyBorder="1" applyAlignment="1">
      <alignment horizontal="center" vertical="center" wrapText="1"/>
      <protection/>
    </xf>
    <xf numFmtId="0" fontId="7" fillId="0" borderId="93" xfId="66" applyFont="1" applyBorder="1" applyAlignment="1">
      <alignment horizontal="center" vertical="center"/>
      <protection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7" fillId="0" borderId="0" xfId="66" applyFont="1" applyAlignment="1">
      <alignment horizontal="right"/>
      <protection/>
    </xf>
    <xf numFmtId="0" fontId="10" fillId="0" borderId="0" xfId="66" applyFont="1" applyAlignment="1">
      <alignment horizontal="right"/>
      <protection/>
    </xf>
    <xf numFmtId="0" fontId="52" fillId="0" borderId="0" xfId="66" applyFont="1" applyAlignment="1">
      <alignment horizontal="center" wrapText="1"/>
      <protection/>
    </xf>
    <xf numFmtId="0" fontId="0" fillId="0" borderId="0" xfId="66" applyFont="1" applyAlignment="1">
      <alignment horizontal="right"/>
      <protection/>
    </xf>
    <xf numFmtId="0" fontId="0" fillId="0" borderId="0" xfId="66" applyAlignment="1">
      <alignment horizontal="right"/>
      <protection/>
    </xf>
    <xf numFmtId="0" fontId="7" fillId="0" borderId="35" xfId="66" applyFont="1" applyBorder="1" applyAlignment="1">
      <alignment horizontal="center" vertical="center" wrapText="1"/>
      <protection/>
    </xf>
    <xf numFmtId="0" fontId="7" fillId="0" borderId="33" xfId="66" applyFont="1" applyBorder="1" applyAlignment="1">
      <alignment horizontal="center" vertical="center" wrapText="1"/>
      <protection/>
    </xf>
    <xf numFmtId="0" fontId="7" fillId="0" borderId="22" xfId="66" applyFont="1" applyBorder="1" applyAlignment="1">
      <alignment horizontal="center" vertical="center" wrapText="1"/>
      <protection/>
    </xf>
    <xf numFmtId="0" fontId="7" fillId="0" borderId="0" xfId="66" applyFont="1" applyBorder="1" applyAlignment="1">
      <alignment horizontal="center" vertical="center" wrapText="1"/>
      <protection/>
    </xf>
    <xf numFmtId="0" fontId="7" fillId="0" borderId="13" xfId="66" applyFont="1" applyBorder="1" applyAlignment="1">
      <alignment horizontal="center" vertical="center" wrapText="1"/>
      <protection/>
    </xf>
    <xf numFmtId="0" fontId="7" fillId="0" borderId="21" xfId="66" applyFont="1" applyBorder="1" applyAlignment="1">
      <alignment horizontal="center" vertical="center" wrapText="1"/>
      <protection/>
    </xf>
    <xf numFmtId="0" fontId="7" fillId="0" borderId="10" xfId="66" applyFont="1" applyBorder="1" applyAlignment="1">
      <alignment horizontal="center"/>
      <protection/>
    </xf>
    <xf numFmtId="0" fontId="26" fillId="0" borderId="47" xfId="60" applyFont="1" applyBorder="1" applyAlignment="1">
      <alignment horizontal="left" wrapText="1"/>
      <protection/>
    </xf>
    <xf numFmtId="0" fontId="0" fillId="0" borderId="48" xfId="60" applyBorder="1" applyAlignment="1">
      <alignment horizontal="left" wrapText="1"/>
      <protection/>
    </xf>
    <xf numFmtId="0" fontId="0" fillId="0" borderId="49" xfId="60" applyBorder="1" applyAlignment="1">
      <alignment horizontal="left" wrapText="1"/>
      <protection/>
    </xf>
    <xf numFmtId="0" fontId="24" fillId="0" borderId="47" xfId="60" applyFont="1" applyBorder="1" applyAlignment="1">
      <alignment horizontal="left"/>
      <protection/>
    </xf>
    <xf numFmtId="0" fontId="0" fillId="0" borderId="48" xfId="60" applyFont="1" applyBorder="1" applyAlignment="1">
      <alignment horizontal="left"/>
      <protection/>
    </xf>
    <xf numFmtId="0" fontId="0" fillId="0" borderId="49" xfId="0" applyBorder="1" applyAlignment="1">
      <alignment horizontal="left"/>
    </xf>
    <xf numFmtId="0" fontId="50" fillId="0" borderId="78" xfId="66" applyFont="1" applyBorder="1" applyAlignment="1">
      <alignment horizontal="left"/>
      <protection/>
    </xf>
    <xf numFmtId="0" fontId="5" fillId="0" borderId="67" xfId="0" applyFont="1" applyBorder="1" applyAlignment="1">
      <alignment horizontal="left"/>
    </xf>
    <xf numFmtId="0" fontId="5" fillId="0" borderId="156" xfId="0" applyFont="1" applyBorder="1" applyAlignment="1">
      <alignment horizontal="left"/>
    </xf>
    <xf numFmtId="0" fontId="7" fillId="0" borderId="148" xfId="66" applyFont="1" applyBorder="1" applyAlignment="1">
      <alignment horizontal="center"/>
      <protection/>
    </xf>
    <xf numFmtId="0" fontId="7" fillId="0" borderId="45" xfId="66" applyFont="1" applyBorder="1" applyAlignment="1">
      <alignment horizontal="center"/>
      <protection/>
    </xf>
    <xf numFmtId="0" fontId="7" fillId="0" borderId="145" xfId="66" applyFont="1" applyBorder="1" applyAlignment="1">
      <alignment horizontal="center"/>
      <protection/>
    </xf>
    <xf numFmtId="0" fontId="7" fillId="0" borderId="46" xfId="66" applyFont="1" applyBorder="1" applyAlignment="1">
      <alignment horizontal="center"/>
      <protection/>
    </xf>
    <xf numFmtId="0" fontId="43" fillId="0" borderId="48" xfId="66" applyFont="1" applyBorder="1" applyAlignment="1">
      <alignment horizontal="left"/>
      <protection/>
    </xf>
    <xf numFmtId="0" fontId="10" fillId="0" borderId="44" xfId="66" applyFont="1" applyBorder="1" applyAlignment="1">
      <alignment horizontal="center" vertical="center"/>
      <protection/>
    </xf>
    <xf numFmtId="0" fontId="10" fillId="0" borderId="45" xfId="66" applyFont="1" applyBorder="1" applyAlignment="1">
      <alignment horizontal="center" vertical="center"/>
      <protection/>
    </xf>
    <xf numFmtId="0" fontId="10" fillId="0" borderId="145" xfId="66" applyFont="1" applyBorder="1" applyAlignment="1">
      <alignment horizontal="center" vertical="center"/>
      <protection/>
    </xf>
    <xf numFmtId="0" fontId="10" fillId="0" borderId="46" xfId="66" applyFont="1" applyBorder="1" applyAlignment="1">
      <alignment horizontal="center" vertical="center"/>
      <protection/>
    </xf>
    <xf numFmtId="0" fontId="10" fillId="0" borderId="10" xfId="66" applyFont="1" applyBorder="1" applyAlignment="1">
      <alignment horizontal="center" vertical="center"/>
      <protection/>
    </xf>
    <xf numFmtId="0" fontId="10" fillId="0" borderId="14" xfId="66" applyFont="1" applyBorder="1" applyAlignment="1">
      <alignment horizontal="center" vertical="center"/>
      <protection/>
    </xf>
    <xf numFmtId="0" fontId="10" fillId="0" borderId="47" xfId="66" applyFont="1" applyBorder="1" applyAlignment="1">
      <alignment horizontal="center" vertical="center"/>
      <protection/>
    </xf>
    <xf numFmtId="0" fontId="10" fillId="0" borderId="15" xfId="66" applyFont="1" applyBorder="1" applyAlignment="1">
      <alignment horizontal="center" vertical="center"/>
      <protection/>
    </xf>
    <xf numFmtId="0" fontId="24" fillId="0" borderId="14" xfId="60" applyFont="1" applyBorder="1" applyAlignment="1">
      <alignment horizontal="left"/>
      <protection/>
    </xf>
    <xf numFmtId="0" fontId="24" fillId="0" borderId="14" xfId="60" applyFont="1" applyBorder="1" applyAlignment="1">
      <alignment horizontal="left"/>
      <protection/>
    </xf>
    <xf numFmtId="0" fontId="24" fillId="0" borderId="15" xfId="60" applyFont="1" applyBorder="1" applyAlignment="1">
      <alignment horizontal="left"/>
      <protection/>
    </xf>
    <xf numFmtId="0" fontId="0" fillId="0" borderId="48" xfId="0" applyBorder="1" applyAlignment="1">
      <alignment horizontal="left"/>
    </xf>
    <xf numFmtId="0" fontId="24" fillId="0" borderId="47" xfId="60" applyFont="1" applyBorder="1" applyAlignment="1">
      <alignment horizontal="left"/>
      <protection/>
    </xf>
    <xf numFmtId="0" fontId="45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53" xfId="60" applyFont="1" applyBorder="1" applyAlignment="1">
      <alignment horizontal="center"/>
      <protection/>
    </xf>
    <xf numFmtId="0" fontId="24" fillId="0" borderId="53" xfId="60" applyFont="1" applyBorder="1" applyAlignment="1">
      <alignment horizontal="center"/>
      <protection/>
    </xf>
    <xf numFmtId="0" fontId="19" fillId="0" borderId="141" xfId="59" applyFont="1" applyBorder="1" applyAlignment="1">
      <alignment horizontal="center"/>
      <protection/>
    </xf>
    <xf numFmtId="0" fontId="19" fillId="0" borderId="142" xfId="59" applyFont="1" applyBorder="1" applyAlignment="1">
      <alignment horizontal="center"/>
      <protection/>
    </xf>
    <xf numFmtId="0" fontId="21" fillId="0" borderId="53" xfId="59" applyFont="1" applyBorder="1" applyAlignment="1">
      <alignment horizontal="center"/>
      <protection/>
    </xf>
    <xf numFmtId="0" fontId="21" fillId="0" borderId="141" xfId="59" applyFont="1" applyBorder="1" applyAlignment="1">
      <alignment horizontal="center"/>
      <protection/>
    </xf>
    <xf numFmtId="0" fontId="21" fillId="0" borderId="142" xfId="59" applyFont="1" applyBorder="1" applyAlignment="1">
      <alignment horizontal="center"/>
      <protection/>
    </xf>
    <xf numFmtId="0" fontId="6" fillId="0" borderId="149" xfId="0" applyFont="1" applyBorder="1" applyAlignment="1">
      <alignment horizontal="center"/>
    </xf>
    <xf numFmtId="0" fontId="47" fillId="0" borderId="0" xfId="60" applyFont="1" applyAlignment="1">
      <alignment horizontal="center"/>
      <protection/>
    </xf>
    <xf numFmtId="0" fontId="24" fillId="0" borderId="0" xfId="60" applyFont="1" applyAlignment="1">
      <alignment horizontal="center"/>
      <protection/>
    </xf>
    <xf numFmtId="0" fontId="24" fillId="0" borderId="81" xfId="60" applyFont="1" applyBorder="1" applyAlignment="1">
      <alignment horizontal="center" vertical="center"/>
      <protection/>
    </xf>
    <xf numFmtId="0" fontId="0" fillId="0" borderId="3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5" xfId="0" applyBorder="1" applyAlignment="1">
      <alignment horizontal="center"/>
    </xf>
    <xf numFmtId="0" fontId="24" fillId="0" borderId="141" xfId="60" applyFont="1" applyBorder="1" applyAlignment="1">
      <alignment horizontal="center" vertical="center"/>
      <protection/>
    </xf>
    <xf numFmtId="0" fontId="24" fillId="0" borderId="142" xfId="60" applyFont="1" applyBorder="1" applyAlignment="1">
      <alignment horizontal="center" vertical="center"/>
      <protection/>
    </xf>
    <xf numFmtId="0" fontId="24" fillId="0" borderId="141" xfId="60" applyFont="1" applyBorder="1" applyAlignment="1">
      <alignment horizontal="center"/>
      <protection/>
    </xf>
    <xf numFmtId="0" fontId="0" fillId="0" borderId="142" xfId="0" applyBorder="1" applyAlignment="1">
      <alignment horizontal="center"/>
    </xf>
    <xf numFmtId="0" fontId="24" fillId="0" borderId="142" xfId="60" applyFont="1" applyBorder="1" applyAlignment="1">
      <alignment horizontal="center"/>
      <protection/>
    </xf>
    <xf numFmtId="0" fontId="24" fillId="0" borderId="45" xfId="60" applyFont="1" applyBorder="1" applyAlignment="1">
      <alignment horizontal="center" vertical="center" wrapText="1"/>
      <protection/>
    </xf>
    <xf numFmtId="0" fontId="24" fillId="0" borderId="154" xfId="60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48" fillId="0" borderId="80" xfId="60" applyFont="1" applyBorder="1" applyAlignment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97" xfId="0" applyBorder="1" applyAlignment="1">
      <alignment horizontal="center" wrapText="1"/>
    </xf>
    <xf numFmtId="0" fontId="48" fillId="0" borderId="13" xfId="60" applyFont="1" applyBorder="1" applyAlignment="1">
      <alignment horizontal="center" wrapText="1"/>
      <protection/>
    </xf>
    <xf numFmtId="0" fontId="48" fillId="0" borderId="18" xfId="60" applyFont="1" applyBorder="1" applyAlignment="1">
      <alignment horizontal="center" wrapText="1"/>
      <protection/>
    </xf>
    <xf numFmtId="0" fontId="24" fillId="0" borderId="36" xfId="60" applyFont="1" applyBorder="1" applyAlignment="1">
      <alignment horizontal="center"/>
      <protection/>
    </xf>
    <xf numFmtId="0" fontId="0" fillId="0" borderId="40" xfId="0" applyBorder="1" applyAlignment="1">
      <alignment horizontal="center"/>
    </xf>
    <xf numFmtId="0" fontId="10" fillId="0" borderId="81" xfId="66" applyFont="1" applyBorder="1" applyAlignment="1">
      <alignment horizontal="center"/>
      <protection/>
    </xf>
    <xf numFmtId="0" fontId="6" fillId="0" borderId="33" xfId="0" applyFont="1" applyBorder="1" applyAlignment="1">
      <alignment horizontal="center"/>
    </xf>
    <xf numFmtId="0" fontId="6" fillId="0" borderId="143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10" fillId="0" borderId="157" xfId="66" applyFont="1" applyBorder="1" applyAlignment="1">
      <alignment horizontal="center"/>
      <protection/>
    </xf>
    <xf numFmtId="0" fontId="6" fillId="0" borderId="158" xfId="0" applyFont="1" applyBorder="1" applyAlignment="1">
      <alignment horizontal="center"/>
    </xf>
    <xf numFmtId="0" fontId="7" fillId="0" borderId="47" xfId="66" applyFont="1" applyBorder="1" applyAlignment="1" quotePrefix="1">
      <alignment horizontal="left"/>
      <protection/>
    </xf>
    <xf numFmtId="0" fontId="7" fillId="0" borderId="49" xfId="66" applyFont="1" applyBorder="1" applyAlignment="1">
      <alignment horizontal="left"/>
      <protection/>
    </xf>
    <xf numFmtId="0" fontId="23" fillId="0" borderId="47" xfId="66" applyFont="1" applyBorder="1" applyAlignment="1">
      <alignment horizontal="left"/>
      <protection/>
    </xf>
    <xf numFmtId="0" fontId="24" fillId="0" borderId="48" xfId="60" applyFont="1" applyBorder="1" applyAlignment="1">
      <alignment horizontal="left"/>
      <protection/>
    </xf>
    <xf numFmtId="0" fontId="24" fillId="0" borderId="49" xfId="60" applyFont="1" applyBorder="1" applyAlignment="1">
      <alignment horizontal="left"/>
      <protection/>
    </xf>
    <xf numFmtId="0" fontId="43" fillId="0" borderId="80" xfId="66" applyFont="1" applyBorder="1" applyAlignment="1">
      <alignment horizontal="center" wrapText="1"/>
      <protection/>
    </xf>
    <xf numFmtId="0" fontId="31" fillId="0" borderId="13" xfId="66" applyFont="1" applyBorder="1" applyAlignment="1">
      <alignment horizontal="center" wrapText="1"/>
      <protection/>
    </xf>
    <xf numFmtId="0" fontId="43" fillId="0" borderId="99" xfId="66" applyFont="1" applyBorder="1" applyAlignment="1">
      <alignment horizontal="center" wrapText="1"/>
      <protection/>
    </xf>
    <xf numFmtId="0" fontId="31" fillId="0" borderId="39" xfId="66" applyFont="1" applyBorder="1" applyAlignment="1">
      <alignment horizontal="center" wrapText="1"/>
      <protection/>
    </xf>
    <xf numFmtId="0" fontId="43" fillId="0" borderId="130" xfId="66" applyFont="1" applyBorder="1" applyAlignment="1">
      <alignment horizontal="center" wrapText="1"/>
      <protection/>
    </xf>
    <xf numFmtId="0" fontId="31" fillId="0" borderId="158" xfId="66" applyFont="1" applyBorder="1" applyAlignment="1">
      <alignment horizontal="center" wrapText="1"/>
      <protection/>
    </xf>
    <xf numFmtId="0" fontId="0" fillId="0" borderId="0" xfId="66" applyFont="1" applyAlignment="1">
      <alignment horizontal="right"/>
      <protection/>
    </xf>
    <xf numFmtId="0" fontId="3" fillId="0" borderId="0" xfId="64" applyAlignment="1">
      <alignment horizontal="right"/>
      <protection/>
    </xf>
    <xf numFmtId="0" fontId="11" fillId="0" borderId="0" xfId="64" applyFont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0" fontId="3" fillId="0" borderId="0" xfId="64" applyAlignment="1">
      <alignment horizontal="center"/>
      <protection/>
    </xf>
    <xf numFmtId="0" fontId="13" fillId="0" borderId="81" xfId="64" applyFont="1" applyBorder="1" applyAlignment="1">
      <alignment horizontal="center" wrapText="1"/>
      <protection/>
    </xf>
    <xf numFmtId="0" fontId="13" fillId="0" borderId="138" xfId="64" applyFont="1" applyBorder="1" applyAlignment="1">
      <alignment horizontal="center" wrapText="1"/>
      <protection/>
    </xf>
    <xf numFmtId="0" fontId="13" fillId="0" borderId="25" xfId="64" applyFont="1" applyBorder="1" applyAlignment="1">
      <alignment horizontal="center" wrapText="1"/>
      <protection/>
    </xf>
    <xf numFmtId="0" fontId="13" fillId="0" borderId="20" xfId="64" applyFont="1" applyBorder="1" applyAlignment="1">
      <alignment horizontal="center" wrapText="1"/>
      <protection/>
    </xf>
    <xf numFmtId="0" fontId="13" fillId="0" borderId="71" xfId="64" applyFont="1" applyBorder="1" applyAlignment="1">
      <alignment horizontal="center" wrapText="1"/>
      <protection/>
    </xf>
    <xf numFmtId="0" fontId="13" fillId="0" borderId="39" xfId="64" applyFont="1" applyBorder="1" applyAlignment="1">
      <alignment horizontal="center" wrapText="1"/>
      <protection/>
    </xf>
    <xf numFmtId="0" fontId="14" fillId="0" borderId="53" xfId="64" applyFont="1" applyBorder="1" applyAlignment="1">
      <alignment horizontal="center"/>
      <protection/>
    </xf>
    <xf numFmtId="0" fontId="14" fillId="0" borderId="149" xfId="64" applyFont="1" applyBorder="1" applyAlignment="1">
      <alignment horizontal="center"/>
      <protection/>
    </xf>
    <xf numFmtId="0" fontId="3" fillId="0" borderId="0" xfId="64" applyBorder="1" applyAlignment="1">
      <alignment horizontal="center"/>
      <protection/>
    </xf>
    <xf numFmtId="0" fontId="3" fillId="0" borderId="80" xfId="64" applyBorder="1" applyAlignment="1">
      <alignment horizontal="center"/>
      <protection/>
    </xf>
    <xf numFmtId="0" fontId="3" fillId="0" borderId="99" xfId="64" applyBorder="1" applyAlignment="1">
      <alignment horizontal="center"/>
      <protection/>
    </xf>
    <xf numFmtId="0" fontId="3" fillId="0" borderId="0" xfId="64" applyFill="1" applyBorder="1" applyAlignment="1">
      <alignment horizontal="center"/>
      <protection/>
    </xf>
    <xf numFmtId="0" fontId="3" fillId="0" borderId="70" xfId="64" applyFill="1" applyBorder="1" applyAlignment="1">
      <alignment horizontal="center"/>
      <protection/>
    </xf>
    <xf numFmtId="0" fontId="3" fillId="0" borderId="21" xfId="64" applyBorder="1" applyAlignment="1">
      <alignment horizontal="center" wrapText="1"/>
      <protection/>
    </xf>
    <xf numFmtId="0" fontId="3" fillId="0" borderId="13" xfId="64" applyFont="1" applyBorder="1" applyAlignment="1">
      <alignment horizontal="center" wrapText="1"/>
      <protection/>
    </xf>
    <xf numFmtId="0" fontId="3" fillId="0" borderId="39" xfId="64" applyBorder="1" applyAlignment="1">
      <alignment horizontal="center" wrapText="1"/>
      <protection/>
    </xf>
    <xf numFmtId="0" fontId="3" fillId="0" borderId="13" xfId="64" applyBorder="1" applyAlignment="1">
      <alignment horizontal="center" wrapText="1"/>
      <protection/>
    </xf>
    <xf numFmtId="0" fontId="3" fillId="0" borderId="55" xfId="64" applyBorder="1" applyAlignment="1">
      <alignment horizontal="center" wrapText="1"/>
      <protection/>
    </xf>
    <xf numFmtId="0" fontId="11" fillId="0" borderId="25" xfId="64" applyFont="1" applyBorder="1" applyAlignment="1">
      <alignment horizontal="center" wrapText="1"/>
      <protection/>
    </xf>
    <xf numFmtId="0" fontId="11" fillId="0" borderId="20" xfId="64" applyFont="1" applyBorder="1" applyAlignment="1">
      <alignment horizontal="center" wrapText="1"/>
      <protection/>
    </xf>
    <xf numFmtId="0" fontId="3" fillId="0" borderId="25" xfId="64" applyBorder="1" applyAlignment="1">
      <alignment wrapText="1"/>
      <protection/>
    </xf>
    <xf numFmtId="0" fontId="3" fillId="0" borderId="20" xfId="64" applyBorder="1" applyAlignment="1">
      <alignment wrapText="1"/>
      <protection/>
    </xf>
    <xf numFmtId="0" fontId="11" fillId="0" borderId="22" xfId="64" applyFont="1" applyBorder="1" applyAlignment="1">
      <alignment horizontal="center"/>
      <protection/>
    </xf>
    <xf numFmtId="0" fontId="11" fillId="0" borderId="20" xfId="64" applyFont="1" applyBorder="1" applyAlignment="1">
      <alignment horizontal="center"/>
      <protection/>
    </xf>
    <xf numFmtId="0" fontId="11" fillId="0" borderId="70" xfId="64" applyFont="1" applyBorder="1" applyAlignment="1">
      <alignment horizontal="center"/>
      <protection/>
    </xf>
    <xf numFmtId="0" fontId="16" fillId="0" borderId="0" xfId="64" applyFont="1" applyAlignment="1">
      <alignment horizontal="center"/>
      <protection/>
    </xf>
    <xf numFmtId="0" fontId="13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46" fillId="0" borderId="0" xfId="0" applyFont="1" applyAlignment="1">
      <alignment/>
    </xf>
    <xf numFmtId="0" fontId="59" fillId="0" borderId="0" xfId="60" applyFont="1" applyBorder="1" applyAlignment="1">
      <alignment horizontal="left"/>
      <protection/>
    </xf>
    <xf numFmtId="0" fontId="46" fillId="0" borderId="0" xfId="60" applyFont="1" applyBorder="1" applyAlignment="1">
      <alignment horizontal="left"/>
      <protection/>
    </xf>
    <xf numFmtId="0" fontId="59" fillId="0" borderId="20" xfId="60" applyFont="1" applyBorder="1" applyAlignment="1">
      <alignment horizontal="left"/>
      <protection/>
    </xf>
    <xf numFmtId="0" fontId="59" fillId="0" borderId="19" xfId="60" applyFont="1" applyBorder="1" applyAlignment="1">
      <alignment horizontal="left"/>
      <protection/>
    </xf>
    <xf numFmtId="0" fontId="59" fillId="0" borderId="22" xfId="60" applyFont="1" applyBorder="1" applyAlignment="1">
      <alignment horizontal="left"/>
      <protection/>
    </xf>
    <xf numFmtId="0" fontId="23" fillId="0" borderId="0" xfId="65" applyFont="1" applyBorder="1" applyAlignment="1">
      <alignment horizontal="left"/>
      <protection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0" fontId="45" fillId="0" borderId="0" xfId="0" applyFont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center"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Munka1" xfId="57"/>
    <cellStyle name="Normál_Munka10" xfId="58"/>
    <cellStyle name="Normál_Munka11" xfId="59"/>
    <cellStyle name="Normál_Munka11_1" xfId="60"/>
    <cellStyle name="Normál_Munka12_1" xfId="61"/>
    <cellStyle name="Normál_Munka13" xfId="62"/>
    <cellStyle name="Normál_Munka14" xfId="63"/>
    <cellStyle name="Normál_Munka15" xfId="64"/>
    <cellStyle name="Normál_Munka2" xfId="65"/>
    <cellStyle name="Normál_Munka3_1" xfId="66"/>
    <cellStyle name="Normál_Munka4" xfId="67"/>
    <cellStyle name="Normál_Munka5_1" xfId="68"/>
    <cellStyle name="Normál_Munka6" xfId="69"/>
    <cellStyle name="Normál_Munka7" xfId="70"/>
    <cellStyle name="Normál_Munka8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zürkeárnyalato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B4">
      <selection activeCell="B8" sqref="B8:J8"/>
    </sheetView>
  </sheetViews>
  <sheetFormatPr defaultColWidth="9.140625" defaultRowHeight="12.75"/>
  <cols>
    <col min="8" max="8" width="9.00390625" style="0" customWidth="1"/>
    <col min="9" max="9" width="36.7109375" style="0" customWidth="1"/>
  </cols>
  <sheetData>
    <row r="1" spans="1:10" ht="16.5">
      <c r="A1" s="1"/>
      <c r="B1" s="1425"/>
      <c r="C1" s="1425"/>
      <c r="D1" s="1425"/>
      <c r="E1" s="1425"/>
      <c r="F1" s="1425"/>
      <c r="G1" s="1425"/>
      <c r="H1" s="1425"/>
      <c r="I1" s="1425"/>
      <c r="J1" s="1425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426" t="s">
        <v>40</v>
      </c>
      <c r="H4" s="1426"/>
      <c r="I4" s="1426"/>
      <c r="J4" s="1426"/>
    </row>
    <row r="5" spans="1:10" ht="12.75">
      <c r="A5" s="1"/>
      <c r="B5" s="1"/>
      <c r="C5" s="1"/>
      <c r="D5" s="1"/>
      <c r="E5" s="1"/>
      <c r="F5" s="1"/>
      <c r="G5" s="2"/>
      <c r="H5" s="2"/>
      <c r="I5" s="2"/>
      <c r="J5" s="2"/>
    </row>
    <row r="6" spans="1:10" ht="12.75">
      <c r="A6" s="1"/>
      <c r="B6" s="1"/>
      <c r="C6" s="1"/>
      <c r="D6" s="1"/>
      <c r="E6" s="1"/>
      <c r="F6" s="1"/>
      <c r="G6" s="2"/>
      <c r="H6" s="2"/>
      <c r="I6" s="2"/>
      <c r="J6" s="2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3"/>
    </row>
    <row r="8" spans="1:10" ht="12.75">
      <c r="A8" s="1"/>
      <c r="B8" s="1427" t="s">
        <v>733</v>
      </c>
      <c r="C8" s="1427"/>
      <c r="D8" s="1427"/>
      <c r="E8" s="1427"/>
      <c r="F8" s="1427"/>
      <c r="G8" s="1427"/>
      <c r="H8" s="1427"/>
      <c r="I8" s="1427"/>
      <c r="J8" s="1427"/>
    </row>
    <row r="9" spans="1:10" ht="12.75">
      <c r="A9" s="1"/>
      <c r="B9" s="1428" t="s">
        <v>656</v>
      </c>
      <c r="C9" s="1427"/>
      <c r="D9" s="1427"/>
      <c r="E9" s="1427"/>
      <c r="F9" s="1427"/>
      <c r="G9" s="1427"/>
      <c r="H9" s="1427"/>
      <c r="I9" s="1427"/>
      <c r="J9" s="1427"/>
    </row>
    <row r="10" spans="1:10" ht="12.75">
      <c r="A10" s="1"/>
      <c r="B10" s="4"/>
      <c r="C10" s="4"/>
      <c r="D10" s="4"/>
      <c r="E10" s="4"/>
      <c r="F10" s="4"/>
      <c r="G10" s="4"/>
      <c r="H10" s="4"/>
      <c r="I10" s="4"/>
      <c r="J10" s="4"/>
    </row>
    <row r="11" spans="1:10" ht="12.75">
      <c r="A11" s="1"/>
      <c r="B11" s="1"/>
      <c r="C11" s="4"/>
      <c r="D11" s="4"/>
      <c r="E11" s="4"/>
      <c r="F11" s="4"/>
      <c r="G11" s="4"/>
      <c r="H11" s="4"/>
      <c r="I11" s="4"/>
      <c r="J11" s="4"/>
    </row>
    <row r="12" spans="1:10" ht="12.75">
      <c r="A12" s="1"/>
      <c r="B12" s="1"/>
      <c r="C12" s="1"/>
      <c r="D12" s="4"/>
      <c r="E12" s="4"/>
      <c r="F12" s="4"/>
      <c r="G12" s="4"/>
      <c r="H12" s="4"/>
      <c r="I12" s="4"/>
      <c r="J12" s="4"/>
    </row>
    <row r="13" spans="1:10" ht="13.5" thickBot="1">
      <c r="A13" s="1"/>
      <c r="B13" s="1"/>
      <c r="C13" s="1"/>
      <c r="D13" s="1"/>
      <c r="E13" s="1"/>
      <c r="F13" s="1"/>
      <c r="G13" s="1"/>
      <c r="H13" s="1"/>
      <c r="I13" s="1431" t="s">
        <v>41</v>
      </c>
      <c r="J13" s="1431"/>
    </row>
    <row r="14" spans="1:10" ht="13.5" thickTop="1">
      <c r="A14" s="1"/>
      <c r="B14" s="1405" t="s">
        <v>0</v>
      </c>
      <c r="C14" s="1407" t="s">
        <v>42</v>
      </c>
      <c r="D14" s="1407"/>
      <c r="E14" s="1407"/>
      <c r="F14" s="1407"/>
      <c r="G14" s="1409" t="s">
        <v>43</v>
      </c>
      <c r="H14" s="1405" t="s">
        <v>0</v>
      </c>
      <c r="I14" s="1429" t="s">
        <v>42</v>
      </c>
      <c r="J14" s="1409" t="s">
        <v>43</v>
      </c>
    </row>
    <row r="15" spans="1:10" ht="12.75">
      <c r="A15" s="1"/>
      <c r="B15" s="1406"/>
      <c r="C15" s="1408"/>
      <c r="D15" s="1408"/>
      <c r="E15" s="1408"/>
      <c r="F15" s="1408"/>
      <c r="G15" s="1410"/>
      <c r="H15" s="1406"/>
      <c r="I15" s="1430"/>
      <c r="J15" s="1410"/>
    </row>
    <row r="16" spans="1:10" ht="12.75">
      <c r="A16" s="1"/>
      <c r="B16" s="5"/>
      <c r="C16" s="1414" t="s">
        <v>211</v>
      </c>
      <c r="D16" s="1415"/>
      <c r="E16" s="1415"/>
      <c r="F16" s="1416"/>
      <c r="G16" s="8"/>
      <c r="H16" s="5"/>
      <c r="I16" s="7" t="s">
        <v>212</v>
      </c>
      <c r="J16" s="6"/>
    </row>
    <row r="17" spans="1:10" ht="12.75">
      <c r="A17" s="1"/>
      <c r="B17" s="938" t="s">
        <v>46</v>
      </c>
      <c r="C17" s="939" t="s">
        <v>297</v>
      </c>
      <c r="D17" s="940"/>
      <c r="E17" s="940"/>
      <c r="F17" s="941"/>
      <c r="G17" s="959">
        <f>SUM(G18:G21)</f>
        <v>189206</v>
      </c>
      <c r="H17" s="938" t="s">
        <v>46</v>
      </c>
      <c r="I17" s="956" t="s">
        <v>339</v>
      </c>
      <c r="J17" s="958">
        <f>SUM(J18:J22)</f>
        <v>216364</v>
      </c>
    </row>
    <row r="18" spans="1:10" ht="12.75">
      <c r="A18" s="1"/>
      <c r="B18" s="942" t="s">
        <v>6</v>
      </c>
      <c r="C18" s="1417" t="s">
        <v>214</v>
      </c>
      <c r="D18" s="1418"/>
      <c r="E18" s="1418"/>
      <c r="F18" s="1418"/>
      <c r="G18" s="9">
        <v>154252</v>
      </c>
      <c r="H18" s="942" t="s">
        <v>6</v>
      </c>
      <c r="I18" s="854" t="s">
        <v>221</v>
      </c>
      <c r="J18" s="10">
        <v>112115</v>
      </c>
    </row>
    <row r="19" spans="1:10" ht="12.75">
      <c r="A19" s="1"/>
      <c r="B19" s="943" t="s">
        <v>7</v>
      </c>
      <c r="C19" s="1419" t="s">
        <v>216</v>
      </c>
      <c r="D19" s="1420"/>
      <c r="E19" s="1420"/>
      <c r="F19" s="1421"/>
      <c r="G19" s="12">
        <v>24590</v>
      </c>
      <c r="H19" s="950" t="s">
        <v>7</v>
      </c>
      <c r="I19" s="854" t="s">
        <v>222</v>
      </c>
      <c r="J19" s="10">
        <v>20451</v>
      </c>
    </row>
    <row r="20" spans="1:10" ht="12.75">
      <c r="A20" s="1"/>
      <c r="B20" s="944" t="s">
        <v>8</v>
      </c>
      <c r="C20" s="1422" t="s">
        <v>217</v>
      </c>
      <c r="D20" s="1423"/>
      <c r="E20" s="1423"/>
      <c r="F20" s="1424"/>
      <c r="G20" s="9">
        <v>10064</v>
      </c>
      <c r="H20" s="943" t="s">
        <v>8</v>
      </c>
      <c r="I20" s="856" t="s">
        <v>223</v>
      </c>
      <c r="J20" s="13">
        <v>59784</v>
      </c>
    </row>
    <row r="21" spans="1:10" ht="12.75">
      <c r="A21" s="1"/>
      <c r="B21" s="944" t="s">
        <v>9</v>
      </c>
      <c r="C21" s="1422" t="s">
        <v>219</v>
      </c>
      <c r="D21" s="1423"/>
      <c r="E21" s="1423"/>
      <c r="F21" s="1424"/>
      <c r="G21" s="9">
        <v>300</v>
      </c>
      <c r="H21" s="944" t="s">
        <v>9</v>
      </c>
      <c r="I21" s="854" t="s">
        <v>224</v>
      </c>
      <c r="J21" s="10">
        <v>4370</v>
      </c>
    </row>
    <row r="22" spans="1:10" ht="12.75">
      <c r="A22" s="1"/>
      <c r="B22" s="945"/>
      <c r="C22" s="946"/>
      <c r="D22" s="947"/>
      <c r="E22" s="947"/>
      <c r="F22" s="948"/>
      <c r="G22" s="949"/>
      <c r="H22" s="944" t="s">
        <v>10</v>
      </c>
      <c r="I22" s="854" t="s">
        <v>225</v>
      </c>
      <c r="J22" s="10">
        <v>19644</v>
      </c>
    </row>
    <row r="23" spans="1:10" ht="12.75">
      <c r="A23" s="1"/>
      <c r="B23" s="945" t="s">
        <v>48</v>
      </c>
      <c r="C23" s="946" t="s">
        <v>338</v>
      </c>
      <c r="D23" s="947"/>
      <c r="E23" s="947"/>
      <c r="F23" s="948"/>
      <c r="G23" s="949">
        <f>SUM(G24:G26)</f>
        <v>0</v>
      </c>
      <c r="H23" s="963" t="s">
        <v>48</v>
      </c>
      <c r="I23" s="957" t="s">
        <v>300</v>
      </c>
      <c r="J23" s="960">
        <f>SUM(J24:J26)</f>
        <v>17790</v>
      </c>
    </row>
    <row r="24" spans="1:10" ht="12.75">
      <c r="A24" s="1"/>
      <c r="B24" s="950" t="s">
        <v>6</v>
      </c>
      <c r="C24" s="855" t="s">
        <v>215</v>
      </c>
      <c r="D24" s="848"/>
      <c r="E24" s="848"/>
      <c r="F24" s="849"/>
      <c r="G24" s="9">
        <v>0</v>
      </c>
      <c r="H24" s="944" t="s">
        <v>6</v>
      </c>
      <c r="I24" s="857" t="s">
        <v>226</v>
      </c>
      <c r="J24" s="10">
        <v>420</v>
      </c>
    </row>
    <row r="25" spans="1:10" ht="12.75">
      <c r="A25" s="1"/>
      <c r="B25" s="951" t="s">
        <v>7</v>
      </c>
      <c r="C25" s="932" t="s">
        <v>218</v>
      </c>
      <c r="D25" s="933"/>
      <c r="E25" s="933"/>
      <c r="F25" s="934"/>
      <c r="G25" s="14">
        <v>0</v>
      </c>
      <c r="H25" s="943" t="s">
        <v>7</v>
      </c>
      <c r="I25" s="858" t="s">
        <v>227</v>
      </c>
      <c r="J25" s="13">
        <v>17370</v>
      </c>
    </row>
    <row r="26" spans="1:10" ht="12.75">
      <c r="A26" s="1"/>
      <c r="B26" s="944" t="s">
        <v>8</v>
      </c>
      <c r="C26" s="855" t="s">
        <v>220</v>
      </c>
      <c r="D26" s="848"/>
      <c r="E26" s="848"/>
      <c r="F26" s="849"/>
      <c r="G26" s="9">
        <v>0</v>
      </c>
      <c r="H26" s="943" t="s">
        <v>8</v>
      </c>
      <c r="I26" s="858" t="s">
        <v>228</v>
      </c>
      <c r="J26" s="13">
        <v>0</v>
      </c>
    </row>
    <row r="27" spans="1:10" ht="12.75">
      <c r="A27" s="1"/>
      <c r="B27" s="11"/>
      <c r="C27" s="931" t="s">
        <v>229</v>
      </c>
      <c r="D27" s="931"/>
      <c r="E27" s="1072"/>
      <c r="F27" s="1074"/>
      <c r="G27" s="859">
        <f>SUM(G17+G23)</f>
        <v>189206</v>
      </c>
      <c r="H27" s="11"/>
      <c r="I27" s="860" t="s">
        <v>340</v>
      </c>
      <c r="J27" s="861">
        <f>SUM(J17+J23)</f>
        <v>234154</v>
      </c>
    </row>
    <row r="28" spans="1:10" ht="13.5" thickBot="1">
      <c r="A28" s="1"/>
      <c r="B28" s="952" t="s">
        <v>298</v>
      </c>
      <c r="C28" s="964" t="s">
        <v>299</v>
      </c>
      <c r="D28" s="964"/>
      <c r="E28" s="1073"/>
      <c r="F28" s="1075"/>
      <c r="G28" s="953">
        <v>49815</v>
      </c>
      <c r="H28" s="952" t="s">
        <v>49</v>
      </c>
      <c r="I28" s="961" t="s">
        <v>301</v>
      </c>
      <c r="J28" s="962">
        <v>4867</v>
      </c>
    </row>
    <row r="29" spans="1:10" ht="14.25" thickBot="1" thickTop="1">
      <c r="A29" s="15"/>
      <c r="B29" s="1411" t="s">
        <v>213</v>
      </c>
      <c r="C29" s="1412"/>
      <c r="D29" s="1412"/>
      <c r="E29" s="1412"/>
      <c r="F29" s="1413"/>
      <c r="G29" s="612">
        <f>SUM(G26:G28)</f>
        <v>239021</v>
      </c>
      <c r="H29" s="613" t="s">
        <v>341</v>
      </c>
      <c r="I29" s="614"/>
      <c r="J29" s="612">
        <f>SUM(J27:J28)</f>
        <v>239021</v>
      </c>
    </row>
    <row r="30" spans="1:10" ht="13.5" thickTop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2:7" ht="12.75">
      <c r="B31" s="954"/>
      <c r="C31" s="1403"/>
      <c r="D31" s="1404"/>
      <c r="E31" s="1404"/>
      <c r="F31" s="1404"/>
      <c r="G31" s="955"/>
    </row>
  </sheetData>
  <sheetProtection/>
  <mergeCells count="18">
    <mergeCell ref="H14:H15"/>
    <mergeCell ref="B1:J1"/>
    <mergeCell ref="G4:J4"/>
    <mergeCell ref="B8:J8"/>
    <mergeCell ref="B9:J9"/>
    <mergeCell ref="I14:I15"/>
    <mergeCell ref="J14:J15"/>
    <mergeCell ref="I13:J13"/>
    <mergeCell ref="C31:F31"/>
    <mergeCell ref="B14:B15"/>
    <mergeCell ref="C14:F15"/>
    <mergeCell ref="G14:G15"/>
    <mergeCell ref="B29:F29"/>
    <mergeCell ref="C16:F16"/>
    <mergeCell ref="C18:F18"/>
    <mergeCell ref="C19:F19"/>
    <mergeCell ref="C20:F20"/>
    <mergeCell ref="C21:F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4" sqref="A4:E4"/>
    </sheetView>
  </sheetViews>
  <sheetFormatPr defaultColWidth="9.140625" defaultRowHeight="12.75"/>
  <cols>
    <col min="2" max="2" width="46.57421875" style="0" customWidth="1"/>
    <col min="3" max="5" width="9.8515625" style="0" customWidth="1"/>
  </cols>
  <sheetData>
    <row r="1" spans="1:5" ht="12.75">
      <c r="A1" s="296"/>
      <c r="B1" s="296"/>
      <c r="C1" s="296"/>
      <c r="D1" s="1658" t="s">
        <v>418</v>
      </c>
      <c r="E1" s="1659"/>
    </row>
    <row r="2" spans="1:5" ht="12.75">
      <c r="A2" s="296"/>
      <c r="B2" s="296"/>
      <c r="C2" s="296"/>
      <c r="D2" s="297"/>
      <c r="E2" s="297"/>
    </row>
    <row r="3" spans="1:5" ht="12.75">
      <c r="A3" s="296"/>
      <c r="B3" s="296"/>
      <c r="C3" s="296"/>
      <c r="D3" s="297"/>
      <c r="E3" s="297"/>
    </row>
    <row r="4" spans="1:5" ht="12.75">
      <c r="A4" s="1660" t="s">
        <v>737</v>
      </c>
      <c r="B4" s="1661"/>
      <c r="C4" s="1661"/>
      <c r="D4" s="1661"/>
      <c r="E4" s="1661"/>
    </row>
    <row r="5" spans="1:5" ht="12.75">
      <c r="A5" s="1662" t="s">
        <v>677</v>
      </c>
      <c r="B5" s="1663"/>
      <c r="C5" s="1663"/>
      <c r="D5" s="1663"/>
      <c r="E5" s="1663"/>
    </row>
    <row r="6" spans="1:5" ht="12.75">
      <c r="A6" s="1663"/>
      <c r="B6" s="1663"/>
      <c r="C6" s="1663"/>
      <c r="D6" s="1663"/>
      <c r="E6" s="1663"/>
    </row>
    <row r="7" spans="1:5" ht="12.75">
      <c r="A7" s="298"/>
      <c r="B7" s="1653"/>
      <c r="C7" s="1653"/>
      <c r="D7" s="1653"/>
      <c r="E7" s="298"/>
    </row>
    <row r="8" spans="1:5" ht="12.75">
      <c r="A8" s="298"/>
      <c r="B8" s="298"/>
      <c r="C8" s="298"/>
      <c r="D8" s="298"/>
      <c r="E8" s="298"/>
    </row>
    <row r="9" spans="1:5" ht="12.75">
      <c r="A9" s="298"/>
      <c r="B9" s="298"/>
      <c r="C9" s="298"/>
      <c r="D9" s="298"/>
      <c r="E9" s="298"/>
    </row>
    <row r="10" spans="1:5" ht="12.75">
      <c r="A10" s="299"/>
      <c r="B10" s="299"/>
      <c r="C10" s="299"/>
      <c r="D10" s="299"/>
      <c r="E10" s="299"/>
    </row>
    <row r="11" spans="1:5" ht="13.5" thickBot="1">
      <c r="A11" s="296"/>
      <c r="B11" s="296"/>
      <c r="C11" s="296"/>
      <c r="D11" s="1664" t="s">
        <v>22</v>
      </c>
      <c r="E11" s="1664"/>
    </row>
    <row r="12" spans="1:5" ht="13.5" thickTop="1">
      <c r="A12" s="1649" t="s">
        <v>23</v>
      </c>
      <c r="B12" s="1650"/>
      <c r="C12" s="1651" t="s">
        <v>668</v>
      </c>
      <c r="D12" s="1651"/>
      <c r="E12" s="1665"/>
    </row>
    <row r="13" spans="1:5" ht="13.5" thickBot="1">
      <c r="A13" s="300" t="s">
        <v>24</v>
      </c>
      <c r="B13" s="301" t="s">
        <v>25</v>
      </c>
      <c r="C13" s="1652"/>
      <c r="D13" s="1652"/>
      <c r="E13" s="1666"/>
    </row>
    <row r="14" spans="1:5" ht="13.5" thickTop="1">
      <c r="A14" s="264" t="s">
        <v>176</v>
      </c>
      <c r="B14" s="265"/>
      <c r="C14" s="1374">
        <f>SUM(C15)</f>
        <v>420</v>
      </c>
      <c r="D14" s="1364"/>
      <c r="E14" s="302"/>
    </row>
    <row r="15" spans="1:5" ht="12.75">
      <c r="A15" s="1359" t="s">
        <v>26</v>
      </c>
      <c r="B15" s="1363" t="s">
        <v>172</v>
      </c>
      <c r="C15" s="1375">
        <f>SUM(C16)</f>
        <v>420</v>
      </c>
      <c r="D15" s="1365"/>
      <c r="E15" s="303"/>
    </row>
    <row r="16" spans="1:5" ht="12.75" customHeight="1">
      <c r="A16" s="1296" t="s">
        <v>681</v>
      </c>
      <c r="B16" s="1297" t="s">
        <v>682</v>
      </c>
      <c r="C16" s="1376">
        <f>SUM(C17+C24)</f>
        <v>420</v>
      </c>
      <c r="D16" s="1366"/>
      <c r="E16" s="628"/>
    </row>
    <row r="17" spans="1:5" ht="12.75" customHeight="1">
      <c r="A17" s="619"/>
      <c r="B17" s="618" t="s">
        <v>678</v>
      </c>
      <c r="C17" s="1377">
        <v>331</v>
      </c>
      <c r="D17" s="1367"/>
      <c r="E17" s="306"/>
    </row>
    <row r="18" spans="1:5" ht="12.75" customHeight="1">
      <c r="A18" s="271"/>
      <c r="B18" s="1298" t="s">
        <v>679</v>
      </c>
      <c r="C18" s="1378">
        <v>331</v>
      </c>
      <c r="D18" s="1366"/>
      <c r="E18" s="628"/>
    </row>
    <row r="19" spans="1:5" ht="12.75" customHeight="1">
      <c r="A19" s="271"/>
      <c r="B19" s="1298" t="s">
        <v>680</v>
      </c>
      <c r="C19" s="1379"/>
      <c r="D19" s="1366"/>
      <c r="E19" s="628"/>
    </row>
    <row r="20" spans="1:5" ht="12.75" customHeight="1">
      <c r="A20" s="271"/>
      <c r="B20" s="1298"/>
      <c r="C20" s="1378"/>
      <c r="D20" s="1367"/>
      <c r="E20" s="629"/>
    </row>
    <row r="21" spans="1:5" ht="12.75" customHeight="1">
      <c r="A21" s="271"/>
      <c r="B21" s="1298"/>
      <c r="C21" s="1379"/>
      <c r="D21" s="1366"/>
      <c r="E21" s="628"/>
    </row>
    <row r="22" spans="1:5" ht="12.75">
      <c r="A22" s="271"/>
      <c r="B22" s="1298"/>
      <c r="C22" s="1379"/>
      <c r="D22" s="1367"/>
      <c r="E22" s="629"/>
    </row>
    <row r="23" spans="1:5" ht="12.75">
      <c r="A23" s="271"/>
      <c r="B23" s="1298"/>
      <c r="C23" s="1379"/>
      <c r="D23" s="1367"/>
      <c r="E23" s="629"/>
    </row>
    <row r="24" spans="1:5" ht="12.75" customHeight="1">
      <c r="A24" s="271"/>
      <c r="B24" s="618" t="s">
        <v>644</v>
      </c>
      <c r="C24" s="1377">
        <v>89</v>
      </c>
      <c r="D24" s="1366"/>
      <c r="E24" s="628"/>
    </row>
    <row r="25" spans="1:5" ht="12.75" customHeight="1">
      <c r="A25" s="271"/>
      <c r="B25" s="1298" t="s">
        <v>679</v>
      </c>
      <c r="C25" s="1380">
        <v>89</v>
      </c>
      <c r="D25" s="1366"/>
      <c r="E25" s="628"/>
    </row>
    <row r="26" spans="1:5" ht="12.75" customHeight="1">
      <c r="A26" s="271"/>
      <c r="B26" s="1298" t="s">
        <v>680</v>
      </c>
      <c r="C26" s="1380"/>
      <c r="D26" s="1366"/>
      <c r="E26" s="628"/>
    </row>
    <row r="27" spans="1:5" ht="12.75" customHeight="1">
      <c r="A27" s="271"/>
      <c r="B27" s="1298"/>
      <c r="C27" s="1380"/>
      <c r="D27" s="1366"/>
      <c r="E27" s="628"/>
    </row>
    <row r="28" spans="1:5" ht="12.75" customHeight="1">
      <c r="A28" s="271"/>
      <c r="B28" s="1298"/>
      <c r="C28" s="1380"/>
      <c r="D28" s="1366"/>
      <c r="E28" s="628"/>
    </row>
    <row r="29" spans="1:5" ht="12.75" customHeight="1">
      <c r="A29" s="271"/>
      <c r="B29" s="1298"/>
      <c r="C29" s="1380"/>
      <c r="D29" s="1366"/>
      <c r="E29" s="628"/>
    </row>
    <row r="30" spans="1:5" ht="12.75" customHeight="1">
      <c r="A30" s="271"/>
      <c r="B30" s="1298"/>
      <c r="C30" s="1380"/>
      <c r="D30" s="1366"/>
      <c r="E30" s="628"/>
    </row>
    <row r="31" spans="1:5" ht="12.75" customHeight="1">
      <c r="A31" s="271"/>
      <c r="B31" s="1298"/>
      <c r="C31" s="1380"/>
      <c r="D31" s="1366"/>
      <c r="E31" s="628"/>
    </row>
    <row r="32" spans="1:5" ht="12.75" customHeight="1">
      <c r="A32" s="271"/>
      <c r="B32" s="1298"/>
      <c r="C32" s="1379"/>
      <c r="D32" s="1366"/>
      <c r="E32" s="628"/>
    </row>
    <row r="33" spans="1:5" ht="12.75" customHeight="1">
      <c r="A33" s="271"/>
      <c r="B33" s="273"/>
      <c r="C33" s="1379"/>
      <c r="D33" s="1367"/>
      <c r="E33" s="305"/>
    </row>
    <row r="34" spans="1:5" ht="12.75">
      <c r="A34" s="621" t="s">
        <v>173</v>
      </c>
      <c r="B34" s="286" t="s">
        <v>419</v>
      </c>
      <c r="C34" s="1381">
        <v>0</v>
      </c>
      <c r="D34" s="1368"/>
      <c r="E34" s="1360"/>
    </row>
    <row r="35" spans="1:5" ht="12.75" customHeight="1">
      <c r="A35" s="271"/>
      <c r="B35" s="273"/>
      <c r="C35" s="1379"/>
      <c r="D35" s="1367"/>
      <c r="E35" s="629"/>
    </row>
    <row r="36" spans="1:5" ht="12.75" customHeight="1">
      <c r="A36" s="277"/>
      <c r="B36" s="278"/>
      <c r="C36" s="1382"/>
      <c r="D36" s="1369"/>
      <c r="E36" s="1361"/>
    </row>
    <row r="37" spans="1:5" ht="12.75">
      <c r="A37" s="281" t="s">
        <v>175</v>
      </c>
      <c r="B37" s="282"/>
      <c r="C37" s="1383">
        <v>0</v>
      </c>
      <c r="D37" s="1367"/>
      <c r="E37" s="629"/>
    </row>
    <row r="38" spans="1:5" ht="12.75" customHeight="1">
      <c r="A38" s="285" t="s">
        <v>174</v>
      </c>
      <c r="B38" s="286" t="s">
        <v>19</v>
      </c>
      <c r="C38" s="1384">
        <v>0</v>
      </c>
      <c r="D38" s="1370"/>
      <c r="E38" s="1362"/>
    </row>
    <row r="39" spans="1:5" ht="12.75" customHeight="1">
      <c r="A39" s="289"/>
      <c r="B39" s="290"/>
      <c r="C39" s="1385"/>
      <c r="D39" s="1366"/>
      <c r="E39" s="628"/>
    </row>
    <row r="40" spans="1:5" ht="12.75">
      <c r="A40" s="291"/>
      <c r="B40" s="276"/>
      <c r="C40" s="1386"/>
      <c r="D40" s="1366"/>
      <c r="E40" s="628"/>
    </row>
    <row r="41" spans="1:5" ht="12.75">
      <c r="A41" s="291"/>
      <c r="B41" s="276"/>
      <c r="C41" s="1386"/>
      <c r="D41" s="1367"/>
      <c r="E41" s="628"/>
    </row>
    <row r="42" spans="1:5" ht="12.75">
      <c r="A42" s="304"/>
      <c r="B42" s="307"/>
      <c r="C42" s="627"/>
      <c r="D42" s="1366"/>
      <c r="E42" s="310"/>
    </row>
    <row r="43" spans="1:5" ht="12.75">
      <c r="A43" s="304"/>
      <c r="B43" s="630"/>
      <c r="C43" s="308"/>
      <c r="D43" s="1367"/>
      <c r="E43" s="629"/>
    </row>
    <row r="44" spans="1:5" ht="12.75">
      <c r="A44" s="304"/>
      <c r="B44" s="307"/>
      <c r="C44" s="627"/>
      <c r="D44" s="1366"/>
      <c r="E44" s="310"/>
    </row>
    <row r="45" spans="1:5" ht="13.5" thickBot="1">
      <c r="A45" s="304"/>
      <c r="B45" s="307"/>
      <c r="C45" s="627"/>
      <c r="D45" s="1366"/>
      <c r="E45" s="310"/>
    </row>
    <row r="46" spans="1:5" ht="12.75">
      <c r="A46" s="1654" t="s">
        <v>417</v>
      </c>
      <c r="B46" s="1655"/>
      <c r="C46" s="311">
        <v>0</v>
      </c>
      <c r="D46" s="1371"/>
      <c r="E46" s="312"/>
    </row>
    <row r="47" spans="1:5" ht="13.5" thickBot="1">
      <c r="A47" s="313" t="s">
        <v>177</v>
      </c>
      <c r="B47" s="314"/>
      <c r="C47" s="309">
        <v>0</v>
      </c>
      <c r="D47" s="1372"/>
      <c r="E47" s="315"/>
    </row>
    <row r="48" spans="1:5" ht="14.25" thickBot="1" thickTop="1">
      <c r="A48" s="1656" t="s">
        <v>21</v>
      </c>
      <c r="B48" s="1657"/>
      <c r="C48" s="316">
        <f>SUM(C16+C34+C40)</f>
        <v>420</v>
      </c>
      <c r="D48" s="1373"/>
      <c r="E48" s="317"/>
    </row>
    <row r="49" ht="13.5" thickTop="1"/>
  </sheetData>
  <sheetProtection/>
  <mergeCells count="11">
    <mergeCell ref="D1:E1"/>
    <mergeCell ref="A4:E4"/>
    <mergeCell ref="A5:E6"/>
    <mergeCell ref="D11:E11"/>
    <mergeCell ref="E12:E13"/>
    <mergeCell ref="A12:B12"/>
    <mergeCell ref="C12:C13"/>
    <mergeCell ref="D12:D13"/>
    <mergeCell ref="B7:D7"/>
    <mergeCell ref="A46:B46"/>
    <mergeCell ref="A48:B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35"/>
  <sheetViews>
    <sheetView zoomScalePageLayoutView="0" workbookViewId="0" topLeftCell="A1">
      <selection activeCell="A3" sqref="A3:O3"/>
    </sheetView>
  </sheetViews>
  <sheetFormatPr defaultColWidth="9.140625" defaultRowHeight="12.75"/>
  <cols>
    <col min="1" max="1" width="7.140625" style="0" customWidth="1"/>
    <col min="2" max="2" width="27.140625" style="0" customWidth="1"/>
    <col min="3" max="4" width="5.57421875" style="0" customWidth="1"/>
    <col min="5" max="16" width="7.28125" style="0" customWidth="1"/>
  </cols>
  <sheetData>
    <row r="2" spans="1:16" ht="12.75">
      <c r="A2" s="318" t="s">
        <v>27</v>
      </c>
      <c r="B2" s="318"/>
      <c r="C2" s="318"/>
      <c r="D2" s="318"/>
      <c r="E2" s="319"/>
      <c r="F2" s="319"/>
      <c r="G2" s="319"/>
      <c r="H2" s="319"/>
      <c r="I2" s="318"/>
      <c r="J2" s="318"/>
      <c r="K2" s="1670" t="s">
        <v>408</v>
      </c>
      <c r="L2" s="1671"/>
      <c r="M2" s="1671"/>
      <c r="N2" s="1671"/>
      <c r="O2" s="1671"/>
      <c r="P2" s="1671"/>
    </row>
    <row r="3" spans="1:16" ht="12.75">
      <c r="A3" s="1685" t="s">
        <v>733</v>
      </c>
      <c r="B3" s="1686"/>
      <c r="C3" s="1686"/>
      <c r="D3" s="1686"/>
      <c r="E3" s="1686"/>
      <c r="F3" s="1686"/>
      <c r="G3" s="1686"/>
      <c r="H3" s="1686"/>
      <c r="I3" s="1686"/>
      <c r="J3" s="1686"/>
      <c r="K3" s="1686"/>
      <c r="L3" s="1686"/>
      <c r="M3" s="1686"/>
      <c r="N3" s="1686"/>
      <c r="O3" s="1686"/>
      <c r="P3" s="320"/>
    </row>
    <row r="4" spans="1:16" ht="12.75">
      <c r="A4" s="1667" t="s">
        <v>673</v>
      </c>
      <c r="B4" s="1668"/>
      <c r="C4" s="1668"/>
      <c r="D4" s="1668"/>
      <c r="E4" s="1668"/>
      <c r="F4" s="1668"/>
      <c r="G4" s="1668"/>
      <c r="H4" s="1668"/>
      <c r="I4" s="1668"/>
      <c r="J4" s="1668"/>
      <c r="K4" s="1668"/>
      <c r="L4" s="1668"/>
      <c r="M4" s="1668"/>
      <c r="N4" s="1668"/>
      <c r="O4" s="1668"/>
      <c r="P4" s="1669"/>
    </row>
    <row r="5" spans="1:16" ht="12.75">
      <c r="A5" s="321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3"/>
    </row>
    <row r="6" spans="1:16" ht="13.5" thickBot="1">
      <c r="A6" s="318"/>
      <c r="B6" s="318"/>
      <c r="C6" s="318"/>
      <c r="D6" s="318"/>
      <c r="E6" s="319"/>
      <c r="F6" s="319"/>
      <c r="G6" s="319"/>
      <c r="H6" s="319"/>
      <c r="I6" s="318"/>
      <c r="J6" s="318"/>
      <c r="K6" s="1672" t="s">
        <v>22</v>
      </c>
      <c r="L6" s="1673"/>
      <c r="M6" s="1673"/>
      <c r="N6" s="1673"/>
      <c r="O6" s="1673"/>
      <c r="P6" s="1673"/>
    </row>
    <row r="7" spans="1:16" ht="22.5" customHeight="1" thickTop="1">
      <c r="A7" s="1674" t="s">
        <v>28</v>
      </c>
      <c r="B7" s="1675"/>
      <c r="C7" s="1676" t="s">
        <v>29</v>
      </c>
      <c r="D7" s="1677"/>
      <c r="E7" s="1678" t="s">
        <v>396</v>
      </c>
      <c r="F7" s="1679"/>
      <c r="G7" s="1679"/>
      <c r="H7" s="1680"/>
      <c r="I7" s="1681" t="s">
        <v>397</v>
      </c>
      <c r="J7" s="1682"/>
      <c r="K7" s="1683"/>
      <c r="L7" s="324"/>
      <c r="M7" s="1676" t="s">
        <v>398</v>
      </c>
      <c r="N7" s="1675"/>
      <c r="O7" s="1675"/>
      <c r="P7" s="1684"/>
    </row>
    <row r="8" spans="1:16" ht="46.5" customHeight="1" thickBot="1">
      <c r="A8" s="325" t="s">
        <v>24</v>
      </c>
      <c r="B8" s="326" t="s">
        <v>25</v>
      </c>
      <c r="C8" s="327" t="s">
        <v>645</v>
      </c>
      <c r="D8" s="328" t="s">
        <v>674</v>
      </c>
      <c r="E8" s="327" t="s">
        <v>668</v>
      </c>
      <c r="F8" s="329"/>
      <c r="G8" s="329"/>
      <c r="H8" s="328"/>
      <c r="I8" s="327" t="s">
        <v>668</v>
      </c>
      <c r="J8" s="329"/>
      <c r="K8" s="329"/>
      <c r="L8" s="330"/>
      <c r="M8" s="327" t="s">
        <v>668</v>
      </c>
      <c r="N8" s="329"/>
      <c r="O8" s="329"/>
      <c r="P8" s="331"/>
    </row>
    <row r="9" spans="1:16" ht="12.75">
      <c r="A9" s="1689" t="s">
        <v>186</v>
      </c>
      <c r="B9" s="1690"/>
      <c r="C9" s="1302">
        <f>SUM(C22+C27)</f>
        <v>36</v>
      </c>
      <c r="D9" s="1077">
        <f>SUM(D22+D27)</f>
        <v>37</v>
      </c>
      <c r="E9" s="750">
        <f>SUM(E22+E27)</f>
        <v>80911</v>
      </c>
      <c r="F9" s="751"/>
      <c r="G9" s="752"/>
      <c r="H9" s="753"/>
      <c r="I9" s="751">
        <f>SUM(I22+I27)</f>
        <v>11151</v>
      </c>
      <c r="J9" s="751"/>
      <c r="K9" s="754"/>
      <c r="L9" s="787"/>
      <c r="M9" s="755">
        <f>SUM(M22+M27)</f>
        <v>91805</v>
      </c>
      <c r="N9" s="751"/>
      <c r="O9" s="754"/>
      <c r="P9" s="756"/>
    </row>
    <row r="10" spans="1:16" ht="12.75">
      <c r="A10" s="722" t="s">
        <v>6</v>
      </c>
      <c r="B10" s="828" t="s">
        <v>172</v>
      </c>
      <c r="C10" s="1303"/>
      <c r="D10" s="1078"/>
      <c r="E10" s="723"/>
      <c r="F10" s="506"/>
      <c r="G10" s="724"/>
      <c r="H10" s="725"/>
      <c r="I10" s="506"/>
      <c r="J10" s="506"/>
      <c r="K10" s="720"/>
      <c r="L10" s="788"/>
      <c r="M10" s="723"/>
      <c r="N10" s="726"/>
      <c r="O10" s="727"/>
      <c r="P10" s="728"/>
    </row>
    <row r="11" spans="1:16" ht="12.75">
      <c r="A11" s="1315" t="s">
        <v>600</v>
      </c>
      <c r="B11" s="830" t="s">
        <v>399</v>
      </c>
      <c r="C11" s="1304">
        <v>1</v>
      </c>
      <c r="D11" s="1079">
        <v>1</v>
      </c>
      <c r="E11" s="723"/>
      <c r="F11" s="831"/>
      <c r="G11" s="744"/>
      <c r="H11" s="832"/>
      <c r="I11" s="831">
        <v>8494</v>
      </c>
      <c r="J11" s="831"/>
      <c r="K11" s="720"/>
      <c r="L11" s="788"/>
      <c r="M11" s="723">
        <f>SUM(E11+I11)</f>
        <v>8494</v>
      </c>
      <c r="N11" s="831"/>
      <c r="O11" s="727"/>
      <c r="P11" s="728"/>
    </row>
    <row r="12" spans="1:16" ht="12.75">
      <c r="A12" s="1316" t="s">
        <v>601</v>
      </c>
      <c r="B12" s="729" t="s">
        <v>400</v>
      </c>
      <c r="C12" s="1305">
        <v>1</v>
      </c>
      <c r="D12" s="1080">
        <v>1</v>
      </c>
      <c r="E12" s="503">
        <v>2369</v>
      </c>
      <c r="F12" s="730"/>
      <c r="G12" s="334"/>
      <c r="H12" s="341"/>
      <c r="I12" s="343"/>
      <c r="J12" s="343"/>
      <c r="K12" s="504"/>
      <c r="L12" s="789"/>
      <c r="M12" s="723">
        <f aca="true" t="shared" si="0" ref="M12:M21">SUM(E12+I12)</f>
        <v>2369</v>
      </c>
      <c r="N12" s="337"/>
      <c r="O12" s="338"/>
      <c r="P12" s="345"/>
    </row>
    <row r="13" spans="1:16" ht="12.75">
      <c r="A13" s="1316" t="s">
        <v>602</v>
      </c>
      <c r="B13" s="729" t="s">
        <v>401</v>
      </c>
      <c r="C13" s="1305">
        <v>0</v>
      </c>
      <c r="D13" s="1080">
        <v>0</v>
      </c>
      <c r="E13" s="503"/>
      <c r="F13" s="730"/>
      <c r="G13" s="334"/>
      <c r="H13" s="341"/>
      <c r="I13" s="344"/>
      <c r="J13" s="343"/>
      <c r="K13" s="504"/>
      <c r="L13" s="789"/>
      <c r="M13" s="723">
        <f t="shared" si="0"/>
        <v>0</v>
      </c>
      <c r="N13" s="337"/>
      <c r="O13" s="338"/>
      <c r="P13" s="345"/>
    </row>
    <row r="14" spans="1:16" ht="12.75">
      <c r="A14" s="1316" t="s">
        <v>603</v>
      </c>
      <c r="B14" s="729" t="s">
        <v>402</v>
      </c>
      <c r="C14" s="1305">
        <v>0</v>
      </c>
      <c r="D14" s="1080">
        <v>0</v>
      </c>
      <c r="E14" s="503"/>
      <c r="F14" s="730"/>
      <c r="G14" s="334"/>
      <c r="H14" s="341"/>
      <c r="I14" s="344"/>
      <c r="J14" s="343"/>
      <c r="K14" s="504"/>
      <c r="L14" s="789"/>
      <c r="M14" s="723">
        <f t="shared" si="0"/>
        <v>0</v>
      </c>
      <c r="N14" s="337"/>
      <c r="O14" s="338"/>
      <c r="P14" s="345"/>
    </row>
    <row r="15" spans="1:16" ht="12.75" customHeight="1">
      <c r="A15" s="1316" t="s">
        <v>599</v>
      </c>
      <c r="B15" s="733" t="s">
        <v>403</v>
      </c>
      <c r="C15" s="1305">
        <v>17.5</v>
      </c>
      <c r="D15" s="1080">
        <v>17</v>
      </c>
      <c r="E15" s="503">
        <v>17117</v>
      </c>
      <c r="F15" s="730"/>
      <c r="G15" s="334"/>
      <c r="H15" s="341"/>
      <c r="I15" s="344"/>
      <c r="J15" s="343"/>
      <c r="K15" s="504"/>
      <c r="L15" s="789"/>
      <c r="M15" s="723">
        <f t="shared" si="0"/>
        <v>17117</v>
      </c>
      <c r="N15" s="337"/>
      <c r="O15" s="338"/>
      <c r="P15" s="345"/>
    </row>
    <row r="16" spans="1:16" ht="12.75" customHeight="1">
      <c r="A16" s="1316" t="s">
        <v>675</v>
      </c>
      <c r="B16" s="733" t="s">
        <v>676</v>
      </c>
      <c r="C16" s="1305">
        <v>0</v>
      </c>
      <c r="D16" s="1080">
        <v>1</v>
      </c>
      <c r="E16" s="503">
        <v>2675</v>
      </c>
      <c r="F16" s="342"/>
      <c r="G16" s="334"/>
      <c r="H16" s="341"/>
      <c r="I16" s="696"/>
      <c r="J16" s="696"/>
      <c r="K16" s="504"/>
      <c r="L16" s="798"/>
      <c r="M16" s="723">
        <f t="shared" si="0"/>
        <v>2675</v>
      </c>
      <c r="N16" s="337"/>
      <c r="O16" s="338"/>
      <c r="P16" s="345"/>
    </row>
    <row r="17" spans="1:16" ht="12.75">
      <c r="A17" s="1316" t="s">
        <v>604</v>
      </c>
      <c r="B17" s="729" t="s">
        <v>592</v>
      </c>
      <c r="C17" s="1305">
        <v>0</v>
      </c>
      <c r="D17" s="1080">
        <v>0</v>
      </c>
      <c r="E17" s="503"/>
      <c r="F17" s="342"/>
      <c r="G17" s="334"/>
      <c r="H17" s="341"/>
      <c r="I17" s="696">
        <v>1700</v>
      </c>
      <c r="J17" s="696"/>
      <c r="K17" s="703"/>
      <c r="L17" s="790"/>
      <c r="M17" s="723">
        <f t="shared" si="0"/>
        <v>1700</v>
      </c>
      <c r="N17" s="337"/>
      <c r="O17" s="338"/>
      <c r="P17" s="345"/>
    </row>
    <row r="18" spans="1:16" ht="12.75">
      <c r="A18" s="1316" t="s">
        <v>605</v>
      </c>
      <c r="B18" s="729" t="s">
        <v>404</v>
      </c>
      <c r="C18" s="1305">
        <v>1</v>
      </c>
      <c r="D18" s="1080">
        <v>1</v>
      </c>
      <c r="E18" s="503">
        <v>2391</v>
      </c>
      <c r="F18" s="342"/>
      <c r="G18" s="338"/>
      <c r="H18" s="341"/>
      <c r="I18" s="696">
        <v>700</v>
      </c>
      <c r="J18" s="696"/>
      <c r="K18" s="1088"/>
      <c r="L18" s="798"/>
      <c r="M18" s="723">
        <f t="shared" si="0"/>
        <v>3091</v>
      </c>
      <c r="N18" s="337"/>
      <c r="O18" s="338"/>
      <c r="P18" s="345"/>
    </row>
    <row r="19" spans="1:16" ht="12.75">
      <c r="A19" s="502">
        <v>107051</v>
      </c>
      <c r="B19" s="729" t="s">
        <v>17</v>
      </c>
      <c r="C19" s="1305">
        <v>1</v>
      </c>
      <c r="D19" s="1080">
        <v>1</v>
      </c>
      <c r="E19" s="503">
        <v>2470</v>
      </c>
      <c r="F19" s="342"/>
      <c r="G19" s="334"/>
      <c r="H19" s="341"/>
      <c r="I19" s="696"/>
      <c r="J19" s="696"/>
      <c r="K19" s="697"/>
      <c r="L19" s="798"/>
      <c r="M19" s="723">
        <f t="shared" si="0"/>
        <v>2470</v>
      </c>
      <c r="N19" s="337"/>
      <c r="O19" s="338"/>
      <c r="P19" s="345"/>
    </row>
    <row r="20" spans="1:16" ht="12.75">
      <c r="A20" s="502">
        <v>107052</v>
      </c>
      <c r="B20" s="729" t="s">
        <v>405</v>
      </c>
      <c r="C20" s="1305">
        <v>2</v>
      </c>
      <c r="D20" s="1080">
        <v>2</v>
      </c>
      <c r="E20" s="503">
        <v>4947</v>
      </c>
      <c r="F20" s="342"/>
      <c r="G20" s="334"/>
      <c r="H20" s="341"/>
      <c r="I20" s="696"/>
      <c r="J20" s="696"/>
      <c r="K20" s="697"/>
      <c r="L20" s="798"/>
      <c r="M20" s="723">
        <f t="shared" si="0"/>
        <v>4947</v>
      </c>
      <c r="N20" s="337"/>
      <c r="O20" s="338"/>
      <c r="P20" s="345"/>
    </row>
    <row r="21" spans="1:16" ht="12.75">
      <c r="A21" s="1086">
        <v>104042</v>
      </c>
      <c r="B21" s="1300" t="s">
        <v>587</v>
      </c>
      <c r="C21" s="1306">
        <v>1</v>
      </c>
      <c r="D21" s="1081">
        <v>1</v>
      </c>
      <c r="E21" s="332">
        <v>2820</v>
      </c>
      <c r="F21" s="336"/>
      <c r="G21" s="731"/>
      <c r="H21" s="335"/>
      <c r="I21" s="734"/>
      <c r="J21" s="734"/>
      <c r="K21" s="1087"/>
      <c r="L21" s="795"/>
      <c r="M21" s="723">
        <f t="shared" si="0"/>
        <v>2820</v>
      </c>
      <c r="N21" s="1089"/>
      <c r="O21" s="732"/>
      <c r="P21" s="339"/>
    </row>
    <row r="22" spans="1:16" ht="12.75">
      <c r="A22" s="1693" t="s">
        <v>187</v>
      </c>
      <c r="B22" s="1694"/>
      <c r="C22" s="1307">
        <f>SUM(C11:C21)</f>
        <v>24.5</v>
      </c>
      <c r="D22" s="1082">
        <f>SUM(D11:D21)</f>
        <v>25</v>
      </c>
      <c r="E22" s="704">
        <f>SUM(E11:E21)</f>
        <v>34789</v>
      </c>
      <c r="F22" s="705"/>
      <c r="G22" s="706"/>
      <c r="H22" s="707"/>
      <c r="I22" s="347">
        <f>SUM(I11:I21)</f>
        <v>10894</v>
      </c>
      <c r="J22" s="347"/>
      <c r="K22" s="708"/>
      <c r="L22" s="796"/>
      <c r="M22" s="346">
        <f>SUM(M11:M21)</f>
        <v>45683</v>
      </c>
      <c r="N22" s="709"/>
      <c r="O22" s="710"/>
      <c r="P22" s="711"/>
    </row>
    <row r="23" spans="1:16" ht="12.75">
      <c r="A23" s="712" t="s">
        <v>173</v>
      </c>
      <c r="B23" s="1301" t="s">
        <v>203</v>
      </c>
      <c r="C23" s="1308"/>
      <c r="D23" s="769"/>
      <c r="E23" s="713"/>
      <c r="F23" s="714"/>
      <c r="G23" s="715"/>
      <c r="H23" s="716"/>
      <c r="I23" s="717"/>
      <c r="J23" s="717"/>
      <c r="K23" s="719"/>
      <c r="L23" s="791"/>
      <c r="M23" s="344"/>
      <c r="N23" s="337"/>
      <c r="O23" s="720"/>
      <c r="P23" s="721"/>
    </row>
    <row r="24" spans="1:16" ht="12.75">
      <c r="A24" s="1315" t="s">
        <v>600</v>
      </c>
      <c r="B24" s="830" t="s">
        <v>399</v>
      </c>
      <c r="C24" s="1305">
        <v>11</v>
      </c>
      <c r="D24" s="1080">
        <v>11</v>
      </c>
      <c r="E24" s="503">
        <v>45633</v>
      </c>
      <c r="F24" s="342"/>
      <c r="G24" s="334"/>
      <c r="H24" s="341"/>
      <c r="I24" s="696"/>
      <c r="J24" s="696"/>
      <c r="K24" s="697"/>
      <c r="L24" s="798"/>
      <c r="M24" s="344">
        <f>SUM(E24+I24)</f>
        <v>45633</v>
      </c>
      <c r="N24" s="337"/>
      <c r="O24" s="338"/>
      <c r="P24" s="345"/>
    </row>
    <row r="25" spans="1:16" ht="12.75">
      <c r="A25" s="1314" t="s">
        <v>599</v>
      </c>
      <c r="B25" s="1313" t="s">
        <v>593</v>
      </c>
      <c r="C25" s="1305">
        <v>0.5</v>
      </c>
      <c r="D25" s="1080">
        <v>1</v>
      </c>
      <c r="E25" s="503">
        <v>489</v>
      </c>
      <c r="F25" s="342"/>
      <c r="G25" s="334"/>
      <c r="H25" s="341"/>
      <c r="I25" s="696"/>
      <c r="J25" s="696"/>
      <c r="K25" s="697"/>
      <c r="L25" s="798"/>
      <c r="M25" s="344">
        <f>SUM(E25+I25)</f>
        <v>489</v>
      </c>
      <c r="N25" s="337"/>
      <c r="O25" s="338"/>
      <c r="P25" s="345"/>
    </row>
    <row r="26" spans="1:16" ht="12.75">
      <c r="A26" s="1314" t="s">
        <v>606</v>
      </c>
      <c r="B26" s="1401" t="s">
        <v>607</v>
      </c>
      <c r="C26" s="1305"/>
      <c r="D26" s="1080"/>
      <c r="E26" s="503"/>
      <c r="F26" s="342"/>
      <c r="G26" s="334"/>
      <c r="H26" s="341"/>
      <c r="I26" s="696"/>
      <c r="J26" s="696"/>
      <c r="K26" s="697"/>
      <c r="L26" s="798"/>
      <c r="M26" s="344">
        <f>SUM(E26+I26)</f>
        <v>0</v>
      </c>
      <c r="N26" s="337"/>
      <c r="O26" s="338"/>
      <c r="P26" s="345"/>
    </row>
    <row r="27" spans="1:16" ht="12.75">
      <c r="A27" s="1695" t="s">
        <v>395</v>
      </c>
      <c r="B27" s="1696"/>
      <c r="C27" s="1307">
        <f>SUM(C24:C26)</f>
        <v>11.5</v>
      </c>
      <c r="D27" s="1082">
        <f>SUM(D24:D26)</f>
        <v>12</v>
      </c>
      <c r="E27" s="704">
        <f>SUM(E24:E26)</f>
        <v>46122</v>
      </c>
      <c r="F27" s="705"/>
      <c r="G27" s="706"/>
      <c r="H27" s="707"/>
      <c r="I27" s="347">
        <v>257</v>
      </c>
      <c r="J27" s="347"/>
      <c r="K27" s="708"/>
      <c r="L27" s="797"/>
      <c r="M27" s="346">
        <f>SUM(M24:M26)</f>
        <v>46122</v>
      </c>
      <c r="N27" s="709"/>
      <c r="O27" s="710"/>
      <c r="P27" s="711"/>
    </row>
    <row r="28" spans="1:16" ht="12.75">
      <c r="A28" s="736"/>
      <c r="B28" s="829"/>
      <c r="C28" s="1309"/>
      <c r="D28" s="1083"/>
      <c r="E28" s="340"/>
      <c r="F28" s="698"/>
      <c r="G28" s="505"/>
      <c r="H28" s="700"/>
      <c r="I28" s="701"/>
      <c r="J28" s="701"/>
      <c r="K28" s="737"/>
      <c r="L28" s="792"/>
      <c r="M28" s="344"/>
      <c r="N28" s="337"/>
      <c r="O28" s="699"/>
      <c r="P28" s="702"/>
    </row>
    <row r="29" spans="1:16" ht="12.75">
      <c r="A29" s="1691" t="s">
        <v>188</v>
      </c>
      <c r="B29" s="1692"/>
      <c r="C29" s="1310">
        <f>SUM(C33)</f>
        <v>6</v>
      </c>
      <c r="D29" s="1084">
        <f>SUM(D33)</f>
        <v>7</v>
      </c>
      <c r="E29" s="759">
        <f>SUM(E33)</f>
        <v>20310</v>
      </c>
      <c r="F29" s="760"/>
      <c r="G29" s="757"/>
      <c r="H29" s="761"/>
      <c r="I29" s="762">
        <f>SUM(I33)</f>
        <v>0</v>
      </c>
      <c r="J29" s="762"/>
      <c r="K29" s="764"/>
      <c r="L29" s="799"/>
      <c r="M29" s="763">
        <f>SUM(M31:M32)</f>
        <v>20310</v>
      </c>
      <c r="N29" s="765"/>
      <c r="O29" s="758"/>
      <c r="P29" s="766"/>
    </row>
    <row r="30" spans="1:16" ht="12.75">
      <c r="A30" s="742" t="s">
        <v>174</v>
      </c>
      <c r="B30" s="767" t="s">
        <v>30</v>
      </c>
      <c r="C30" s="1308"/>
      <c r="D30" s="769"/>
      <c r="E30" s="718"/>
      <c r="F30" s="768"/>
      <c r="G30" s="724"/>
      <c r="H30" s="769"/>
      <c r="I30" s="770"/>
      <c r="J30" s="768"/>
      <c r="K30" s="771"/>
      <c r="L30" s="793"/>
      <c r="M30" s="344"/>
      <c r="N30" s="337"/>
      <c r="O30" s="727"/>
      <c r="P30" s="348"/>
    </row>
    <row r="31" spans="1:16" ht="12.75">
      <c r="A31" s="777" t="s">
        <v>392</v>
      </c>
      <c r="B31" s="778" t="s">
        <v>406</v>
      </c>
      <c r="C31" s="1311">
        <v>6</v>
      </c>
      <c r="D31" s="745">
        <v>7</v>
      </c>
      <c r="E31" s="746">
        <v>20310</v>
      </c>
      <c r="F31" s="743"/>
      <c r="G31" s="744"/>
      <c r="H31" s="745"/>
      <c r="I31" s="747"/>
      <c r="J31" s="743"/>
      <c r="K31" s="748"/>
      <c r="L31" s="794"/>
      <c r="M31" s="344">
        <f>SUM(E31+I31)</f>
        <v>20310</v>
      </c>
      <c r="N31" s="337"/>
      <c r="O31" s="749"/>
      <c r="P31" s="779"/>
    </row>
    <row r="32" spans="1:16" ht="12.75">
      <c r="A32" s="739" t="s">
        <v>390</v>
      </c>
      <c r="B32" s="740" t="s">
        <v>407</v>
      </c>
      <c r="C32" s="1306">
        <v>0</v>
      </c>
      <c r="D32" s="1081">
        <v>0</v>
      </c>
      <c r="E32" s="332"/>
      <c r="F32" s="333"/>
      <c r="G32" s="731"/>
      <c r="H32" s="335"/>
      <c r="I32" s="741"/>
      <c r="J32" s="833"/>
      <c r="K32" s="735"/>
      <c r="L32" s="800"/>
      <c r="M32" s="344"/>
      <c r="N32" s="337"/>
      <c r="O32" s="749"/>
      <c r="P32" s="738"/>
    </row>
    <row r="33" spans="1:16" ht="13.5" thickBot="1">
      <c r="A33" s="1697" t="s">
        <v>189</v>
      </c>
      <c r="B33" s="1698"/>
      <c r="C33" s="1308">
        <f>SUM(C31:C32)</f>
        <v>6</v>
      </c>
      <c r="D33" s="769">
        <f>SUM(D31:D32)</f>
        <v>7</v>
      </c>
      <c r="E33" s="713">
        <f>SUM(E31:E32)</f>
        <v>20310</v>
      </c>
      <c r="F33" s="780"/>
      <c r="G33" s="715"/>
      <c r="H33" s="716"/>
      <c r="I33" s="781">
        <f>SUM(I32)</f>
        <v>0</v>
      </c>
      <c r="J33" s="781"/>
      <c r="K33" s="782"/>
      <c r="L33" s="801"/>
      <c r="M33" s="802">
        <f>SUM(M31:M32)</f>
        <v>20310</v>
      </c>
      <c r="N33" s="783"/>
      <c r="O33" s="784"/>
      <c r="P33" s="785"/>
    </row>
    <row r="34" spans="1:16" ht="14.25" thickBot="1" thickTop="1">
      <c r="A34" s="1687" t="s">
        <v>142</v>
      </c>
      <c r="B34" s="1688"/>
      <c r="C34" s="1312">
        <f>SUM(C9+C29)</f>
        <v>42</v>
      </c>
      <c r="D34" s="1085">
        <f>SUM(D9+D29)</f>
        <v>44</v>
      </c>
      <c r="E34" s="1114">
        <f>SUM(E9+E29)</f>
        <v>101221</v>
      </c>
      <c r="F34" s="349"/>
      <c r="G34" s="352"/>
      <c r="H34" s="353"/>
      <c r="I34" s="355">
        <f>SUM(I9+I29)</f>
        <v>11151</v>
      </c>
      <c r="J34" s="354"/>
      <c r="K34" s="356"/>
      <c r="L34" s="786"/>
      <c r="M34" s="507">
        <f>SUM(M22+M27+M33)</f>
        <v>112115</v>
      </c>
      <c r="N34" s="508"/>
      <c r="O34" s="350"/>
      <c r="P34" s="351"/>
    </row>
    <row r="35" spans="1:16" ht="13.5" thickTop="1">
      <c r="A35" s="318"/>
      <c r="B35" s="318"/>
      <c r="C35" s="318"/>
      <c r="D35" s="318"/>
      <c r="E35" s="319"/>
      <c r="F35" s="319"/>
      <c r="H35" s="319"/>
      <c r="I35" s="318"/>
      <c r="J35" s="318"/>
      <c r="K35" s="318"/>
      <c r="L35" s="318"/>
      <c r="M35" s="318"/>
      <c r="N35" s="318"/>
      <c r="O35" s="318"/>
      <c r="P35" s="318"/>
    </row>
  </sheetData>
  <sheetProtection/>
  <mergeCells count="15">
    <mergeCell ref="A34:B34"/>
    <mergeCell ref="A9:B9"/>
    <mergeCell ref="A29:B29"/>
    <mergeCell ref="A22:B22"/>
    <mergeCell ref="A27:B27"/>
    <mergeCell ref="A33:B33"/>
    <mergeCell ref="A4:P4"/>
    <mergeCell ref="K2:P2"/>
    <mergeCell ref="K6:P6"/>
    <mergeCell ref="A7:B7"/>
    <mergeCell ref="C7:D7"/>
    <mergeCell ref="E7:H7"/>
    <mergeCell ref="I7:K7"/>
    <mergeCell ref="M7:P7"/>
    <mergeCell ref="A3:O3"/>
  </mergeCells>
  <printOptions/>
  <pageMargins left="0.71" right="0.22" top="0.7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0"/>
  <sheetViews>
    <sheetView zoomScalePageLayoutView="0" workbookViewId="0" topLeftCell="A112">
      <selection activeCell="A3" sqref="A3:H3"/>
    </sheetView>
  </sheetViews>
  <sheetFormatPr defaultColWidth="9.140625" defaultRowHeight="12.75"/>
  <cols>
    <col min="1" max="1" width="7.28125" style="0" customWidth="1"/>
    <col min="4" max="4" width="12.57421875" style="0" customWidth="1"/>
    <col min="5" max="5" width="28.8515625" style="0" customWidth="1"/>
  </cols>
  <sheetData>
    <row r="1" spans="1:8" ht="12.75">
      <c r="A1" s="357"/>
      <c r="B1" s="357"/>
      <c r="C1" s="357"/>
      <c r="D1" s="357"/>
      <c r="E1" s="357"/>
      <c r="F1" s="1733" t="s">
        <v>52</v>
      </c>
      <c r="G1" s="1733"/>
      <c r="H1" s="1733"/>
    </row>
    <row r="2" spans="1:8" ht="12.75">
      <c r="A2" s="357"/>
      <c r="B2" s="357"/>
      <c r="C2" s="357"/>
      <c r="D2" s="357"/>
      <c r="E2" s="357"/>
      <c r="F2" s="357"/>
      <c r="G2" s="357"/>
      <c r="H2" s="358"/>
    </row>
    <row r="3" spans="1:8" ht="12.75">
      <c r="A3" s="1735" t="s">
        <v>733</v>
      </c>
      <c r="B3" s="1735"/>
      <c r="C3" s="1735"/>
      <c r="D3" s="1735"/>
      <c r="E3" s="1735"/>
      <c r="F3" s="1735"/>
      <c r="G3" s="1735"/>
      <c r="H3" s="1735"/>
    </row>
    <row r="4" spans="1:8" ht="12.75" customHeight="1">
      <c r="A4" s="1735" t="s">
        <v>657</v>
      </c>
      <c r="B4" s="1735"/>
      <c r="C4" s="1735"/>
      <c r="D4" s="1735"/>
      <c r="E4" s="1735"/>
      <c r="F4" s="1735"/>
      <c r="G4" s="1735"/>
      <c r="H4" s="1735"/>
    </row>
    <row r="5" spans="1:8" ht="12" customHeight="1">
      <c r="A5" s="1736" t="s">
        <v>230</v>
      </c>
      <c r="B5" s="1736"/>
      <c r="C5" s="1736"/>
      <c r="D5" s="1736"/>
      <c r="E5" s="1736"/>
      <c r="F5" s="1736"/>
      <c r="G5" s="1736"/>
      <c r="H5" s="1736"/>
    </row>
    <row r="6" spans="1:8" ht="12.75">
      <c r="A6" s="359"/>
      <c r="B6" s="359"/>
      <c r="C6" s="359"/>
      <c r="D6" s="359"/>
      <c r="E6" s="359"/>
      <c r="F6" s="359"/>
      <c r="G6" s="359"/>
      <c r="H6" s="359"/>
    </row>
    <row r="7" spans="1:8" ht="13.5" thickBot="1">
      <c r="A7" s="357"/>
      <c r="B7" s="357"/>
      <c r="C7" s="357"/>
      <c r="D7" s="357"/>
      <c r="E7" s="357"/>
      <c r="F7" s="357"/>
      <c r="G7" s="1734" t="s">
        <v>41</v>
      </c>
      <c r="H7" s="1734"/>
    </row>
    <row r="8" spans="1:8" ht="13.5" customHeight="1" thickTop="1">
      <c r="A8" s="1704" t="s">
        <v>0</v>
      </c>
      <c r="B8" s="1700" t="s">
        <v>42</v>
      </c>
      <c r="C8" s="1700"/>
      <c r="D8" s="1700"/>
      <c r="E8" s="1701"/>
      <c r="F8" s="1711"/>
      <c r="G8" s="1711" t="s">
        <v>647</v>
      </c>
      <c r="H8" s="1726"/>
    </row>
    <row r="9" spans="1:8" ht="12" customHeight="1">
      <c r="A9" s="1705"/>
      <c r="B9" s="1702"/>
      <c r="C9" s="1702"/>
      <c r="D9" s="1702"/>
      <c r="E9" s="1703"/>
      <c r="F9" s="1712"/>
      <c r="G9" s="1712"/>
      <c r="H9" s="1727"/>
    </row>
    <row r="10" spans="1:17" ht="13.5" thickBot="1">
      <c r="A10" s="975"/>
      <c r="B10" s="1716" t="s">
        <v>51</v>
      </c>
      <c r="C10" s="1717"/>
      <c r="D10" s="1717"/>
      <c r="E10" s="1717"/>
      <c r="F10" s="976"/>
      <c r="G10" s="977"/>
      <c r="H10" s="978"/>
      <c r="J10" s="359"/>
      <c r="K10" s="359"/>
      <c r="L10" s="359"/>
      <c r="M10" s="359"/>
      <c r="N10" s="359"/>
      <c r="O10" s="359"/>
      <c r="P10" s="359"/>
      <c r="Q10" s="359"/>
    </row>
    <row r="11" spans="1:17" ht="13.5" thickBot="1">
      <c r="A11" s="983" t="s">
        <v>46</v>
      </c>
      <c r="B11" s="984" t="s">
        <v>54</v>
      </c>
      <c r="C11" s="985"/>
      <c r="D11" s="985"/>
      <c r="E11" s="985"/>
      <c r="F11" s="986"/>
      <c r="G11" s="987">
        <f>SUM(G12+G22+G36+G42)</f>
        <v>189206</v>
      </c>
      <c r="H11" s="988"/>
      <c r="J11" s="359"/>
      <c r="K11" s="359"/>
      <c r="L11" s="359"/>
      <c r="M11" s="359"/>
      <c r="N11" s="359"/>
      <c r="O11" s="359"/>
      <c r="P11" s="359"/>
      <c r="Q11" s="359"/>
    </row>
    <row r="12" spans="1:17" ht="12.75">
      <c r="A12" s="979" t="s">
        <v>6</v>
      </c>
      <c r="B12" s="1699" t="s">
        <v>231</v>
      </c>
      <c r="C12" s="1699"/>
      <c r="D12" s="1699"/>
      <c r="E12" s="1699"/>
      <c r="F12" s="980"/>
      <c r="G12" s="981">
        <f>G13+G20+G21</f>
        <v>154252</v>
      </c>
      <c r="H12" s="982"/>
      <c r="J12" s="359"/>
      <c r="K12" s="359"/>
      <c r="L12" s="359"/>
      <c r="M12" s="359"/>
      <c r="N12" s="359"/>
      <c r="O12" s="359"/>
      <c r="P12" s="359"/>
      <c r="Q12" s="359"/>
    </row>
    <row r="13" spans="1:17" ht="12.75" customHeight="1">
      <c r="A13" s="869" t="s">
        <v>302</v>
      </c>
      <c r="B13" s="1709" t="s">
        <v>232</v>
      </c>
      <c r="C13" s="1709"/>
      <c r="D13" s="1709"/>
      <c r="E13" s="1710"/>
      <c r="F13" s="363"/>
      <c r="G13" s="396">
        <f>SUM(G14:G20)</f>
        <v>130848</v>
      </c>
      <c r="H13" s="364"/>
      <c r="J13" s="359"/>
      <c r="K13" s="359"/>
      <c r="L13" s="359"/>
      <c r="M13" s="359"/>
      <c r="N13" s="359"/>
      <c r="O13" s="359"/>
      <c r="P13" s="359"/>
      <c r="Q13" s="359"/>
    </row>
    <row r="14" spans="1:8" ht="12.75">
      <c r="A14" s="965" t="s">
        <v>303</v>
      </c>
      <c r="B14" s="1731" t="s">
        <v>233</v>
      </c>
      <c r="C14" s="1731"/>
      <c r="D14" s="1731"/>
      <c r="E14" s="1732"/>
      <c r="F14" s="363"/>
      <c r="G14" s="396">
        <v>69387</v>
      </c>
      <c r="H14" s="364"/>
    </row>
    <row r="15" spans="1:8" ht="12.75">
      <c r="A15" s="965" t="s">
        <v>304</v>
      </c>
      <c r="B15" s="1724" t="s">
        <v>234</v>
      </c>
      <c r="C15" s="1724"/>
      <c r="D15" s="1724"/>
      <c r="E15" s="1725"/>
      <c r="F15" s="365"/>
      <c r="G15" s="966">
        <v>27849</v>
      </c>
      <c r="H15" s="366"/>
    </row>
    <row r="16" spans="1:8" ht="12.75">
      <c r="A16" s="965" t="s">
        <v>305</v>
      </c>
      <c r="B16" s="1731" t="s">
        <v>235</v>
      </c>
      <c r="C16" s="1731"/>
      <c r="D16" s="1731"/>
      <c r="E16" s="1732"/>
      <c r="F16" s="866"/>
      <c r="G16" s="967">
        <v>31764</v>
      </c>
      <c r="H16" s="867"/>
    </row>
    <row r="17" spans="1:8" ht="12.75">
      <c r="A17" s="965" t="s">
        <v>306</v>
      </c>
      <c r="B17" s="1724" t="s">
        <v>236</v>
      </c>
      <c r="C17" s="1724"/>
      <c r="D17" s="1724"/>
      <c r="E17" s="1725"/>
      <c r="F17" s="365"/>
      <c r="G17" s="966">
        <v>1848</v>
      </c>
      <c r="H17" s="367"/>
    </row>
    <row r="18" spans="1:8" ht="12.75">
      <c r="A18" s="965" t="s">
        <v>307</v>
      </c>
      <c r="B18" s="1758" t="s">
        <v>270</v>
      </c>
      <c r="C18" s="1731"/>
      <c r="D18" s="1731"/>
      <c r="E18" s="1732"/>
      <c r="F18" s="866"/>
      <c r="G18" s="967">
        <v>0</v>
      </c>
      <c r="H18" s="867"/>
    </row>
    <row r="19" spans="1:8" ht="12.75">
      <c r="A19" s="965" t="s">
        <v>308</v>
      </c>
      <c r="B19" s="1724" t="s">
        <v>237</v>
      </c>
      <c r="C19" s="1724"/>
      <c r="D19" s="1724"/>
      <c r="E19" s="1725"/>
      <c r="F19" s="368"/>
      <c r="G19" s="968">
        <v>0</v>
      </c>
      <c r="H19" s="369"/>
    </row>
    <row r="20" spans="1:8" ht="12.75">
      <c r="A20" s="926" t="s">
        <v>310</v>
      </c>
      <c r="B20" s="1709" t="s">
        <v>238</v>
      </c>
      <c r="C20" s="1709"/>
      <c r="D20" s="1709"/>
      <c r="E20" s="1710"/>
      <c r="F20" s="368"/>
      <c r="G20" s="969">
        <v>0</v>
      </c>
      <c r="H20" s="369"/>
    </row>
    <row r="21" spans="1:8" ht="12.75">
      <c r="A21" s="872" t="s">
        <v>311</v>
      </c>
      <c r="B21" s="870" t="s">
        <v>239</v>
      </c>
      <c r="C21" s="870"/>
      <c r="D21" s="870"/>
      <c r="E21" s="871"/>
      <c r="F21" s="368"/>
      <c r="G21" s="969">
        <v>23404</v>
      </c>
      <c r="H21" s="369"/>
    </row>
    <row r="22" spans="1:8" ht="12.75">
      <c r="A22" s="370" t="s">
        <v>7</v>
      </c>
      <c r="B22" s="1713" t="s">
        <v>240</v>
      </c>
      <c r="C22" s="1714"/>
      <c r="D22" s="1714"/>
      <c r="E22" s="1715"/>
      <c r="F22" s="371"/>
      <c r="G22" s="970">
        <f>SUM(G23+G25+G27+G29)</f>
        <v>24590</v>
      </c>
      <c r="H22" s="372"/>
    </row>
    <row r="23" spans="1:8" ht="12.75">
      <c r="A23" s="373" t="s">
        <v>312</v>
      </c>
      <c r="B23" s="1709" t="s">
        <v>241</v>
      </c>
      <c r="C23" s="1709"/>
      <c r="D23" s="1709"/>
      <c r="E23" s="1710"/>
      <c r="F23" s="363"/>
      <c r="G23" s="396">
        <v>6281</v>
      </c>
      <c r="H23" s="364"/>
    </row>
    <row r="24" spans="1:8" ht="12.75">
      <c r="A24" s="863"/>
      <c r="B24" s="1706" t="s">
        <v>242</v>
      </c>
      <c r="C24" s="1706"/>
      <c r="D24" s="1706"/>
      <c r="E24" s="1707"/>
      <c r="F24" s="365"/>
      <c r="G24" s="966">
        <v>6281</v>
      </c>
      <c r="H24" s="366"/>
    </row>
    <row r="25" spans="1:8" ht="12.75">
      <c r="A25" s="926" t="s">
        <v>313</v>
      </c>
      <c r="B25" s="1708" t="s">
        <v>550</v>
      </c>
      <c r="C25" s="1709"/>
      <c r="D25" s="1709"/>
      <c r="E25" s="1710"/>
      <c r="F25" s="866"/>
      <c r="G25" s="971">
        <v>7973</v>
      </c>
      <c r="H25" s="874"/>
    </row>
    <row r="26" spans="1:8" ht="12.75">
      <c r="A26" s="378"/>
      <c r="B26" s="1706" t="s">
        <v>243</v>
      </c>
      <c r="C26" s="1741"/>
      <c r="D26" s="1741"/>
      <c r="E26" s="1742"/>
      <c r="F26" s="365"/>
      <c r="G26" s="966">
        <v>7973</v>
      </c>
      <c r="H26" s="367"/>
    </row>
    <row r="27" spans="1:8" ht="12.75">
      <c r="A27" s="865" t="s">
        <v>309</v>
      </c>
      <c r="B27" s="868" t="s">
        <v>551</v>
      </c>
      <c r="C27" s="851"/>
      <c r="D27" s="851"/>
      <c r="E27" s="852"/>
      <c r="F27" s="866"/>
      <c r="G27" s="967">
        <f>SUM(G28:G28)</f>
        <v>6075</v>
      </c>
      <c r="H27" s="867"/>
    </row>
    <row r="28" spans="1:8" ht="12.75">
      <c r="A28" s="865" t="s">
        <v>309</v>
      </c>
      <c r="B28" s="1728" t="s">
        <v>244</v>
      </c>
      <c r="C28" s="1729"/>
      <c r="D28" s="1729"/>
      <c r="E28" s="1730"/>
      <c r="F28" s="866"/>
      <c r="G28" s="967">
        <v>6075</v>
      </c>
      <c r="H28" s="867"/>
    </row>
    <row r="29" spans="1:8" ht="12.75">
      <c r="A29" s="872" t="s">
        <v>648</v>
      </c>
      <c r="B29" s="870" t="s">
        <v>246</v>
      </c>
      <c r="C29" s="851"/>
      <c r="D29" s="851"/>
      <c r="E29" s="852"/>
      <c r="F29" s="866"/>
      <c r="G29" s="971">
        <f>SUM(G30:G35)</f>
        <v>4261</v>
      </c>
      <c r="H29" s="867"/>
    </row>
    <row r="30" spans="1:8" ht="12.75">
      <c r="A30" s="864"/>
      <c r="B30" s="868" t="s">
        <v>552</v>
      </c>
      <c r="C30" s="851"/>
      <c r="D30" s="851"/>
      <c r="E30" s="852"/>
      <c r="F30" s="866"/>
      <c r="G30" s="967">
        <v>0</v>
      </c>
      <c r="H30" s="867"/>
    </row>
    <row r="31" spans="1:8" ht="12.75">
      <c r="A31" s="864"/>
      <c r="B31" s="868" t="s">
        <v>247</v>
      </c>
      <c r="C31" s="851"/>
      <c r="D31" s="851"/>
      <c r="E31" s="852"/>
      <c r="F31" s="866"/>
      <c r="G31" s="967">
        <v>0</v>
      </c>
      <c r="H31" s="867"/>
    </row>
    <row r="32" spans="1:8" ht="12.75">
      <c r="A32" s="864"/>
      <c r="B32" s="868" t="s">
        <v>245</v>
      </c>
      <c r="C32" s="851"/>
      <c r="D32" s="851"/>
      <c r="E32" s="852"/>
      <c r="F32" s="866"/>
      <c r="G32" s="967">
        <v>662</v>
      </c>
      <c r="H32" s="867"/>
    </row>
    <row r="33" spans="1:8" ht="12.75">
      <c r="A33" s="864"/>
      <c r="B33" s="868" t="s">
        <v>649</v>
      </c>
      <c r="C33" s="851"/>
      <c r="D33" s="851"/>
      <c r="E33" s="852"/>
      <c r="F33" s="866"/>
      <c r="G33" s="967">
        <v>1905</v>
      </c>
      <c r="H33" s="867"/>
    </row>
    <row r="34" spans="1:8" ht="12.75">
      <c r="A34" s="864"/>
      <c r="B34" s="868" t="s">
        <v>248</v>
      </c>
      <c r="C34" s="851"/>
      <c r="D34" s="851"/>
      <c r="E34" s="852"/>
      <c r="F34" s="866"/>
      <c r="G34" s="967">
        <v>501</v>
      </c>
      <c r="H34" s="867"/>
    </row>
    <row r="35" spans="1:8" ht="12.75">
      <c r="A35" s="864"/>
      <c r="B35" s="868" t="s">
        <v>249</v>
      </c>
      <c r="C35" s="851"/>
      <c r="D35" s="851"/>
      <c r="E35" s="852"/>
      <c r="F35" s="866"/>
      <c r="G35" s="967">
        <v>1193</v>
      </c>
      <c r="H35" s="867"/>
    </row>
    <row r="36" spans="1:8" ht="12.75">
      <c r="A36" s="875" t="s">
        <v>8</v>
      </c>
      <c r="B36" s="386" t="s">
        <v>250</v>
      </c>
      <c r="C36" s="876"/>
      <c r="D36" s="876"/>
      <c r="E36" s="877"/>
      <c r="F36" s="878"/>
      <c r="G36" s="1000">
        <f>SUM(G37:G41)</f>
        <v>10064</v>
      </c>
      <c r="H36" s="376"/>
    </row>
    <row r="37" spans="1:8" ht="12.75">
      <c r="A37" s="872" t="s">
        <v>314</v>
      </c>
      <c r="B37" s="870" t="s">
        <v>251</v>
      </c>
      <c r="C37" s="989"/>
      <c r="D37" s="989"/>
      <c r="E37" s="990"/>
      <c r="F37" s="887"/>
      <c r="G37" s="971">
        <v>9880</v>
      </c>
      <c r="H37" s="867"/>
    </row>
    <row r="38" spans="1:8" ht="12.75">
      <c r="A38" s="872" t="s">
        <v>315</v>
      </c>
      <c r="B38" s="870" t="s">
        <v>252</v>
      </c>
      <c r="C38" s="989"/>
      <c r="D38" s="989"/>
      <c r="E38" s="990"/>
      <c r="F38" s="887"/>
      <c r="G38" s="971">
        <v>0</v>
      </c>
      <c r="H38" s="867"/>
    </row>
    <row r="39" spans="1:8" ht="12.75">
      <c r="A39" s="872" t="s">
        <v>316</v>
      </c>
      <c r="B39" s="870" t="s">
        <v>253</v>
      </c>
      <c r="C39" s="989"/>
      <c r="D39" s="989"/>
      <c r="E39" s="990"/>
      <c r="F39" s="887"/>
      <c r="G39" s="971">
        <v>181</v>
      </c>
      <c r="H39" s="867"/>
    </row>
    <row r="40" spans="1:8" ht="12.75">
      <c r="A40" s="872" t="s">
        <v>317</v>
      </c>
      <c r="B40" s="870" t="s">
        <v>658</v>
      </c>
      <c r="C40" s="989"/>
      <c r="D40" s="989"/>
      <c r="E40" s="990"/>
      <c r="F40" s="887"/>
      <c r="G40" s="971">
        <v>1</v>
      </c>
      <c r="H40" s="867"/>
    </row>
    <row r="41" spans="1:8" ht="12.75">
      <c r="A41" s="872" t="s">
        <v>318</v>
      </c>
      <c r="B41" s="870" t="s">
        <v>659</v>
      </c>
      <c r="C41" s="989"/>
      <c r="D41" s="989"/>
      <c r="E41" s="990"/>
      <c r="F41" s="887"/>
      <c r="G41" s="971">
        <v>2</v>
      </c>
      <c r="H41" s="867"/>
    </row>
    <row r="42" spans="1:8" ht="12.75">
      <c r="A42" s="374" t="s">
        <v>9</v>
      </c>
      <c r="B42" s="1713" t="s">
        <v>254</v>
      </c>
      <c r="C42" s="1713"/>
      <c r="D42" s="1713"/>
      <c r="E42" s="1718"/>
      <c r="F42" s="375"/>
      <c r="G42" s="995">
        <f>SUM(G43:G44)</f>
        <v>300</v>
      </c>
      <c r="H42" s="376"/>
    </row>
    <row r="43" spans="1:8" ht="12.75">
      <c r="A43" s="377" t="s">
        <v>319</v>
      </c>
      <c r="B43" s="1722" t="s">
        <v>255</v>
      </c>
      <c r="C43" s="1722"/>
      <c r="D43" s="1722"/>
      <c r="E43" s="1723"/>
      <c r="F43" s="991"/>
      <c r="G43" s="991">
        <v>300</v>
      </c>
      <c r="H43" s="364"/>
    </row>
    <row r="44" spans="1:8" ht="13.5" thickBot="1">
      <c r="A44" s="382" t="s">
        <v>320</v>
      </c>
      <c r="B44" s="383" t="s">
        <v>256</v>
      </c>
      <c r="C44" s="383"/>
      <c r="D44" s="383"/>
      <c r="E44" s="936"/>
      <c r="F44" s="399"/>
      <c r="G44" s="399">
        <v>0</v>
      </c>
      <c r="H44" s="879"/>
    </row>
    <row r="45" spans="1:8" ht="13.5" thickBot="1">
      <c r="A45" s="915" t="s">
        <v>48</v>
      </c>
      <c r="B45" s="916" t="s">
        <v>260</v>
      </c>
      <c r="C45" s="992"/>
      <c r="D45" s="992"/>
      <c r="E45" s="993"/>
      <c r="F45" s="994"/>
      <c r="G45" s="994">
        <f>SUM(G46+G49)</f>
        <v>0</v>
      </c>
      <c r="H45" s="886"/>
    </row>
    <row r="46" spans="1:8" ht="12.75">
      <c r="A46" s="972" t="s">
        <v>6</v>
      </c>
      <c r="B46" s="1739" t="s">
        <v>257</v>
      </c>
      <c r="C46" s="1739"/>
      <c r="D46" s="1739"/>
      <c r="E46" s="1740"/>
      <c r="F46" s="973"/>
      <c r="G46" s="998">
        <v>0</v>
      </c>
      <c r="H46" s="974"/>
    </row>
    <row r="47" spans="1:8" ht="12.75">
      <c r="A47" s="373" t="s">
        <v>302</v>
      </c>
      <c r="B47" s="1722" t="s">
        <v>660</v>
      </c>
      <c r="C47" s="1722"/>
      <c r="D47" s="1722"/>
      <c r="E47" s="1723"/>
      <c r="F47" s="363"/>
      <c r="G47" s="396">
        <v>0</v>
      </c>
      <c r="H47" s="364"/>
    </row>
    <row r="48" spans="1:8" ht="12.75">
      <c r="A48" s="382"/>
      <c r="B48" s="888"/>
      <c r="C48" s="888"/>
      <c r="D48" s="888"/>
      <c r="E48" s="889"/>
      <c r="F48" s="387"/>
      <c r="G48" s="906">
        <v>0</v>
      </c>
      <c r="H48" s="881"/>
    </row>
    <row r="49" spans="1:8" ht="12.75">
      <c r="A49" s="379" t="s">
        <v>7</v>
      </c>
      <c r="B49" s="1719" t="s">
        <v>258</v>
      </c>
      <c r="C49" s="1720"/>
      <c r="D49" s="1720"/>
      <c r="E49" s="1721"/>
      <c r="F49" s="375"/>
      <c r="G49" s="995">
        <v>0</v>
      </c>
      <c r="H49" s="376"/>
    </row>
    <row r="50" spans="1:8" ht="12.75">
      <c r="A50" s="373" t="s">
        <v>312</v>
      </c>
      <c r="B50" s="1750" t="s">
        <v>259</v>
      </c>
      <c r="C50" s="1743"/>
      <c r="D50" s="1743"/>
      <c r="E50" s="1751"/>
      <c r="F50" s="380"/>
      <c r="G50" s="927">
        <v>0</v>
      </c>
      <c r="H50" s="381"/>
    </row>
    <row r="51" spans="1:8" ht="13.5" thickBot="1">
      <c r="A51" s="382"/>
      <c r="B51" s="862" t="s">
        <v>321</v>
      </c>
      <c r="C51" s="996"/>
      <c r="D51" s="996"/>
      <c r="E51" s="997"/>
      <c r="F51" s="387"/>
      <c r="G51" s="906">
        <v>0</v>
      </c>
      <c r="H51" s="385"/>
    </row>
    <row r="52" spans="1:8" ht="13.5" thickBot="1">
      <c r="A52" s="882"/>
      <c r="B52" s="883" t="s">
        <v>261</v>
      </c>
      <c r="C52" s="883"/>
      <c r="D52" s="883"/>
      <c r="E52" s="884"/>
      <c r="F52" s="885"/>
      <c r="G52" s="885">
        <f>SUM(G11+G45)</f>
        <v>189206</v>
      </c>
      <c r="H52" s="886"/>
    </row>
    <row r="53" spans="1:8" ht="12.75">
      <c r="A53" s="1076" t="s">
        <v>49</v>
      </c>
      <c r="B53" s="1714" t="s">
        <v>262</v>
      </c>
      <c r="C53" s="1748"/>
      <c r="D53" s="1748"/>
      <c r="E53" s="1749"/>
      <c r="F53" s="375"/>
      <c r="G53" s="375">
        <f>SUM(G54+G57)</f>
        <v>49815</v>
      </c>
      <c r="H53" s="376"/>
    </row>
    <row r="54" spans="1:8" ht="12.75">
      <c r="A54" s="374" t="s">
        <v>6</v>
      </c>
      <c r="B54" s="1713" t="s">
        <v>263</v>
      </c>
      <c r="C54" s="1737"/>
      <c r="D54" s="1737"/>
      <c r="E54" s="1738"/>
      <c r="F54" s="375"/>
      <c r="G54" s="995">
        <v>0</v>
      </c>
      <c r="H54" s="364"/>
    </row>
    <row r="55" spans="1:8" ht="12.75">
      <c r="A55" s="373"/>
      <c r="B55" s="1747" t="s">
        <v>264</v>
      </c>
      <c r="C55" s="1748"/>
      <c r="D55" s="1748"/>
      <c r="E55" s="1749"/>
      <c r="F55" s="892"/>
      <c r="G55" s="999">
        <v>0</v>
      </c>
      <c r="H55" s="364"/>
    </row>
    <row r="56" spans="1:8" ht="12.75">
      <c r="A56" s="373"/>
      <c r="B56" s="1747" t="s">
        <v>265</v>
      </c>
      <c r="C56" s="1748"/>
      <c r="D56" s="1748"/>
      <c r="E56" s="1749"/>
      <c r="F56" s="892"/>
      <c r="G56" s="999">
        <v>0</v>
      </c>
      <c r="H56" s="364"/>
    </row>
    <row r="57" spans="1:8" ht="12.75">
      <c r="A57" s="374" t="s">
        <v>7</v>
      </c>
      <c r="B57" s="937" t="s">
        <v>266</v>
      </c>
      <c r="C57" s="876"/>
      <c r="D57" s="876"/>
      <c r="E57" s="877"/>
      <c r="F57" s="375"/>
      <c r="G57" s="995">
        <v>49815</v>
      </c>
      <c r="H57" s="364"/>
    </row>
    <row r="58" spans="1:8" ht="12.75">
      <c r="A58" s="373" t="s">
        <v>312</v>
      </c>
      <c r="B58" s="853" t="s">
        <v>267</v>
      </c>
      <c r="C58" s="851"/>
      <c r="D58" s="851"/>
      <c r="E58" s="852"/>
      <c r="F58" s="363"/>
      <c r="G58" s="396">
        <f>SUM(G59:G60)</f>
        <v>49815</v>
      </c>
      <c r="H58" s="364"/>
    </row>
    <row r="59" spans="1:8" ht="12.75">
      <c r="A59" s="373"/>
      <c r="B59" s="850" t="s">
        <v>269</v>
      </c>
      <c r="C59" s="890"/>
      <c r="D59" s="890"/>
      <c r="E59" s="891"/>
      <c r="F59" s="892"/>
      <c r="G59" s="999">
        <v>32025</v>
      </c>
      <c r="H59" s="364"/>
    </row>
    <row r="60" spans="1:8" ht="13.5" thickBot="1">
      <c r="A60" s="373"/>
      <c r="B60" s="850" t="s">
        <v>268</v>
      </c>
      <c r="C60" s="890"/>
      <c r="D60" s="890"/>
      <c r="E60" s="891"/>
      <c r="F60" s="892"/>
      <c r="G60" s="999">
        <v>17790</v>
      </c>
      <c r="H60" s="364"/>
    </row>
    <row r="61" spans="1:8" ht="17.25" thickBot="1" thickTop="1">
      <c r="A61" s="1744" t="s">
        <v>190</v>
      </c>
      <c r="B61" s="1745"/>
      <c r="C61" s="1745"/>
      <c r="D61" s="1745"/>
      <c r="E61" s="1746"/>
      <c r="F61" s="401"/>
      <c r="G61" s="401">
        <f>SUM(G52+G53)</f>
        <v>239021</v>
      </c>
      <c r="H61" s="772"/>
    </row>
    <row r="62" spans="1:8" ht="13.5" thickTop="1">
      <c r="A62" s="388"/>
      <c r="B62" s="389"/>
      <c r="C62" s="389"/>
      <c r="D62" s="389"/>
      <c r="E62" s="389"/>
      <c r="F62" s="390"/>
      <c r="G62" s="390"/>
      <c r="H62" s="390"/>
    </row>
    <row r="63" spans="1:8" ht="12.75">
      <c r="A63" s="388"/>
      <c r="B63" s="389"/>
      <c r="C63" s="389"/>
      <c r="D63" s="389"/>
      <c r="E63" s="389"/>
      <c r="F63" s="390"/>
      <c r="G63" s="390"/>
      <c r="H63" s="390"/>
    </row>
    <row r="64" spans="1:8" ht="12.75">
      <c r="A64" s="388"/>
      <c r="B64" s="389"/>
      <c r="C64" s="389"/>
      <c r="D64" s="389"/>
      <c r="E64" s="389"/>
      <c r="F64" s="390"/>
      <c r="G64" s="390"/>
      <c r="H64" s="390"/>
    </row>
    <row r="65" spans="1:8" ht="12.75">
      <c r="A65" s="388"/>
      <c r="B65" s="389"/>
      <c r="C65" s="389"/>
      <c r="D65" s="389"/>
      <c r="E65" s="389"/>
      <c r="F65" s="390"/>
      <c r="G65" s="390"/>
      <c r="H65" s="390"/>
    </row>
    <row r="66" spans="1:8" ht="12.75">
      <c r="A66" s="388"/>
      <c r="B66" s="389"/>
      <c r="C66" s="389"/>
      <c r="D66" s="389"/>
      <c r="E66" s="389"/>
      <c r="F66" s="390"/>
      <c r="G66" s="390"/>
      <c r="H66" s="390"/>
    </row>
    <row r="67" spans="1:8" ht="12.75">
      <c r="A67" s="388"/>
      <c r="B67" s="389"/>
      <c r="C67" s="389"/>
      <c r="D67" s="389"/>
      <c r="E67" s="389"/>
      <c r="F67" s="390"/>
      <c r="G67" s="390"/>
      <c r="H67" s="390"/>
    </row>
    <row r="68" spans="1:8" ht="12.75">
      <c r="A68" s="388"/>
      <c r="B68" s="389"/>
      <c r="C68" s="389"/>
      <c r="D68" s="389"/>
      <c r="E68" s="389"/>
      <c r="F68" s="390"/>
      <c r="G68" s="390"/>
      <c r="H68" s="390"/>
    </row>
    <row r="69" spans="1:8" ht="12.75">
      <c r="A69" s="388"/>
      <c r="B69" s="389"/>
      <c r="C69" s="389"/>
      <c r="D69" s="389"/>
      <c r="E69" s="389"/>
      <c r="F69" s="390"/>
      <c r="G69" s="390"/>
      <c r="H69" s="390"/>
    </row>
    <row r="70" spans="1:8" ht="12.75">
      <c r="A70" s="388"/>
      <c r="B70" s="389"/>
      <c r="C70" s="389"/>
      <c r="D70" s="389"/>
      <c r="E70" s="389"/>
      <c r="F70" s="390"/>
      <c r="G70" s="390"/>
      <c r="H70" s="390"/>
    </row>
    <row r="71" spans="1:8" ht="12.75">
      <c r="A71" s="388"/>
      <c r="B71" s="389"/>
      <c r="C71" s="389"/>
      <c r="D71" s="389"/>
      <c r="E71" s="389"/>
      <c r="F71" s="390"/>
      <c r="G71" s="390"/>
      <c r="H71" s="390"/>
    </row>
    <row r="72" spans="1:8" ht="12.75">
      <c r="A72" s="357"/>
      <c r="B72" s="357"/>
      <c r="C72" s="357"/>
      <c r="D72" s="357"/>
      <c r="E72" s="357"/>
      <c r="F72" s="357"/>
      <c r="G72" s="357"/>
      <c r="H72" s="357"/>
    </row>
    <row r="73" spans="1:8" ht="12.75">
      <c r="A73" s="384" t="s">
        <v>53</v>
      </c>
      <c r="B73" s="391"/>
      <c r="C73" s="391"/>
      <c r="D73" s="391"/>
      <c r="E73" s="391"/>
      <c r="F73" s="391"/>
      <c r="G73" s="391"/>
      <c r="H73" s="391"/>
    </row>
    <row r="74" spans="1:8" ht="13.5" thickBot="1">
      <c r="A74" s="357"/>
      <c r="B74" s="357"/>
      <c r="C74" s="357"/>
      <c r="D74" s="357"/>
      <c r="E74" s="357"/>
      <c r="F74" s="357"/>
      <c r="G74" s="357"/>
      <c r="H74" s="392" t="s">
        <v>41</v>
      </c>
    </row>
    <row r="75" spans="1:8" ht="23.25" thickTop="1">
      <c r="A75" s="360" t="s">
        <v>0</v>
      </c>
      <c r="B75" s="1701" t="s">
        <v>42</v>
      </c>
      <c r="C75" s="1759"/>
      <c r="D75" s="1759"/>
      <c r="E75" s="1760"/>
      <c r="F75" s="361"/>
      <c r="G75" s="895" t="s">
        <v>647</v>
      </c>
      <c r="H75" s="362"/>
    </row>
    <row r="76" spans="1:8" ht="12.75">
      <c r="A76" s="1752" t="s">
        <v>55</v>
      </c>
      <c r="B76" s="1753"/>
      <c r="C76" s="1753"/>
      <c r="D76" s="1753"/>
      <c r="E76" s="1753"/>
      <c r="F76" s="893"/>
      <c r="G76" s="393"/>
      <c r="H76" s="900"/>
    </row>
    <row r="77" spans="1:8" ht="13.5" thickBot="1">
      <c r="A77" s="909"/>
      <c r="B77" s="1743" t="s">
        <v>45</v>
      </c>
      <c r="C77" s="1743"/>
      <c r="D77" s="1743"/>
      <c r="E77" s="1743"/>
      <c r="F77" s="894"/>
      <c r="G77" s="394"/>
      <c r="H77" s="901"/>
    </row>
    <row r="78" spans="1:8" ht="13.5" thickBot="1">
      <c r="A78" s="1001" t="s">
        <v>46</v>
      </c>
      <c r="B78" s="992" t="s">
        <v>56</v>
      </c>
      <c r="C78" s="992"/>
      <c r="D78" s="992"/>
      <c r="E78" s="992"/>
      <c r="F78" s="994"/>
      <c r="G78" s="1002">
        <f>SUM(G79+G81+G82+G83+G84)</f>
        <v>216364</v>
      </c>
      <c r="H78" s="1003"/>
    </row>
    <row r="79" spans="1:8" ht="12.75">
      <c r="A79" s="395" t="s">
        <v>6</v>
      </c>
      <c r="B79" s="1723" t="s">
        <v>275</v>
      </c>
      <c r="C79" s="1764"/>
      <c r="D79" s="1764"/>
      <c r="E79" s="1750"/>
      <c r="F79" s="396"/>
      <c r="G79" s="896">
        <v>112115</v>
      </c>
      <c r="H79" s="397"/>
    </row>
    <row r="80" spans="1:8" ht="12.75">
      <c r="A80" s="395"/>
      <c r="B80" s="903" t="s">
        <v>271</v>
      </c>
      <c r="C80" s="873"/>
      <c r="D80" s="868"/>
      <c r="E80" s="868"/>
      <c r="F80" s="904"/>
      <c r="G80" s="905">
        <v>17606</v>
      </c>
      <c r="H80" s="397"/>
    </row>
    <row r="81" spans="1:8" ht="12.75">
      <c r="A81" s="398" t="s">
        <v>7</v>
      </c>
      <c r="B81" s="1761" t="s">
        <v>274</v>
      </c>
      <c r="C81" s="1762"/>
      <c r="D81" s="1762"/>
      <c r="E81" s="1763"/>
      <c r="F81" s="399"/>
      <c r="G81" s="897">
        <v>20451</v>
      </c>
      <c r="H81" s="397"/>
    </row>
    <row r="82" spans="1:8" ht="12.75">
      <c r="A82" s="400" t="s">
        <v>8</v>
      </c>
      <c r="B82" s="1750" t="s">
        <v>273</v>
      </c>
      <c r="C82" s="1722"/>
      <c r="D82" s="1722"/>
      <c r="E82" s="1722"/>
      <c r="F82" s="396"/>
      <c r="G82" s="896">
        <v>59784</v>
      </c>
      <c r="H82" s="397"/>
    </row>
    <row r="83" spans="1:8" ht="12.75">
      <c r="A83" s="373" t="s">
        <v>9</v>
      </c>
      <c r="B83" s="1750" t="s">
        <v>272</v>
      </c>
      <c r="C83" s="1722"/>
      <c r="D83" s="1722"/>
      <c r="E83" s="1722"/>
      <c r="F83" s="396"/>
      <c r="G83" s="896">
        <v>4370</v>
      </c>
      <c r="H83" s="397"/>
    </row>
    <row r="84" spans="1:8" ht="12.75">
      <c r="A84" s="373" t="s">
        <v>10</v>
      </c>
      <c r="B84" s="853" t="s">
        <v>276</v>
      </c>
      <c r="C84" s="853"/>
      <c r="D84" s="853"/>
      <c r="E84" s="853"/>
      <c r="F84" s="396"/>
      <c r="G84" s="896">
        <v>19644</v>
      </c>
      <c r="H84" s="397"/>
    </row>
    <row r="85" spans="1:8" ht="12.75">
      <c r="A85" s="378" t="s">
        <v>322</v>
      </c>
      <c r="B85" s="862" t="s">
        <v>279</v>
      </c>
      <c r="C85" s="862"/>
      <c r="D85" s="862"/>
      <c r="E85" s="862"/>
      <c r="F85" s="906"/>
      <c r="G85" s="907">
        <v>0</v>
      </c>
      <c r="H85" s="397"/>
    </row>
    <row r="86" spans="1:8" ht="12.75">
      <c r="A86" s="865" t="s">
        <v>323</v>
      </c>
      <c r="B86" s="868" t="s">
        <v>277</v>
      </c>
      <c r="C86" s="868"/>
      <c r="D86" s="868"/>
      <c r="E86" s="868"/>
      <c r="F86" s="904"/>
      <c r="G86" s="908">
        <v>1444</v>
      </c>
      <c r="H86" s="397"/>
    </row>
    <row r="87" spans="1:8" ht="12.75">
      <c r="A87" s="865"/>
      <c r="B87" s="868" t="s">
        <v>286</v>
      </c>
      <c r="C87" s="868"/>
      <c r="D87" s="868"/>
      <c r="E87" s="868"/>
      <c r="F87" s="904"/>
      <c r="G87" s="908">
        <v>1444</v>
      </c>
      <c r="H87" s="397"/>
    </row>
    <row r="88" spans="1:8" ht="12.75">
      <c r="A88" s="378" t="s">
        <v>324</v>
      </c>
      <c r="B88" s="862" t="s">
        <v>278</v>
      </c>
      <c r="C88" s="862"/>
      <c r="D88" s="862"/>
      <c r="E88" s="862"/>
      <c r="F88" s="906"/>
      <c r="G88" s="907">
        <v>300</v>
      </c>
      <c r="H88" s="397"/>
    </row>
    <row r="89" spans="1:8" ht="12.75">
      <c r="A89" s="865" t="s">
        <v>371</v>
      </c>
      <c r="B89" s="868" t="s">
        <v>280</v>
      </c>
      <c r="C89" s="868"/>
      <c r="D89" s="868"/>
      <c r="E89" s="868"/>
      <c r="F89" s="904"/>
      <c r="G89" s="908">
        <f>SUM(G90:G91)</f>
        <v>3705</v>
      </c>
      <c r="H89" s="397"/>
    </row>
    <row r="90" spans="1:8" ht="12.75">
      <c r="A90" s="378"/>
      <c r="B90" s="862" t="s">
        <v>281</v>
      </c>
      <c r="C90" s="862"/>
      <c r="D90" s="862"/>
      <c r="E90" s="862"/>
      <c r="F90" s="906"/>
      <c r="G90" s="907">
        <v>545</v>
      </c>
      <c r="H90" s="397"/>
    </row>
    <row r="91" spans="1:8" ht="12.75">
      <c r="A91" s="865"/>
      <c r="B91" s="868" t="s">
        <v>282</v>
      </c>
      <c r="C91" s="868"/>
      <c r="D91" s="868"/>
      <c r="E91" s="868"/>
      <c r="F91" s="904"/>
      <c r="G91" s="908">
        <v>3160</v>
      </c>
      <c r="H91" s="397"/>
    </row>
    <row r="92" spans="1:8" ht="12.75">
      <c r="A92" s="378" t="s">
        <v>372</v>
      </c>
      <c r="B92" s="862" t="s">
        <v>283</v>
      </c>
      <c r="C92" s="862"/>
      <c r="D92" s="862"/>
      <c r="E92" s="862"/>
      <c r="F92" s="906"/>
      <c r="G92" s="907">
        <v>14195</v>
      </c>
      <c r="H92" s="397"/>
    </row>
    <row r="93" spans="1:8" ht="12.75">
      <c r="A93" s="373"/>
      <c r="B93" s="868" t="s">
        <v>284</v>
      </c>
      <c r="C93" s="868"/>
      <c r="D93" s="868"/>
      <c r="E93" s="868"/>
      <c r="F93" s="904"/>
      <c r="G93" s="908">
        <v>14195</v>
      </c>
      <c r="H93" s="397"/>
    </row>
    <row r="94" spans="1:8" ht="13.5" thickBot="1">
      <c r="A94" s="910"/>
      <c r="B94" s="888" t="s">
        <v>285</v>
      </c>
      <c r="C94" s="888"/>
      <c r="D94" s="888"/>
      <c r="E94" s="888"/>
      <c r="F94" s="911"/>
      <c r="G94" s="912">
        <v>0</v>
      </c>
      <c r="H94" s="913"/>
    </row>
    <row r="95" spans="1:8" ht="13.5" thickBot="1">
      <c r="A95" s="1001" t="s">
        <v>48</v>
      </c>
      <c r="B95" s="992" t="s">
        <v>57</v>
      </c>
      <c r="C95" s="992"/>
      <c r="D95" s="992"/>
      <c r="E95" s="992"/>
      <c r="F95" s="994"/>
      <c r="G95" s="1004">
        <f>SUM(G96+G99)</f>
        <v>17790</v>
      </c>
      <c r="H95" s="1003"/>
    </row>
    <row r="96" spans="1:8" ht="12.75">
      <c r="A96" s="921" t="s">
        <v>6</v>
      </c>
      <c r="B96" s="922" t="s">
        <v>287</v>
      </c>
      <c r="C96" s="922"/>
      <c r="D96" s="922"/>
      <c r="E96" s="922"/>
      <c r="F96" s="923"/>
      <c r="G96" s="924">
        <f>SUM(G97:G98)</f>
        <v>420</v>
      </c>
      <c r="H96" s="925"/>
    </row>
    <row r="97" spans="1:8" ht="12.75">
      <c r="A97" s="926"/>
      <c r="B97" s="870" t="s">
        <v>663</v>
      </c>
      <c r="C97" s="870"/>
      <c r="D97" s="870"/>
      <c r="E97" s="870"/>
      <c r="F97" s="927"/>
      <c r="G97" s="908">
        <v>331</v>
      </c>
      <c r="H97" s="925"/>
    </row>
    <row r="98" spans="1:8" ht="12.75">
      <c r="A98" s="926"/>
      <c r="B98" s="870" t="s">
        <v>664</v>
      </c>
      <c r="C98" s="870"/>
      <c r="D98" s="870"/>
      <c r="E98" s="870"/>
      <c r="F98" s="927"/>
      <c r="G98" s="908">
        <v>89</v>
      </c>
      <c r="H98" s="925"/>
    </row>
    <row r="99" spans="1:8" ht="12.75">
      <c r="A99" s="926" t="s">
        <v>7</v>
      </c>
      <c r="B99" s="870" t="s">
        <v>289</v>
      </c>
      <c r="C99" s="919"/>
      <c r="D99" s="919"/>
      <c r="E99" s="919"/>
      <c r="F99" s="920"/>
      <c r="G99" s="928">
        <f>SUM(G100:G101)</f>
        <v>17370</v>
      </c>
      <c r="H99" s="914"/>
    </row>
    <row r="100" spans="1:8" ht="12.75">
      <c r="A100" s="926"/>
      <c r="B100" s="870" t="s">
        <v>661</v>
      </c>
      <c r="C100" s="870"/>
      <c r="D100" s="870"/>
      <c r="E100" s="870"/>
      <c r="F100" s="920"/>
      <c r="G100" s="928">
        <v>13677</v>
      </c>
      <c r="H100" s="914"/>
    </row>
    <row r="101" spans="1:8" ht="12.75">
      <c r="A101" s="926"/>
      <c r="B101" s="870" t="s">
        <v>662</v>
      </c>
      <c r="C101" s="870"/>
      <c r="D101" s="870"/>
      <c r="E101" s="870"/>
      <c r="F101" s="920"/>
      <c r="G101" s="928">
        <v>3693</v>
      </c>
      <c r="H101" s="914"/>
    </row>
    <row r="102" spans="1:8" ht="13.5" thickBot="1">
      <c r="A102" s="926" t="s">
        <v>8</v>
      </c>
      <c r="B102" s="870" t="s">
        <v>290</v>
      </c>
      <c r="C102" s="870"/>
      <c r="D102" s="870"/>
      <c r="E102" s="919"/>
      <c r="F102" s="920"/>
      <c r="G102" s="928">
        <v>0</v>
      </c>
      <c r="H102" s="914"/>
    </row>
    <row r="103" spans="1:8" ht="13.5" thickBot="1">
      <c r="A103" s="1001"/>
      <c r="B103" s="992" t="s">
        <v>295</v>
      </c>
      <c r="C103" s="992"/>
      <c r="D103" s="992"/>
      <c r="E103" s="992"/>
      <c r="F103" s="994"/>
      <c r="G103" s="1002">
        <f>SUM(G78+G95)</f>
        <v>234154</v>
      </c>
      <c r="H103" s="1003"/>
    </row>
    <row r="104" spans="1:8" ht="13.5" thickBot="1">
      <c r="A104" s="1001" t="s">
        <v>49</v>
      </c>
      <c r="B104" s="992" t="s">
        <v>293</v>
      </c>
      <c r="C104" s="992"/>
      <c r="D104" s="992"/>
      <c r="E104" s="992"/>
      <c r="F104" s="994"/>
      <c r="G104" s="1004">
        <f>SUM(G105+G108)</f>
        <v>4867</v>
      </c>
      <c r="H104" s="1003"/>
    </row>
    <row r="105" spans="1:8" ht="12.75">
      <c r="A105" s="921" t="s">
        <v>6</v>
      </c>
      <c r="B105" s="922" t="s">
        <v>291</v>
      </c>
      <c r="C105" s="922"/>
      <c r="D105" s="922"/>
      <c r="E105" s="917"/>
      <c r="F105" s="918"/>
      <c r="G105" s="924">
        <v>0</v>
      </c>
      <c r="H105" s="914"/>
    </row>
    <row r="106" spans="1:8" ht="12.75">
      <c r="A106" s="926"/>
      <c r="B106" s="868" t="s">
        <v>292</v>
      </c>
      <c r="C106" s="868"/>
      <c r="D106" s="868"/>
      <c r="E106" s="386"/>
      <c r="F106" s="1005"/>
      <c r="G106" s="908">
        <v>0</v>
      </c>
      <c r="H106" s="929"/>
    </row>
    <row r="107" spans="1:8" ht="12.75">
      <c r="A107" s="921"/>
      <c r="B107" s="862" t="s">
        <v>325</v>
      </c>
      <c r="C107" s="862"/>
      <c r="D107" s="862"/>
      <c r="E107" s="880"/>
      <c r="F107" s="930"/>
      <c r="G107" s="907">
        <v>0</v>
      </c>
      <c r="H107" s="1006"/>
    </row>
    <row r="108" spans="1:8" ht="13.5" thickBot="1">
      <c r="A108" s="1318" t="s">
        <v>7</v>
      </c>
      <c r="B108" s="1319" t="s">
        <v>617</v>
      </c>
      <c r="C108" s="1320"/>
      <c r="D108" s="1320"/>
      <c r="E108" s="1321"/>
      <c r="F108" s="1322"/>
      <c r="G108" s="1323">
        <v>4867</v>
      </c>
      <c r="H108" s="1324"/>
    </row>
    <row r="109" spans="1:8" ht="14.25" thickBot="1" thickTop="1">
      <c r="A109" s="1756" t="s">
        <v>294</v>
      </c>
      <c r="B109" s="1757"/>
      <c r="C109" s="1757"/>
      <c r="D109" s="1757"/>
      <c r="E109" s="1757"/>
      <c r="F109" s="401"/>
      <c r="G109" s="898">
        <f>SUM(G103+G104)</f>
        <v>239021</v>
      </c>
      <c r="H109" s="772"/>
    </row>
    <row r="110" spans="1:8" ht="14.25" thickBot="1" thickTop="1">
      <c r="A110" s="1754" t="s">
        <v>191</v>
      </c>
      <c r="B110" s="1755"/>
      <c r="C110" s="1755"/>
      <c r="D110" s="1755"/>
      <c r="E110" s="1755"/>
      <c r="F110" s="402"/>
      <c r="G110" s="899">
        <v>44</v>
      </c>
      <c r="H110" s="902"/>
    </row>
    <row r="111" spans="1:8" ht="13.5" thickTop="1">
      <c r="A111" s="357"/>
      <c r="B111" s="357"/>
      <c r="C111" s="357"/>
      <c r="D111" s="357"/>
      <c r="E111" s="357"/>
      <c r="F111" s="357"/>
      <c r="G111" s="357"/>
      <c r="H111" s="357"/>
    </row>
    <row r="112" spans="1:8" ht="12.75">
      <c r="A112" s="357"/>
      <c r="B112" s="357"/>
      <c r="C112" s="357"/>
      <c r="D112" s="357"/>
      <c r="E112" s="357"/>
      <c r="F112" s="357"/>
      <c r="G112" s="357"/>
      <c r="H112" s="357"/>
    </row>
    <row r="113" spans="1:8" ht="12.75">
      <c r="A113" s="357"/>
      <c r="B113" s="357"/>
      <c r="C113" s="357"/>
      <c r="D113" s="357"/>
      <c r="E113" s="357"/>
      <c r="F113" s="357"/>
      <c r="G113" s="357"/>
      <c r="H113" s="357"/>
    </row>
    <row r="114" spans="1:8" ht="12.75">
      <c r="A114" s="357"/>
      <c r="B114" s="357"/>
      <c r="C114" s="357"/>
      <c r="D114" s="357"/>
      <c r="E114" s="357"/>
      <c r="F114" s="357"/>
      <c r="G114" s="357"/>
      <c r="H114" s="357"/>
    </row>
    <row r="115" spans="1:8" ht="12.75">
      <c r="A115" s="357"/>
      <c r="B115" s="357"/>
      <c r="C115" s="357"/>
      <c r="D115" s="357"/>
      <c r="E115" s="357"/>
      <c r="F115" s="357"/>
      <c r="G115" s="357"/>
      <c r="H115" s="357"/>
    </row>
    <row r="116" spans="1:8" ht="12.75">
      <c r="A116" s="357"/>
      <c r="B116" s="357"/>
      <c r="C116" s="357"/>
      <c r="D116" s="357"/>
      <c r="E116" s="357"/>
      <c r="F116" s="357"/>
      <c r="G116" s="357"/>
      <c r="H116" s="357"/>
    </row>
    <row r="117" spans="1:8" ht="12.75">
      <c r="A117" s="357"/>
      <c r="B117" s="357"/>
      <c r="C117" s="357"/>
      <c r="D117" s="357"/>
      <c r="E117" s="357"/>
      <c r="F117" s="357"/>
      <c r="G117" s="357"/>
      <c r="H117" s="357"/>
    </row>
    <row r="118" spans="1:8" ht="12.75">
      <c r="A118" s="357"/>
      <c r="B118" s="357"/>
      <c r="C118" s="357"/>
      <c r="D118" s="357"/>
      <c r="E118" s="357"/>
      <c r="F118" s="357"/>
      <c r="G118" s="357"/>
      <c r="H118" s="357"/>
    </row>
    <row r="119" spans="1:8" ht="12.75">
      <c r="A119" s="357"/>
      <c r="B119" s="357"/>
      <c r="C119" s="357"/>
      <c r="D119" s="357"/>
      <c r="E119" s="357"/>
      <c r="F119" s="357"/>
      <c r="G119" s="357"/>
      <c r="H119" s="357"/>
    </row>
    <row r="120" spans="1:8" ht="12.75">
      <c r="A120" s="357"/>
      <c r="B120" s="357"/>
      <c r="C120" s="357"/>
      <c r="D120" s="357"/>
      <c r="E120" s="357"/>
      <c r="F120" s="357"/>
      <c r="G120" s="357"/>
      <c r="H120" s="357"/>
    </row>
    <row r="121" spans="1:8" ht="12.75">
      <c r="A121" s="357"/>
      <c r="B121" s="357"/>
      <c r="C121" s="357"/>
      <c r="D121" s="357"/>
      <c r="E121" s="357"/>
      <c r="F121" s="357"/>
      <c r="G121" s="357"/>
      <c r="H121" s="357"/>
    </row>
    <row r="122" spans="1:8" ht="12.75">
      <c r="A122" s="357"/>
      <c r="B122" s="357"/>
      <c r="C122" s="357"/>
      <c r="D122" s="357"/>
      <c r="E122" s="357"/>
      <c r="F122" s="357"/>
      <c r="G122" s="357"/>
      <c r="H122" s="357"/>
    </row>
    <row r="123" spans="1:8" ht="12.75">
      <c r="A123" s="357"/>
      <c r="B123" s="357"/>
      <c r="C123" s="357"/>
      <c r="D123" s="357"/>
      <c r="E123" s="357"/>
      <c r="F123" s="357"/>
      <c r="G123" s="357"/>
      <c r="H123" s="357"/>
    </row>
    <row r="124" spans="1:8" ht="12.75">
      <c r="A124" s="357"/>
      <c r="B124" s="357"/>
      <c r="C124" s="357"/>
      <c r="D124" s="357"/>
      <c r="E124" s="357"/>
      <c r="F124" s="357"/>
      <c r="G124" s="357"/>
      <c r="H124" s="357"/>
    </row>
    <row r="125" spans="1:8" ht="12.75">
      <c r="A125" s="357"/>
      <c r="B125" s="357"/>
      <c r="C125" s="357"/>
      <c r="D125" s="357"/>
      <c r="E125" s="357"/>
      <c r="F125" s="357"/>
      <c r="G125" s="357"/>
      <c r="H125" s="357"/>
    </row>
    <row r="126" spans="1:8" ht="12.75">
      <c r="A126" s="357"/>
      <c r="B126" s="357"/>
      <c r="C126" s="357"/>
      <c r="D126" s="357"/>
      <c r="E126" s="357"/>
      <c r="F126" s="357"/>
      <c r="G126" s="357"/>
      <c r="H126" s="357"/>
    </row>
    <row r="127" spans="1:8" ht="12.75">
      <c r="A127" s="357"/>
      <c r="B127" s="357"/>
      <c r="C127" s="357"/>
      <c r="D127" s="357"/>
      <c r="E127" s="357"/>
      <c r="F127" s="357"/>
      <c r="G127" s="357"/>
      <c r="H127" s="357"/>
    </row>
    <row r="128" spans="1:8" ht="12.75">
      <c r="A128" s="357"/>
      <c r="B128" s="357"/>
      <c r="C128" s="357"/>
      <c r="D128" s="357"/>
      <c r="E128" s="357"/>
      <c r="F128" s="357"/>
      <c r="G128" s="357"/>
      <c r="H128" s="357"/>
    </row>
    <row r="129" spans="1:8" ht="12.75">
      <c r="A129" s="357"/>
      <c r="B129" s="357"/>
      <c r="C129" s="357"/>
      <c r="D129" s="357"/>
      <c r="E129" s="357"/>
      <c r="F129" s="357"/>
      <c r="G129" s="357"/>
      <c r="H129" s="357"/>
    </row>
    <row r="130" spans="1:8" ht="12.75">
      <c r="A130" s="357"/>
      <c r="B130" s="357"/>
      <c r="C130" s="357"/>
      <c r="D130" s="357"/>
      <c r="E130" s="357"/>
      <c r="F130" s="357"/>
      <c r="G130" s="357"/>
      <c r="H130" s="357"/>
    </row>
  </sheetData>
  <sheetProtection/>
  <mergeCells count="46">
    <mergeCell ref="B83:E83"/>
    <mergeCell ref="A110:E110"/>
    <mergeCell ref="A109:E109"/>
    <mergeCell ref="B18:E18"/>
    <mergeCell ref="B19:E19"/>
    <mergeCell ref="B20:E20"/>
    <mergeCell ref="B75:E75"/>
    <mergeCell ref="B81:E81"/>
    <mergeCell ref="B82:E82"/>
    <mergeCell ref="B79:E79"/>
    <mergeCell ref="B77:E77"/>
    <mergeCell ref="A61:E61"/>
    <mergeCell ref="B55:E55"/>
    <mergeCell ref="B50:E50"/>
    <mergeCell ref="B53:E53"/>
    <mergeCell ref="A76:E76"/>
    <mergeCell ref="B56:E56"/>
    <mergeCell ref="F1:H1"/>
    <mergeCell ref="G7:H7"/>
    <mergeCell ref="A3:H3"/>
    <mergeCell ref="A4:H4"/>
    <mergeCell ref="A5:H5"/>
    <mergeCell ref="B54:E54"/>
    <mergeCell ref="B15:E15"/>
    <mergeCell ref="B16:E16"/>
    <mergeCell ref="B46:E46"/>
    <mergeCell ref="B26:E26"/>
    <mergeCell ref="B42:E42"/>
    <mergeCell ref="B49:E49"/>
    <mergeCell ref="B47:E47"/>
    <mergeCell ref="B17:E17"/>
    <mergeCell ref="H8:H9"/>
    <mergeCell ref="F8:F9"/>
    <mergeCell ref="B43:E43"/>
    <mergeCell ref="B28:E28"/>
    <mergeCell ref="B23:E23"/>
    <mergeCell ref="B14:E14"/>
    <mergeCell ref="B12:E12"/>
    <mergeCell ref="B8:E9"/>
    <mergeCell ref="A8:A9"/>
    <mergeCell ref="B24:E24"/>
    <mergeCell ref="B25:E25"/>
    <mergeCell ref="G8:G9"/>
    <mergeCell ref="B13:E13"/>
    <mergeCell ref="B22:E22"/>
    <mergeCell ref="B10:E10"/>
  </mergeCells>
  <printOptions/>
  <pageMargins left="0.48" right="0.38" top="0.25" bottom="0.18" header="0.2" footer="0.2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5"/>
  <sheetViews>
    <sheetView zoomScalePageLayoutView="0" workbookViewId="0" topLeftCell="A370">
      <selection activeCell="A412" sqref="A412:Q412"/>
    </sheetView>
  </sheetViews>
  <sheetFormatPr defaultColWidth="9.140625" defaultRowHeight="12.75"/>
  <cols>
    <col min="1" max="1" width="3.140625" style="0" customWidth="1"/>
    <col min="2" max="2" width="3.421875" style="0" customWidth="1"/>
    <col min="3" max="3" width="6.00390625" style="0" customWidth="1"/>
    <col min="4" max="4" width="10.00390625" style="0" customWidth="1"/>
    <col min="5" max="5" width="17.28125" style="0" customWidth="1"/>
    <col min="6" max="17" width="7.00390625" style="0" customWidth="1"/>
  </cols>
  <sheetData>
    <row r="1" spans="1:17" ht="12.75">
      <c r="A1" s="403"/>
      <c r="B1" s="1794" t="s">
        <v>99</v>
      </c>
      <c r="C1" s="1794"/>
      <c r="D1" s="1794"/>
      <c r="E1" s="1794"/>
      <c r="F1" s="1794"/>
      <c r="G1" s="1794"/>
      <c r="H1" s="1794"/>
      <c r="I1" s="1794"/>
      <c r="J1" s="1794"/>
      <c r="K1" s="1794"/>
      <c r="L1" s="1794"/>
      <c r="M1" s="1794"/>
      <c r="N1" s="1794"/>
      <c r="O1" s="1794"/>
      <c r="P1" s="1794"/>
      <c r="Q1" s="1794"/>
    </row>
    <row r="2" spans="1:17" ht="12.75">
      <c r="A2" s="1781" t="s">
        <v>733</v>
      </c>
      <c r="B2" s="1781"/>
      <c r="C2" s="1781"/>
      <c r="D2" s="1781"/>
      <c r="E2" s="1781"/>
      <c r="F2" s="1781"/>
      <c r="G2" s="1781"/>
      <c r="H2" s="1781"/>
      <c r="I2" s="1781"/>
      <c r="J2" s="1781"/>
      <c r="K2" s="1781"/>
      <c r="L2" s="1781"/>
      <c r="M2" s="1781"/>
      <c r="N2" s="1781"/>
      <c r="O2" s="1781"/>
      <c r="P2" s="1781"/>
      <c r="Q2" s="1781"/>
    </row>
    <row r="3" spans="1:17" ht="10.5" customHeight="1">
      <c r="A3" s="1792" t="s">
        <v>671</v>
      </c>
      <c r="B3" s="1792"/>
      <c r="C3" s="1792"/>
      <c r="D3" s="1792"/>
      <c r="E3" s="1792"/>
      <c r="F3" s="1792"/>
      <c r="G3" s="1792"/>
      <c r="H3" s="1792"/>
      <c r="I3" s="1792"/>
      <c r="J3" s="1792"/>
      <c r="K3" s="1792"/>
      <c r="L3" s="1792"/>
      <c r="M3" s="1792"/>
      <c r="N3" s="1792"/>
      <c r="O3" s="1792"/>
      <c r="P3" s="1792"/>
      <c r="Q3" s="1792"/>
    </row>
    <row r="4" spans="1:17" ht="13.5" thickBo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5"/>
      <c r="O4" s="406" t="s">
        <v>22</v>
      </c>
      <c r="P4" s="405"/>
      <c r="Q4" s="407"/>
    </row>
    <row r="5" spans="1:17" ht="13.5" thickTop="1">
      <c r="A5" s="1785" t="s">
        <v>0</v>
      </c>
      <c r="B5" s="1795" t="s">
        <v>1</v>
      </c>
      <c r="C5" s="1796"/>
      <c r="D5" s="1796"/>
      <c r="E5" s="1796"/>
      <c r="F5" s="1816" t="s">
        <v>2</v>
      </c>
      <c r="G5" s="1817"/>
      <c r="H5" s="1818"/>
      <c r="I5" s="1819"/>
      <c r="J5" s="1811" t="s">
        <v>3</v>
      </c>
      <c r="K5" s="1812"/>
      <c r="L5" s="1812"/>
      <c r="M5" s="1812"/>
      <c r="N5" s="1812"/>
      <c r="O5" s="1812"/>
      <c r="P5" s="1813"/>
      <c r="Q5" s="1814"/>
    </row>
    <row r="6" spans="1:17" ht="12.75">
      <c r="A6" s="1786"/>
      <c r="B6" s="1797"/>
      <c r="C6" s="1798"/>
      <c r="D6" s="1798"/>
      <c r="E6" s="1798"/>
      <c r="F6" s="1820"/>
      <c r="G6" s="1821"/>
      <c r="H6" s="1822"/>
      <c r="I6" s="1823"/>
      <c r="J6" s="1801" t="s">
        <v>4</v>
      </c>
      <c r="K6" s="1769"/>
      <c r="L6" s="1770"/>
      <c r="M6" s="1780"/>
      <c r="N6" s="1779" t="s">
        <v>5</v>
      </c>
      <c r="O6" s="1769"/>
      <c r="P6" s="1770"/>
      <c r="Q6" s="1780"/>
    </row>
    <row r="7" spans="1:17" ht="9" customHeight="1">
      <c r="A7" s="1786"/>
      <c r="B7" s="1797"/>
      <c r="C7" s="1798"/>
      <c r="D7" s="1798"/>
      <c r="E7" s="1798"/>
      <c r="F7" s="1777" t="s">
        <v>668</v>
      </c>
      <c r="G7" s="1775"/>
      <c r="H7" s="1771"/>
      <c r="I7" s="1767"/>
      <c r="J7" s="1777" t="s">
        <v>668</v>
      </c>
      <c r="K7" s="1775"/>
      <c r="L7" s="1771"/>
      <c r="M7" s="1767"/>
      <c r="N7" s="1777" t="s">
        <v>668</v>
      </c>
      <c r="O7" s="1775"/>
      <c r="P7" s="1771"/>
      <c r="Q7" s="1767"/>
    </row>
    <row r="8" spans="1:17" ht="9" customHeight="1">
      <c r="A8" s="1786"/>
      <c r="B8" s="1799"/>
      <c r="C8" s="1800"/>
      <c r="D8" s="1800"/>
      <c r="E8" s="1800"/>
      <c r="F8" s="1778"/>
      <c r="G8" s="1776"/>
      <c r="H8" s="1772"/>
      <c r="I8" s="1768"/>
      <c r="J8" s="1778"/>
      <c r="K8" s="1776"/>
      <c r="L8" s="1772"/>
      <c r="M8" s="1768"/>
      <c r="N8" s="1778"/>
      <c r="O8" s="1776"/>
      <c r="P8" s="1772"/>
      <c r="Q8" s="1768"/>
    </row>
    <row r="9" spans="1:17" ht="11.25" customHeight="1">
      <c r="A9" s="1786"/>
      <c r="B9" s="1769"/>
      <c r="C9" s="1769"/>
      <c r="D9" s="1769"/>
      <c r="E9" s="1770"/>
      <c r="F9" s="408" t="s">
        <v>6</v>
      </c>
      <c r="G9" s="409" t="s">
        <v>7</v>
      </c>
      <c r="H9" s="410" t="s">
        <v>8</v>
      </c>
      <c r="I9" s="411" t="s">
        <v>9</v>
      </c>
      <c r="J9" s="408" t="s">
        <v>10</v>
      </c>
      <c r="K9" s="409" t="s">
        <v>11</v>
      </c>
      <c r="L9" s="410" t="s">
        <v>12</v>
      </c>
      <c r="M9" s="411" t="s">
        <v>13</v>
      </c>
      <c r="N9" s="412" t="s">
        <v>14</v>
      </c>
      <c r="O9" s="409" t="s">
        <v>15</v>
      </c>
      <c r="P9" s="410" t="s">
        <v>20</v>
      </c>
      <c r="Q9" s="411">
        <v>12</v>
      </c>
    </row>
    <row r="10" spans="1:17" ht="12.75">
      <c r="A10" s="1550" t="s">
        <v>178</v>
      </c>
      <c r="B10" s="1551"/>
      <c r="C10" s="1551"/>
      <c r="D10" s="1551"/>
      <c r="E10" s="1552"/>
      <c r="F10" s="468">
        <f>SUM(F60+F62)</f>
        <v>207302</v>
      </c>
      <c r="G10" s="469"/>
      <c r="H10" s="472"/>
      <c r="I10" s="470"/>
      <c r="J10" s="468">
        <f>SUM(J60+J62)</f>
        <v>91805</v>
      </c>
      <c r="K10" s="469"/>
      <c r="L10" s="472"/>
      <c r="M10" s="470"/>
      <c r="N10" s="468">
        <f>SUM(N60+N62)</f>
        <v>16547</v>
      </c>
      <c r="O10" s="469"/>
      <c r="P10" s="472"/>
      <c r="Q10" s="470"/>
    </row>
    <row r="11" spans="1:17" ht="12.75">
      <c r="A11" s="1071" t="s">
        <v>6</v>
      </c>
      <c r="B11" s="1802" t="s">
        <v>172</v>
      </c>
      <c r="C11" s="1803"/>
      <c r="D11" s="1803"/>
      <c r="E11" s="1804"/>
      <c r="F11" s="417">
        <f>SUM(F60)</f>
        <v>147064</v>
      </c>
      <c r="G11" s="418"/>
      <c r="H11" s="419"/>
      <c r="I11" s="420"/>
      <c r="J11" s="417">
        <f>SUM(J12:J40)</f>
        <v>45683</v>
      </c>
      <c r="K11" s="418"/>
      <c r="L11" s="419"/>
      <c r="M11" s="420"/>
      <c r="N11" s="417">
        <f>SUM(N12:N40)</f>
        <v>7328</v>
      </c>
      <c r="O11" s="418"/>
      <c r="P11" s="419"/>
      <c r="Q11" s="420"/>
    </row>
    <row r="12" spans="1:17" ht="12.75">
      <c r="A12" s="1054"/>
      <c r="B12" s="1805" t="s">
        <v>342</v>
      </c>
      <c r="C12" s="1806"/>
      <c r="D12" s="1806"/>
      <c r="E12" s="1807"/>
      <c r="F12" s="423">
        <f aca="true" t="shared" si="0" ref="F12:F40">SUM(F194+J285+N285+F376)</f>
        <v>41426</v>
      </c>
      <c r="G12" s="424"/>
      <c r="H12" s="425"/>
      <c r="I12" s="426"/>
      <c r="J12" s="846">
        <v>8494</v>
      </c>
      <c r="K12" s="666"/>
      <c r="L12" s="667"/>
      <c r="M12" s="668"/>
      <c r="N12" s="846">
        <v>1583</v>
      </c>
      <c r="O12" s="428"/>
      <c r="P12" s="429"/>
      <c r="Q12" s="430"/>
    </row>
    <row r="13" spans="1:17" ht="12.75">
      <c r="A13" s="1054"/>
      <c r="B13" s="1055" t="s">
        <v>373</v>
      </c>
      <c r="C13" s="1056"/>
      <c r="D13" s="1056"/>
      <c r="E13" s="1057"/>
      <c r="F13" s="423">
        <f t="shared" si="0"/>
        <v>90</v>
      </c>
      <c r="G13" s="424"/>
      <c r="H13" s="425"/>
      <c r="I13" s="426"/>
      <c r="J13" s="428"/>
      <c r="K13" s="428"/>
      <c r="L13" s="429"/>
      <c r="M13" s="430"/>
      <c r="N13" s="428"/>
      <c r="O13" s="428"/>
      <c r="P13" s="429"/>
      <c r="Q13" s="430"/>
    </row>
    <row r="14" spans="1:17" ht="12.75" customHeight="1">
      <c r="A14" s="130"/>
      <c r="B14" s="1524" t="s">
        <v>343</v>
      </c>
      <c r="C14" s="1525"/>
      <c r="D14" s="1525"/>
      <c r="E14" s="1526"/>
      <c r="F14" s="423">
        <f t="shared" si="0"/>
        <v>4062</v>
      </c>
      <c r="G14" s="424"/>
      <c r="H14" s="433"/>
      <c r="I14" s="426"/>
      <c r="J14" s="435"/>
      <c r="K14" s="435"/>
      <c r="L14" s="433"/>
      <c r="M14" s="436"/>
      <c r="N14" s="435"/>
      <c r="O14" s="435"/>
      <c r="P14" s="433"/>
      <c r="Q14" s="436"/>
    </row>
    <row r="15" spans="1:17" ht="12.75">
      <c r="A15" s="1058"/>
      <c r="B15" s="1055" t="s">
        <v>355</v>
      </c>
      <c r="C15" s="1059"/>
      <c r="D15" s="1059"/>
      <c r="E15" s="1060"/>
      <c r="F15" s="423">
        <f t="shared" si="0"/>
        <v>4867</v>
      </c>
      <c r="G15" s="424"/>
      <c r="H15" s="433"/>
      <c r="I15" s="426"/>
      <c r="J15" s="435"/>
      <c r="K15" s="435"/>
      <c r="L15" s="433"/>
      <c r="M15" s="436"/>
      <c r="N15" s="435"/>
      <c r="O15" s="435"/>
      <c r="P15" s="433"/>
      <c r="Q15" s="436"/>
    </row>
    <row r="16" spans="1:17" ht="12.75">
      <c r="A16" s="1058"/>
      <c r="B16" s="1055" t="s">
        <v>347</v>
      </c>
      <c r="C16" s="1059"/>
      <c r="D16" s="1059"/>
      <c r="E16" s="1060"/>
      <c r="F16" s="423">
        <f t="shared" si="0"/>
        <v>3935</v>
      </c>
      <c r="G16" s="424"/>
      <c r="H16" s="433"/>
      <c r="I16" s="426"/>
      <c r="J16" s="435">
        <v>2369</v>
      </c>
      <c r="K16" s="435"/>
      <c r="L16" s="433"/>
      <c r="M16" s="436"/>
      <c r="N16" s="435">
        <v>462</v>
      </c>
      <c r="O16" s="435"/>
      <c r="P16" s="433"/>
      <c r="Q16" s="436"/>
    </row>
    <row r="17" spans="1:17" ht="12.75">
      <c r="A17" s="130"/>
      <c r="B17" s="1527" t="s">
        <v>344</v>
      </c>
      <c r="C17" s="1530"/>
      <c r="D17" s="1530"/>
      <c r="E17" s="1531"/>
      <c r="F17" s="423">
        <f t="shared" si="0"/>
        <v>0</v>
      </c>
      <c r="G17" s="424"/>
      <c r="H17" s="433"/>
      <c r="I17" s="426"/>
      <c r="J17" s="435"/>
      <c r="K17" s="435"/>
      <c r="L17" s="433"/>
      <c r="M17" s="436"/>
      <c r="N17" s="435"/>
      <c r="O17" s="435"/>
      <c r="P17" s="433"/>
      <c r="Q17" s="436"/>
    </row>
    <row r="18" spans="1:17" ht="12.75">
      <c r="A18" s="1058"/>
      <c r="B18" s="1055" t="s">
        <v>345</v>
      </c>
      <c r="C18" s="1061"/>
      <c r="D18" s="1061"/>
      <c r="E18" s="1062"/>
      <c r="F18" s="423">
        <f t="shared" si="0"/>
        <v>0</v>
      </c>
      <c r="G18" s="424"/>
      <c r="H18" s="433"/>
      <c r="I18" s="426"/>
      <c r="J18" s="435"/>
      <c r="K18" s="435"/>
      <c r="L18" s="433"/>
      <c r="M18" s="436"/>
      <c r="N18" s="435"/>
      <c r="O18" s="435"/>
      <c r="P18" s="433"/>
      <c r="Q18" s="436"/>
    </row>
    <row r="19" spans="1:17" ht="12.75">
      <c r="A19" s="130"/>
      <c r="B19" s="817" t="s">
        <v>346</v>
      </c>
      <c r="C19" s="134"/>
      <c r="D19" s="134"/>
      <c r="E19" s="134"/>
      <c r="F19" s="423">
        <f t="shared" si="0"/>
        <v>21530</v>
      </c>
      <c r="G19" s="424"/>
      <c r="H19" s="433"/>
      <c r="I19" s="426"/>
      <c r="J19" s="435">
        <v>17117</v>
      </c>
      <c r="K19" s="435"/>
      <c r="L19" s="433"/>
      <c r="M19" s="436"/>
      <c r="N19" s="435">
        <v>1669</v>
      </c>
      <c r="O19" s="435"/>
      <c r="P19" s="433"/>
      <c r="Q19" s="436"/>
    </row>
    <row r="20" spans="1:17" ht="12.75">
      <c r="A20" s="1058"/>
      <c r="B20" s="1055" t="s">
        <v>374</v>
      </c>
      <c r="C20" s="1061"/>
      <c r="D20" s="1061"/>
      <c r="E20" s="1062"/>
      <c r="F20" s="423">
        <f t="shared" si="0"/>
        <v>0</v>
      </c>
      <c r="G20" s="424"/>
      <c r="H20" s="433"/>
      <c r="I20" s="426"/>
      <c r="J20" s="435"/>
      <c r="K20" s="435"/>
      <c r="L20" s="433"/>
      <c r="M20" s="436"/>
      <c r="N20" s="435"/>
      <c r="O20" s="435"/>
      <c r="P20" s="433"/>
      <c r="Q20" s="436"/>
    </row>
    <row r="21" spans="1:17" ht="12.75">
      <c r="A21" s="130"/>
      <c r="B21" s="817" t="s">
        <v>375</v>
      </c>
      <c r="C21" s="134"/>
      <c r="D21" s="134"/>
      <c r="E21" s="134"/>
      <c r="F21" s="423">
        <f t="shared" si="0"/>
        <v>0</v>
      </c>
      <c r="G21" s="424"/>
      <c r="H21" s="433"/>
      <c r="I21" s="426"/>
      <c r="J21" s="435"/>
      <c r="K21" s="435"/>
      <c r="L21" s="433"/>
      <c r="M21" s="436"/>
      <c r="N21" s="435"/>
      <c r="O21" s="435"/>
      <c r="P21" s="433"/>
      <c r="Q21" s="436"/>
    </row>
    <row r="22" spans="1:17" ht="12.75">
      <c r="A22" s="1058"/>
      <c r="B22" s="1055" t="s">
        <v>376</v>
      </c>
      <c r="C22" s="1061"/>
      <c r="D22" s="1061"/>
      <c r="E22" s="1062"/>
      <c r="F22" s="423">
        <f t="shared" si="0"/>
        <v>19688</v>
      </c>
      <c r="G22" s="424"/>
      <c r="H22" s="433"/>
      <c r="I22" s="426"/>
      <c r="J22" s="435"/>
      <c r="K22" s="435"/>
      <c r="L22" s="433"/>
      <c r="M22" s="436"/>
      <c r="N22" s="435"/>
      <c r="O22" s="435"/>
      <c r="P22" s="433"/>
      <c r="Q22" s="436"/>
    </row>
    <row r="23" spans="1:17" ht="12.75">
      <c r="A23" s="1058"/>
      <c r="B23" s="1824" t="s">
        <v>348</v>
      </c>
      <c r="C23" s="1825"/>
      <c r="D23" s="1825"/>
      <c r="E23" s="1826"/>
      <c r="F23" s="423">
        <f t="shared" si="0"/>
        <v>445</v>
      </c>
      <c r="G23" s="424"/>
      <c r="H23" s="433"/>
      <c r="I23" s="426"/>
      <c r="J23" s="435"/>
      <c r="K23" s="435"/>
      <c r="L23" s="433"/>
      <c r="M23" s="436"/>
      <c r="N23" s="435"/>
      <c r="O23" s="435"/>
      <c r="P23" s="433"/>
      <c r="Q23" s="436"/>
    </row>
    <row r="24" spans="1:17" ht="12.75">
      <c r="A24" s="1058"/>
      <c r="B24" s="1055" t="s">
        <v>377</v>
      </c>
      <c r="C24" s="1059"/>
      <c r="D24" s="1059"/>
      <c r="E24" s="1060"/>
      <c r="F24" s="423">
        <f t="shared" si="0"/>
        <v>229</v>
      </c>
      <c r="G24" s="424"/>
      <c r="H24" s="433"/>
      <c r="I24" s="426"/>
      <c r="J24" s="435"/>
      <c r="K24" s="435"/>
      <c r="L24" s="433"/>
      <c r="M24" s="436"/>
      <c r="N24" s="435"/>
      <c r="O24" s="435"/>
      <c r="P24" s="433"/>
      <c r="Q24" s="436"/>
    </row>
    <row r="25" spans="1:17" ht="12.75">
      <c r="A25" s="1058"/>
      <c r="B25" s="1055" t="s">
        <v>378</v>
      </c>
      <c r="C25" s="1059"/>
      <c r="D25" s="1059"/>
      <c r="E25" s="1060"/>
      <c r="F25" s="423">
        <f t="shared" si="0"/>
        <v>3969</v>
      </c>
      <c r="G25" s="424"/>
      <c r="H25" s="433"/>
      <c r="I25" s="426"/>
      <c r="J25" s="435"/>
      <c r="K25" s="435"/>
      <c r="L25" s="433"/>
      <c r="M25" s="436"/>
      <c r="N25" s="435"/>
      <c r="O25" s="435"/>
      <c r="P25" s="433"/>
      <c r="Q25" s="436"/>
    </row>
    <row r="26" spans="1:17" ht="12.75">
      <c r="A26" s="130"/>
      <c r="B26" s="817" t="s">
        <v>379</v>
      </c>
      <c r="C26" s="136"/>
      <c r="D26" s="136"/>
      <c r="E26" s="136"/>
      <c r="F26" s="423">
        <f t="shared" si="0"/>
        <v>1803</v>
      </c>
      <c r="G26" s="424"/>
      <c r="H26" s="433"/>
      <c r="I26" s="426"/>
      <c r="J26" s="435"/>
      <c r="K26" s="435"/>
      <c r="L26" s="433"/>
      <c r="M26" s="436"/>
      <c r="N26" s="435"/>
      <c r="O26" s="435"/>
      <c r="P26" s="433"/>
      <c r="Q26" s="436"/>
    </row>
    <row r="27" spans="1:17" ht="12.75">
      <c r="A27" s="1063"/>
      <c r="B27" s="1055" t="s">
        <v>380</v>
      </c>
      <c r="C27" s="1059"/>
      <c r="D27" s="1059"/>
      <c r="E27" s="1060"/>
      <c r="F27" s="423">
        <f>SUM(F209+J300+N300)</f>
        <v>4004</v>
      </c>
      <c r="G27" s="424"/>
      <c r="H27" s="433"/>
      <c r="I27" s="426"/>
      <c r="J27" s="435">
        <v>2675</v>
      </c>
      <c r="K27" s="435"/>
      <c r="L27" s="433"/>
      <c r="M27" s="436"/>
      <c r="N27" s="435">
        <v>522</v>
      </c>
      <c r="O27" s="435"/>
      <c r="P27" s="433"/>
      <c r="Q27" s="436"/>
    </row>
    <row r="28" spans="1:17" ht="12.75">
      <c r="A28" s="130"/>
      <c r="B28" s="817" t="s">
        <v>381</v>
      </c>
      <c r="C28" s="136"/>
      <c r="D28" s="136"/>
      <c r="E28" s="136"/>
      <c r="F28" s="423">
        <f t="shared" si="0"/>
        <v>1444</v>
      </c>
      <c r="G28" s="424"/>
      <c r="H28" s="433"/>
      <c r="I28" s="426"/>
      <c r="J28" s="435"/>
      <c r="K28" s="435"/>
      <c r="L28" s="433"/>
      <c r="M28" s="436"/>
      <c r="N28" s="435"/>
      <c r="O28" s="435"/>
      <c r="P28" s="433"/>
      <c r="Q28" s="436"/>
    </row>
    <row r="29" spans="1:17" ht="12.75">
      <c r="A29" s="1058"/>
      <c r="B29" s="1055" t="s">
        <v>382</v>
      </c>
      <c r="C29" s="1059"/>
      <c r="D29" s="1059"/>
      <c r="E29" s="1060"/>
      <c r="F29" s="423">
        <f t="shared" si="0"/>
        <v>0</v>
      </c>
      <c r="G29" s="424"/>
      <c r="H29" s="433"/>
      <c r="I29" s="426"/>
      <c r="J29" s="435"/>
      <c r="K29" s="435"/>
      <c r="L29" s="433"/>
      <c r="M29" s="436"/>
      <c r="N29" s="435"/>
      <c r="O29" s="435"/>
      <c r="P29" s="433"/>
      <c r="Q29" s="436"/>
    </row>
    <row r="30" spans="1:17" ht="12.75">
      <c r="A30" s="130"/>
      <c r="B30" s="817" t="s">
        <v>349</v>
      </c>
      <c r="C30" s="136"/>
      <c r="D30" s="136"/>
      <c r="E30" s="136"/>
      <c r="F30" s="423">
        <f t="shared" si="0"/>
        <v>2743</v>
      </c>
      <c r="G30" s="424"/>
      <c r="H30" s="433"/>
      <c r="I30" s="426"/>
      <c r="J30" s="435">
        <v>1700</v>
      </c>
      <c r="K30" s="435"/>
      <c r="L30" s="433"/>
      <c r="M30" s="436"/>
      <c r="N30" s="435">
        <v>299</v>
      </c>
      <c r="O30" s="435"/>
      <c r="P30" s="433"/>
      <c r="Q30" s="436"/>
    </row>
    <row r="31" spans="1:17" ht="12.75">
      <c r="A31" s="1058"/>
      <c r="B31" s="1055" t="s">
        <v>383</v>
      </c>
      <c r="C31" s="1059"/>
      <c r="D31" s="1059"/>
      <c r="E31" s="1060"/>
      <c r="F31" s="423">
        <f t="shared" si="0"/>
        <v>125</v>
      </c>
      <c r="G31" s="424"/>
      <c r="H31" s="433"/>
      <c r="I31" s="426"/>
      <c r="J31" s="435"/>
      <c r="K31" s="435"/>
      <c r="L31" s="433"/>
      <c r="M31" s="436"/>
      <c r="N31" s="435"/>
      <c r="O31" s="435"/>
      <c r="P31" s="433"/>
      <c r="Q31" s="436"/>
    </row>
    <row r="32" spans="1:17" ht="12.75">
      <c r="A32" s="1058"/>
      <c r="B32" s="1055" t="s">
        <v>351</v>
      </c>
      <c r="C32" s="1059"/>
      <c r="D32" s="1059"/>
      <c r="E32" s="1060"/>
      <c r="F32" s="423">
        <f t="shared" si="0"/>
        <v>6332</v>
      </c>
      <c r="G32" s="424"/>
      <c r="H32" s="433"/>
      <c r="I32" s="426"/>
      <c r="J32" s="435">
        <v>3091</v>
      </c>
      <c r="K32" s="435"/>
      <c r="L32" s="433"/>
      <c r="M32" s="436"/>
      <c r="N32" s="435">
        <v>815</v>
      </c>
      <c r="O32" s="435"/>
      <c r="P32" s="433"/>
      <c r="Q32" s="436"/>
    </row>
    <row r="33" spans="1:17" ht="12.75">
      <c r="A33" s="1058"/>
      <c r="B33" s="1055" t="s">
        <v>388</v>
      </c>
      <c r="C33" s="1059"/>
      <c r="D33" s="1059"/>
      <c r="E33" s="1060"/>
      <c r="F33" s="423">
        <f t="shared" si="0"/>
        <v>420</v>
      </c>
      <c r="G33" s="424"/>
      <c r="H33" s="433"/>
      <c r="I33" s="426"/>
      <c r="J33" s="435"/>
      <c r="K33" s="435"/>
      <c r="L33" s="433"/>
      <c r="M33" s="436"/>
      <c r="N33" s="435"/>
      <c r="O33" s="435"/>
      <c r="P33" s="433"/>
      <c r="Q33" s="436"/>
    </row>
    <row r="34" spans="1:17" ht="12.75">
      <c r="A34" s="1070"/>
      <c r="B34" s="1055" t="s">
        <v>384</v>
      </c>
      <c r="C34" s="1059"/>
      <c r="D34" s="1059"/>
      <c r="E34" s="1060"/>
      <c r="F34" s="423">
        <f t="shared" si="0"/>
        <v>0</v>
      </c>
      <c r="G34" s="424"/>
      <c r="H34" s="433"/>
      <c r="I34" s="426"/>
      <c r="J34" s="435"/>
      <c r="K34" s="435"/>
      <c r="L34" s="433"/>
      <c r="M34" s="436"/>
      <c r="N34" s="435"/>
      <c r="O34" s="435"/>
      <c r="P34" s="433"/>
      <c r="Q34" s="436"/>
    </row>
    <row r="35" spans="1:17" ht="12.75">
      <c r="A35" s="1058"/>
      <c r="B35" s="1055" t="s">
        <v>352</v>
      </c>
      <c r="C35" s="1059"/>
      <c r="D35" s="1059"/>
      <c r="E35" s="1060"/>
      <c r="F35" s="423">
        <f t="shared" si="0"/>
        <v>4872</v>
      </c>
      <c r="G35" s="424"/>
      <c r="H35" s="433"/>
      <c r="I35" s="426"/>
      <c r="J35" s="435">
        <v>2470</v>
      </c>
      <c r="K35" s="435"/>
      <c r="L35" s="433"/>
      <c r="M35" s="436"/>
      <c r="N35" s="435">
        <v>482</v>
      </c>
      <c r="O35" s="435"/>
      <c r="P35" s="433"/>
      <c r="Q35" s="436"/>
    </row>
    <row r="36" spans="1:17" ht="12.75">
      <c r="A36" s="130"/>
      <c r="B36" s="817" t="s">
        <v>353</v>
      </c>
      <c r="C36" s="136"/>
      <c r="D36" s="136"/>
      <c r="E36" s="136"/>
      <c r="F36" s="423">
        <f t="shared" si="0"/>
        <v>6211</v>
      </c>
      <c r="G36" s="424"/>
      <c r="H36" s="433"/>
      <c r="I36" s="426"/>
      <c r="J36" s="435">
        <v>4947</v>
      </c>
      <c r="K36" s="435"/>
      <c r="L36" s="433"/>
      <c r="M36" s="436"/>
      <c r="N36" s="435">
        <v>965</v>
      </c>
      <c r="O36" s="435"/>
      <c r="P36" s="433"/>
      <c r="Q36" s="436"/>
    </row>
    <row r="37" spans="1:17" ht="12.75">
      <c r="A37" s="1058"/>
      <c r="B37" s="1055" t="s">
        <v>589</v>
      </c>
      <c r="C37" s="1059"/>
      <c r="D37" s="1059"/>
      <c r="E37" s="1060"/>
      <c r="F37" s="423">
        <f t="shared" si="0"/>
        <v>3944</v>
      </c>
      <c r="G37" s="424"/>
      <c r="H37" s="433"/>
      <c r="I37" s="426"/>
      <c r="J37" s="435">
        <v>2820</v>
      </c>
      <c r="K37" s="435"/>
      <c r="L37" s="433"/>
      <c r="M37" s="436"/>
      <c r="N37" s="435">
        <v>531</v>
      </c>
      <c r="O37" s="435"/>
      <c r="P37" s="433"/>
      <c r="Q37" s="436"/>
    </row>
    <row r="38" spans="1:17" ht="12.75">
      <c r="A38" s="1058"/>
      <c r="B38" s="1055" t="s">
        <v>387</v>
      </c>
      <c r="C38" s="1059"/>
      <c r="D38" s="1059"/>
      <c r="E38" s="1060"/>
      <c r="F38" s="423">
        <f t="shared" si="0"/>
        <v>0</v>
      </c>
      <c r="G38" s="424"/>
      <c r="H38" s="433"/>
      <c r="I38" s="426"/>
      <c r="J38" s="435"/>
      <c r="K38" s="435"/>
      <c r="L38" s="433"/>
      <c r="M38" s="436"/>
      <c r="N38" s="435"/>
      <c r="O38" s="435"/>
      <c r="P38" s="433"/>
      <c r="Q38" s="436"/>
    </row>
    <row r="39" spans="1:17" ht="12.75">
      <c r="A39" s="130"/>
      <c r="B39" s="817" t="s">
        <v>385</v>
      </c>
      <c r="C39" s="136"/>
      <c r="D39" s="136"/>
      <c r="E39" s="136"/>
      <c r="F39" s="423">
        <f t="shared" si="0"/>
        <v>0</v>
      </c>
      <c r="G39" s="424"/>
      <c r="H39" s="433"/>
      <c r="I39" s="426"/>
      <c r="J39" s="435"/>
      <c r="K39" s="435"/>
      <c r="L39" s="433"/>
      <c r="M39" s="436"/>
      <c r="N39" s="435"/>
      <c r="O39" s="435"/>
      <c r="P39" s="433"/>
      <c r="Q39" s="436"/>
    </row>
    <row r="40" spans="1:17" ht="12.75">
      <c r="A40" s="1058"/>
      <c r="B40" s="1055" t="s">
        <v>386</v>
      </c>
      <c r="C40" s="1059"/>
      <c r="D40" s="1059"/>
      <c r="E40" s="1060"/>
      <c r="F40" s="423">
        <f t="shared" si="0"/>
        <v>6614</v>
      </c>
      <c r="G40" s="424"/>
      <c r="H40" s="433"/>
      <c r="I40" s="426"/>
      <c r="J40" s="435"/>
      <c r="K40" s="435"/>
      <c r="L40" s="433"/>
      <c r="M40" s="436"/>
      <c r="N40" s="435"/>
      <c r="O40" s="435"/>
      <c r="P40" s="433"/>
      <c r="Q40" s="436"/>
    </row>
    <row r="41" spans="1:17" ht="12.75">
      <c r="A41" s="130"/>
      <c r="B41" s="1348" t="s">
        <v>625</v>
      </c>
      <c r="C41" s="136"/>
      <c r="D41" s="136"/>
      <c r="E41" s="136"/>
      <c r="F41" s="423">
        <f>SUM(F223+J314++N314)</f>
        <v>546</v>
      </c>
      <c r="G41" s="1342"/>
      <c r="H41" s="1343"/>
      <c r="I41" s="1344"/>
      <c r="J41" s="1345"/>
      <c r="K41" s="1345"/>
      <c r="L41" s="1343"/>
      <c r="M41" s="1346"/>
      <c r="N41" s="1345"/>
      <c r="O41" s="1345"/>
      <c r="P41" s="1343"/>
      <c r="Q41" s="1346"/>
    </row>
    <row r="42" spans="1:17" ht="12.75">
      <c r="A42" s="1058"/>
      <c r="B42" s="1055" t="s">
        <v>626</v>
      </c>
      <c r="C42" s="1059"/>
      <c r="D42" s="1059"/>
      <c r="E42" s="1059"/>
      <c r="F42" s="423">
        <f>SUM(F224+J315++N315)</f>
        <v>2489</v>
      </c>
      <c r="G42" s="424"/>
      <c r="H42" s="433"/>
      <c r="I42" s="426"/>
      <c r="J42" s="435"/>
      <c r="K42" s="435"/>
      <c r="L42" s="433"/>
      <c r="M42" s="436"/>
      <c r="N42" s="435"/>
      <c r="O42" s="435"/>
      <c r="P42" s="433"/>
      <c r="Q42" s="436"/>
    </row>
    <row r="43" spans="1:17" ht="13.5" thickBot="1">
      <c r="A43" s="130"/>
      <c r="B43" s="817"/>
      <c r="C43" s="136"/>
      <c r="D43" s="136"/>
      <c r="E43" s="136"/>
      <c r="F43" s="1341"/>
      <c r="G43" s="1342"/>
      <c r="H43" s="1343"/>
      <c r="I43" s="1344"/>
      <c r="J43" s="1345"/>
      <c r="K43" s="1345"/>
      <c r="L43" s="1343"/>
      <c r="M43" s="1346"/>
      <c r="N43" s="1345"/>
      <c r="O43" s="1345"/>
      <c r="P43" s="1343"/>
      <c r="Q43" s="1346"/>
    </row>
    <row r="44" spans="1:17" ht="14.25" thickBot="1" thickTop="1">
      <c r="A44" s="682"/>
      <c r="B44" s="1808" t="s">
        <v>179</v>
      </c>
      <c r="C44" s="1809"/>
      <c r="D44" s="1809"/>
      <c r="E44" s="1810"/>
      <c r="F44" s="683">
        <f>SUM(F12:F43)</f>
        <v>141788</v>
      </c>
      <c r="G44" s="684"/>
      <c r="H44" s="685"/>
      <c r="I44" s="686"/>
      <c r="J44" s="684">
        <f>SUM(J12:J40)</f>
        <v>45683</v>
      </c>
      <c r="K44" s="684"/>
      <c r="L44" s="685"/>
      <c r="M44" s="686"/>
      <c r="N44" s="684">
        <f>SUM(N12:N40)</f>
        <v>7328</v>
      </c>
      <c r="O44" s="684"/>
      <c r="P44" s="685"/>
      <c r="Q44" s="686"/>
    </row>
    <row r="45" spans="1:17" ht="13.5" thickTop="1">
      <c r="A45" s="1065"/>
      <c r="B45" s="1066"/>
      <c r="C45" s="1067"/>
      <c r="D45" s="1067"/>
      <c r="E45" s="1067"/>
      <c r="F45" s="1068"/>
      <c r="G45" s="1068"/>
      <c r="H45" s="1068"/>
      <c r="I45" s="1069"/>
      <c r="J45" s="1068"/>
      <c r="K45" s="1068"/>
      <c r="L45" s="1068"/>
      <c r="M45" s="1069"/>
      <c r="N45" s="1068"/>
      <c r="O45" s="1068"/>
      <c r="P45" s="1068"/>
      <c r="Q45" s="1069"/>
    </row>
    <row r="46" spans="1:17" ht="12.75">
      <c r="A46" s="1065"/>
      <c r="B46" s="1066"/>
      <c r="C46" s="1067"/>
      <c r="D46" s="1067"/>
      <c r="E46" s="1067"/>
      <c r="F46" s="1068"/>
      <c r="G46" s="1068"/>
      <c r="H46" s="1068"/>
      <c r="I46" s="1069"/>
      <c r="J46" s="1068"/>
      <c r="K46" s="1068"/>
      <c r="L46" s="1068"/>
      <c r="M46" s="1069"/>
      <c r="N46" s="1068"/>
      <c r="O46" s="1068"/>
      <c r="P46" s="1068"/>
      <c r="Q46" s="1069"/>
    </row>
    <row r="47" spans="1:17" ht="12.75">
      <c r="A47" s="403"/>
      <c r="B47" s="1794" t="s">
        <v>100</v>
      </c>
      <c r="C47" s="1794"/>
      <c r="D47" s="1794"/>
      <c r="E47" s="1794"/>
      <c r="F47" s="1794"/>
      <c r="G47" s="1794"/>
      <c r="H47" s="1794"/>
      <c r="I47" s="1794"/>
      <c r="J47" s="1794"/>
      <c r="K47" s="1794"/>
      <c r="L47" s="1794"/>
      <c r="M47" s="1794"/>
      <c r="N47" s="1794"/>
      <c r="O47" s="1794"/>
      <c r="P47" s="1794"/>
      <c r="Q47" s="1794"/>
    </row>
    <row r="48" spans="1:17" ht="12.75">
      <c r="A48" s="1781" t="s">
        <v>733</v>
      </c>
      <c r="B48" s="1781"/>
      <c r="C48" s="1781"/>
      <c r="D48" s="1781"/>
      <c r="E48" s="1781"/>
      <c r="F48" s="1781"/>
      <c r="G48" s="1781"/>
      <c r="H48" s="1781"/>
      <c r="I48" s="1781"/>
      <c r="J48" s="1781"/>
      <c r="K48" s="1781"/>
      <c r="L48" s="1781"/>
      <c r="M48" s="1781"/>
      <c r="N48" s="1781"/>
      <c r="O48" s="1781"/>
      <c r="P48" s="1781"/>
      <c r="Q48" s="1781"/>
    </row>
    <row r="49" spans="1:17" ht="12.75" customHeight="1">
      <c r="A49" s="1792" t="s">
        <v>671</v>
      </c>
      <c r="B49" s="1792"/>
      <c r="C49" s="1792"/>
      <c r="D49" s="1792"/>
      <c r="E49" s="1792"/>
      <c r="F49" s="1792"/>
      <c r="G49" s="1792"/>
      <c r="H49" s="1792"/>
      <c r="I49" s="1792"/>
      <c r="J49" s="1792"/>
      <c r="K49" s="1792"/>
      <c r="L49" s="1792"/>
      <c r="M49" s="1792"/>
      <c r="N49" s="1792"/>
      <c r="O49" s="1792"/>
      <c r="P49" s="1792"/>
      <c r="Q49" s="1792"/>
    </row>
    <row r="50" spans="1:17" ht="12.75">
      <c r="A50" s="404"/>
      <c r="B50" s="404"/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</row>
    <row r="51" spans="1:17" ht="13.5" thickBot="1">
      <c r="A51" s="1790" t="s">
        <v>22</v>
      </c>
      <c r="B51" s="1791"/>
      <c r="C51" s="1791"/>
      <c r="D51" s="1791"/>
      <c r="E51" s="1791"/>
      <c r="F51" s="1791"/>
      <c r="G51" s="1791"/>
      <c r="H51" s="1791"/>
      <c r="I51" s="1791"/>
      <c r="J51" s="1791"/>
      <c r="K51" s="1791"/>
      <c r="L51" s="1791"/>
      <c r="M51" s="1791"/>
      <c r="N51" s="1791"/>
      <c r="O51" s="1791"/>
      <c r="P51" s="1791"/>
      <c r="Q51" s="1791"/>
    </row>
    <row r="52" spans="1:17" ht="13.5" thickTop="1">
      <c r="A52" s="1785" t="s">
        <v>0</v>
      </c>
      <c r="B52" s="1795" t="s">
        <v>1</v>
      </c>
      <c r="C52" s="1796"/>
      <c r="D52" s="1796"/>
      <c r="E52" s="1796"/>
      <c r="F52" s="1816" t="s">
        <v>2</v>
      </c>
      <c r="G52" s="1817"/>
      <c r="H52" s="1818"/>
      <c r="I52" s="1819"/>
      <c r="J52" s="1811" t="s">
        <v>3</v>
      </c>
      <c r="K52" s="1812"/>
      <c r="L52" s="1812"/>
      <c r="M52" s="1812"/>
      <c r="N52" s="1812"/>
      <c r="O52" s="1812"/>
      <c r="P52" s="1813"/>
      <c r="Q52" s="1814"/>
    </row>
    <row r="53" spans="1:17" ht="12.75">
      <c r="A53" s="1786"/>
      <c r="B53" s="1797"/>
      <c r="C53" s="1798"/>
      <c r="D53" s="1798"/>
      <c r="E53" s="1798"/>
      <c r="F53" s="1820"/>
      <c r="G53" s="1821"/>
      <c r="H53" s="1822"/>
      <c r="I53" s="1823"/>
      <c r="J53" s="1801" t="s">
        <v>4</v>
      </c>
      <c r="K53" s="1769"/>
      <c r="L53" s="1770"/>
      <c r="M53" s="1780"/>
      <c r="N53" s="1779" t="s">
        <v>5</v>
      </c>
      <c r="O53" s="1769"/>
      <c r="P53" s="1770"/>
      <c r="Q53" s="1780"/>
    </row>
    <row r="54" spans="1:17" ht="12.75" customHeight="1">
      <c r="A54" s="1786"/>
      <c r="B54" s="1797"/>
      <c r="C54" s="1798"/>
      <c r="D54" s="1798"/>
      <c r="E54" s="1798"/>
      <c r="F54" s="1777" t="s">
        <v>668</v>
      </c>
      <c r="G54" s="1775"/>
      <c r="H54" s="1771"/>
      <c r="I54" s="1767"/>
      <c r="J54" s="1777" t="s">
        <v>668</v>
      </c>
      <c r="K54" s="1775"/>
      <c r="L54" s="1771"/>
      <c r="M54" s="1767"/>
      <c r="N54" s="1777" t="s">
        <v>668</v>
      </c>
      <c r="O54" s="1775"/>
      <c r="P54" s="1771"/>
      <c r="Q54" s="1767"/>
    </row>
    <row r="55" spans="1:17" ht="12.75">
      <c r="A55" s="1786"/>
      <c r="B55" s="1799"/>
      <c r="C55" s="1800"/>
      <c r="D55" s="1800"/>
      <c r="E55" s="1800"/>
      <c r="F55" s="1778"/>
      <c r="G55" s="1776"/>
      <c r="H55" s="1772"/>
      <c r="I55" s="1768"/>
      <c r="J55" s="1778"/>
      <c r="K55" s="1776"/>
      <c r="L55" s="1772"/>
      <c r="M55" s="1768"/>
      <c r="N55" s="1778"/>
      <c r="O55" s="1776"/>
      <c r="P55" s="1772"/>
      <c r="Q55" s="1768"/>
    </row>
    <row r="56" spans="1:17" ht="12.75">
      <c r="A56" s="1786"/>
      <c r="B56" s="1769"/>
      <c r="C56" s="1769"/>
      <c r="D56" s="1769"/>
      <c r="E56" s="1770"/>
      <c r="F56" s="408" t="s">
        <v>6</v>
      </c>
      <c r="G56" s="409" t="s">
        <v>7</v>
      </c>
      <c r="H56" s="410" t="s">
        <v>8</v>
      </c>
      <c r="I56" s="411" t="s">
        <v>9</v>
      </c>
      <c r="J56" s="408" t="s">
        <v>10</v>
      </c>
      <c r="K56" s="409" t="s">
        <v>11</v>
      </c>
      <c r="L56" s="410" t="s">
        <v>12</v>
      </c>
      <c r="M56" s="410" t="s">
        <v>13</v>
      </c>
      <c r="N56" s="408" t="s">
        <v>14</v>
      </c>
      <c r="O56" s="409" t="s">
        <v>15</v>
      </c>
      <c r="P56" s="410" t="s">
        <v>20</v>
      </c>
      <c r="Q56" s="411" t="s">
        <v>16</v>
      </c>
    </row>
    <row r="57" spans="1:17" ht="12.75">
      <c r="A57" s="649"/>
      <c r="B57" s="650" t="s">
        <v>18</v>
      </c>
      <c r="C57" s="651"/>
      <c r="D57" s="652"/>
      <c r="E57" s="652"/>
      <c r="F57" s="477">
        <f>SUM(F44)</f>
        <v>141788</v>
      </c>
      <c r="G57" s="689">
        <f>SUM(G44)</f>
        <v>0</v>
      </c>
      <c r="H57" s="690"/>
      <c r="I57" s="691"/>
      <c r="J57" s="689">
        <f>SUM(J44)</f>
        <v>45683</v>
      </c>
      <c r="K57" s="689">
        <f>SUM(K44)</f>
        <v>0</v>
      </c>
      <c r="L57" s="690"/>
      <c r="M57" s="835"/>
      <c r="N57" s="844">
        <f>SUM(N44)</f>
        <v>7328</v>
      </c>
      <c r="O57" s="693">
        <f>SUM(O44)</f>
        <v>0</v>
      </c>
      <c r="P57" s="694"/>
      <c r="Q57" s="695"/>
    </row>
    <row r="58" spans="1:17" ht="12.75">
      <c r="A58" s="649"/>
      <c r="B58" s="1055" t="s">
        <v>356</v>
      </c>
      <c r="C58" s="1059"/>
      <c r="D58" s="1059"/>
      <c r="E58" s="1060"/>
      <c r="F58" s="807">
        <f>SUM(F240+J331+N331+F422)</f>
        <v>0</v>
      </c>
      <c r="G58" s="808"/>
      <c r="H58" s="809"/>
      <c r="I58" s="810"/>
      <c r="J58" s="654"/>
      <c r="K58" s="654"/>
      <c r="L58" s="655"/>
      <c r="M58" s="836"/>
      <c r="N58" s="845"/>
      <c r="O58" s="658"/>
      <c r="P58" s="659"/>
      <c r="Q58" s="660"/>
    </row>
    <row r="59" spans="1:17" ht="12.75">
      <c r="A59" s="413"/>
      <c r="B59" s="1348" t="s">
        <v>672</v>
      </c>
      <c r="C59" s="136"/>
      <c r="D59" s="136"/>
      <c r="E59" s="136"/>
      <c r="F59" s="807">
        <f>SUM(F241+J332+N332+F423)</f>
        <v>5276</v>
      </c>
      <c r="G59" s="808"/>
      <c r="H59" s="446"/>
      <c r="I59" s="810"/>
      <c r="J59" s="662"/>
      <c r="K59" s="662"/>
      <c r="L59" s="663"/>
      <c r="M59" s="837"/>
      <c r="N59" s="846"/>
      <c r="O59" s="666"/>
      <c r="P59" s="667"/>
      <c r="Q59" s="668"/>
    </row>
    <row r="60" spans="1:17" ht="12.75">
      <c r="A60" s="413"/>
      <c r="B60" s="642" t="s">
        <v>180</v>
      </c>
      <c r="C60" s="635"/>
      <c r="D60" s="635"/>
      <c r="E60" s="1064"/>
      <c r="F60" s="688">
        <f>SUM(F57:F59)</f>
        <v>147064</v>
      </c>
      <c r="G60" s="689"/>
      <c r="H60" s="466"/>
      <c r="I60" s="691"/>
      <c r="J60" s="478">
        <f>SUM(J57:J59)</f>
        <v>45683</v>
      </c>
      <c r="K60" s="478"/>
      <c r="L60" s="669"/>
      <c r="M60" s="839"/>
      <c r="N60" s="417">
        <f>SUM(N57:N59)</f>
        <v>7328</v>
      </c>
      <c r="O60" s="418"/>
      <c r="P60" s="419"/>
      <c r="Q60" s="420"/>
    </row>
    <row r="61" spans="1:17" ht="12.75">
      <c r="A61" s="413"/>
      <c r="B61" s="415"/>
      <c r="C61" s="648"/>
      <c r="D61" s="414"/>
      <c r="E61" s="414"/>
      <c r="F61" s="807"/>
      <c r="G61" s="808"/>
      <c r="H61" s="446"/>
      <c r="I61" s="810"/>
      <c r="J61" s="445"/>
      <c r="K61" s="445"/>
      <c r="L61" s="446"/>
      <c r="M61" s="838"/>
      <c r="N61" s="847"/>
      <c r="O61" s="449"/>
      <c r="P61" s="450"/>
      <c r="Q61" s="451"/>
    </row>
    <row r="62" spans="1:17" ht="12.75">
      <c r="A62" s="647" t="s">
        <v>6</v>
      </c>
      <c r="B62" s="415">
        <v>1</v>
      </c>
      <c r="C62" s="416" t="s">
        <v>204</v>
      </c>
      <c r="D62" s="416"/>
      <c r="E62" s="416"/>
      <c r="F62" s="807">
        <f>SUM(F63:F65)</f>
        <v>60238</v>
      </c>
      <c r="G62" s="808"/>
      <c r="H62" s="669"/>
      <c r="I62" s="810"/>
      <c r="J62" s="478">
        <f>SUM(J63:J65)</f>
        <v>46122</v>
      </c>
      <c r="K62" s="478"/>
      <c r="L62" s="669"/>
      <c r="M62" s="839"/>
      <c r="N62" s="417">
        <f>SUM(N63:N65)</f>
        <v>9219</v>
      </c>
      <c r="O62" s="418"/>
      <c r="P62" s="419"/>
      <c r="Q62" s="420"/>
    </row>
    <row r="63" spans="1:17" ht="12.75">
      <c r="A63" s="413"/>
      <c r="B63" s="415" t="s">
        <v>6</v>
      </c>
      <c r="C63" s="1339" t="s">
        <v>600</v>
      </c>
      <c r="D63" s="648" t="s">
        <v>389</v>
      </c>
      <c r="E63" s="648"/>
      <c r="F63" s="661">
        <f>SUM(F245+J336+N336+F427)</f>
        <v>59701</v>
      </c>
      <c r="G63" s="808"/>
      <c r="H63" s="663"/>
      <c r="I63" s="810"/>
      <c r="J63" s="662">
        <v>45633</v>
      </c>
      <c r="K63" s="662"/>
      <c r="L63" s="663"/>
      <c r="M63" s="837"/>
      <c r="N63" s="846">
        <v>9171</v>
      </c>
      <c r="O63" s="666"/>
      <c r="P63" s="667"/>
      <c r="Q63" s="668"/>
    </row>
    <row r="64" spans="1:17" ht="12.75">
      <c r="A64" s="413"/>
      <c r="B64" s="415" t="s">
        <v>7</v>
      </c>
      <c r="C64" s="1339" t="s">
        <v>606</v>
      </c>
      <c r="D64" s="648" t="s">
        <v>621</v>
      </c>
      <c r="E64" s="648"/>
      <c r="F64" s="661">
        <f>SUM(F246+J337+N337+F428)</f>
        <v>0</v>
      </c>
      <c r="G64" s="808"/>
      <c r="H64" s="663"/>
      <c r="I64" s="810"/>
      <c r="J64" s="662">
        <v>0</v>
      </c>
      <c r="K64" s="662"/>
      <c r="L64" s="663"/>
      <c r="M64" s="837"/>
      <c r="N64" s="846">
        <v>0</v>
      </c>
      <c r="O64" s="666"/>
      <c r="P64" s="667"/>
      <c r="Q64" s="668"/>
    </row>
    <row r="65" spans="1:17" ht="12.75">
      <c r="A65" s="413"/>
      <c r="B65" s="415" t="s">
        <v>8</v>
      </c>
      <c r="C65" s="1339" t="s">
        <v>599</v>
      </c>
      <c r="D65" s="648" t="s">
        <v>590</v>
      </c>
      <c r="E65" s="648"/>
      <c r="F65" s="661">
        <f>SUM(J65+N65+F156+J156+N156+J247+N247+F338)</f>
        <v>537</v>
      </c>
      <c r="G65" s="808"/>
      <c r="H65" s="663"/>
      <c r="I65" s="810"/>
      <c r="J65" s="662">
        <v>489</v>
      </c>
      <c r="K65" s="662"/>
      <c r="L65" s="663"/>
      <c r="M65" s="837"/>
      <c r="N65" s="846">
        <v>48</v>
      </c>
      <c r="O65" s="449"/>
      <c r="P65" s="450"/>
      <c r="Q65" s="451"/>
    </row>
    <row r="66" spans="1:17" ht="12.75">
      <c r="A66" s="671">
        <v>2</v>
      </c>
      <c r="B66" s="672" t="s">
        <v>181</v>
      </c>
      <c r="C66" s="673"/>
      <c r="D66" s="673"/>
      <c r="E66" s="673"/>
      <c r="F66" s="813"/>
      <c r="G66" s="815"/>
      <c r="H66" s="466"/>
      <c r="I66" s="816"/>
      <c r="J66" s="465"/>
      <c r="K66" s="465"/>
      <c r="L66" s="466"/>
      <c r="M66" s="840"/>
      <c r="N66" s="468"/>
      <c r="O66" s="469"/>
      <c r="P66" s="674"/>
      <c r="Q66" s="470"/>
    </row>
    <row r="67" spans="1:17" ht="12.75">
      <c r="A67" s="422"/>
      <c r="B67" s="458"/>
      <c r="C67" s="1340" t="s">
        <v>619</v>
      </c>
      <c r="D67" s="1773" t="s">
        <v>393</v>
      </c>
      <c r="E67" s="1773"/>
      <c r="F67" s="807">
        <f>SUM(F249+J340+N340+F431)</f>
        <v>24214</v>
      </c>
      <c r="G67" s="808"/>
      <c r="H67" s="461"/>
      <c r="I67" s="810"/>
      <c r="J67" s="435">
        <v>20310</v>
      </c>
      <c r="K67" s="435"/>
      <c r="L67" s="461"/>
      <c r="M67" s="841"/>
      <c r="N67" s="434">
        <v>3904</v>
      </c>
      <c r="O67" s="435"/>
      <c r="P67" s="433"/>
      <c r="Q67" s="436"/>
    </row>
    <row r="68" spans="1:17" ht="12.75">
      <c r="A68" s="422"/>
      <c r="B68" s="458"/>
      <c r="C68" s="1340" t="s">
        <v>624</v>
      </c>
      <c r="D68" s="481" t="s">
        <v>623</v>
      </c>
      <c r="E68" s="481"/>
      <c r="F68" s="807">
        <f>SUM(F250+J341+N341+F432)</f>
        <v>220</v>
      </c>
      <c r="G68" s="808"/>
      <c r="H68" s="461"/>
      <c r="I68" s="810"/>
      <c r="J68" s="435"/>
      <c r="K68" s="435"/>
      <c r="L68" s="461"/>
      <c r="M68" s="841"/>
      <c r="N68" s="434"/>
      <c r="O68" s="435"/>
      <c r="P68" s="433"/>
      <c r="Q68" s="436"/>
    </row>
    <row r="69" spans="1:17" ht="12.75">
      <c r="A69" s="422"/>
      <c r="B69" s="458"/>
      <c r="C69" s="1340" t="s">
        <v>622</v>
      </c>
      <c r="D69" s="1773" t="s">
        <v>394</v>
      </c>
      <c r="E69" s="1773"/>
      <c r="F69" s="807">
        <f>SUM(F251+J342+N342+F433)</f>
        <v>3416</v>
      </c>
      <c r="G69" s="808"/>
      <c r="H69" s="461"/>
      <c r="I69" s="810"/>
      <c r="J69" s="435"/>
      <c r="K69" s="435"/>
      <c r="L69" s="461"/>
      <c r="M69" s="841"/>
      <c r="N69" s="434"/>
      <c r="O69" s="435"/>
      <c r="P69" s="433"/>
      <c r="Q69" s="436"/>
    </row>
    <row r="70" spans="1:17" ht="12.75">
      <c r="A70" s="422"/>
      <c r="B70" s="458"/>
      <c r="C70" s="1340" t="s">
        <v>620</v>
      </c>
      <c r="D70" s="1773" t="s">
        <v>391</v>
      </c>
      <c r="E70" s="1773"/>
      <c r="F70" s="807">
        <f>SUM(F252+J343+N343+F434)</f>
        <v>3869</v>
      </c>
      <c r="G70" s="808"/>
      <c r="H70" s="461"/>
      <c r="I70" s="810"/>
      <c r="J70" s="435"/>
      <c r="K70" s="435"/>
      <c r="L70" s="433"/>
      <c r="M70" s="841"/>
      <c r="N70" s="434"/>
      <c r="O70" s="435"/>
      <c r="P70" s="433"/>
      <c r="Q70" s="436"/>
    </row>
    <row r="71" spans="1:17" ht="12.75">
      <c r="A71" s="611"/>
      <c r="B71" s="675" t="s">
        <v>174</v>
      </c>
      <c r="C71" s="676" t="s">
        <v>182</v>
      </c>
      <c r="D71" s="676"/>
      <c r="E71" s="676"/>
      <c r="F71" s="688">
        <f>SUM(F67:F70)</f>
        <v>31719</v>
      </c>
      <c r="G71" s="689"/>
      <c r="H71" s="669"/>
      <c r="I71" s="691"/>
      <c r="J71" s="418">
        <f>SUM(J67:J70)</f>
        <v>20310</v>
      </c>
      <c r="K71" s="418"/>
      <c r="L71" s="677"/>
      <c r="M71" s="842"/>
      <c r="N71" s="417">
        <f>SUM(N67:N70)</f>
        <v>3904</v>
      </c>
      <c r="O71" s="418"/>
      <c r="P71" s="419"/>
      <c r="Q71" s="420"/>
    </row>
    <row r="72" spans="1:17" ht="12.75">
      <c r="A72" s="422"/>
      <c r="B72" s="458"/>
      <c r="C72" s="432"/>
      <c r="D72" s="1815"/>
      <c r="E72" s="1815"/>
      <c r="F72" s="459"/>
      <c r="G72" s="460"/>
      <c r="H72" s="461"/>
      <c r="I72" s="462"/>
      <c r="J72" s="473"/>
      <c r="K72" s="473"/>
      <c r="L72" s="474"/>
      <c r="M72" s="474"/>
      <c r="N72" s="434"/>
      <c r="O72" s="435"/>
      <c r="P72" s="433"/>
      <c r="Q72" s="436"/>
    </row>
    <row r="73" spans="1:17" ht="12.75">
      <c r="A73" s="422"/>
      <c r="B73" s="458"/>
      <c r="C73" s="432"/>
      <c r="D73" s="432"/>
      <c r="E73" s="432"/>
      <c r="F73" s="459"/>
      <c r="G73" s="460"/>
      <c r="H73" s="461"/>
      <c r="I73" s="462"/>
      <c r="J73" s="435"/>
      <c r="K73" s="435"/>
      <c r="L73" s="433"/>
      <c r="M73" s="433"/>
      <c r="N73" s="434"/>
      <c r="O73" s="435"/>
      <c r="P73" s="433"/>
      <c r="Q73" s="436"/>
    </row>
    <row r="74" spans="1:17" ht="12.75">
      <c r="A74" s="422"/>
      <c r="B74" s="458"/>
      <c r="C74" s="432"/>
      <c r="D74" s="432"/>
      <c r="E74" s="432"/>
      <c r="F74" s="459"/>
      <c r="G74" s="460"/>
      <c r="H74" s="461"/>
      <c r="I74" s="462"/>
      <c r="J74" s="435"/>
      <c r="K74" s="435"/>
      <c r="L74" s="433"/>
      <c r="M74" s="433"/>
      <c r="N74" s="434"/>
      <c r="O74" s="435"/>
      <c r="P74" s="433"/>
      <c r="Q74" s="436"/>
    </row>
    <row r="75" spans="1:17" ht="12.75">
      <c r="A75" s="422"/>
      <c r="B75" s="458"/>
      <c r="C75" s="432"/>
      <c r="D75" s="432"/>
      <c r="E75" s="432"/>
      <c r="F75" s="459"/>
      <c r="G75" s="460"/>
      <c r="H75" s="461"/>
      <c r="I75" s="462"/>
      <c r="J75" s="435"/>
      <c r="K75" s="435"/>
      <c r="L75" s="433"/>
      <c r="M75" s="433"/>
      <c r="N75" s="434"/>
      <c r="O75" s="435"/>
      <c r="P75" s="433"/>
      <c r="Q75" s="436"/>
    </row>
    <row r="76" spans="1:17" ht="12.75">
      <c r="A76" s="422"/>
      <c r="B76" s="458"/>
      <c r="C76" s="432"/>
      <c r="D76" s="432"/>
      <c r="E76" s="432"/>
      <c r="F76" s="459"/>
      <c r="G76" s="460"/>
      <c r="H76" s="461"/>
      <c r="I76" s="462"/>
      <c r="J76" s="435"/>
      <c r="K76" s="435"/>
      <c r="L76" s="433"/>
      <c r="M76" s="433"/>
      <c r="N76" s="434"/>
      <c r="O76" s="435"/>
      <c r="P76" s="433"/>
      <c r="Q76" s="436"/>
    </row>
    <row r="77" spans="1:17" ht="12.75">
      <c r="A77" s="422"/>
      <c r="B77" s="458"/>
      <c r="C77" s="432"/>
      <c r="D77" s="432"/>
      <c r="E77" s="432"/>
      <c r="F77" s="459"/>
      <c r="G77" s="460"/>
      <c r="H77" s="461"/>
      <c r="I77" s="462"/>
      <c r="J77" s="435"/>
      <c r="K77" s="435"/>
      <c r="L77" s="433"/>
      <c r="M77" s="433"/>
      <c r="N77" s="434"/>
      <c r="O77" s="435"/>
      <c r="P77" s="433"/>
      <c r="Q77" s="436"/>
    </row>
    <row r="78" spans="1:17" ht="12.75">
      <c r="A78" s="422"/>
      <c r="B78" s="458"/>
      <c r="C78" s="432"/>
      <c r="D78" s="432"/>
      <c r="E78" s="432"/>
      <c r="F78" s="459"/>
      <c r="G78" s="460"/>
      <c r="H78" s="461"/>
      <c r="I78" s="462"/>
      <c r="J78" s="435"/>
      <c r="K78" s="435"/>
      <c r="L78" s="433"/>
      <c r="M78" s="433"/>
      <c r="N78" s="434"/>
      <c r="O78" s="435"/>
      <c r="P78" s="433"/>
      <c r="Q78" s="436"/>
    </row>
    <row r="79" spans="1:17" ht="12.75">
      <c r="A79" s="422"/>
      <c r="B79" s="480"/>
      <c r="C79" s="481"/>
      <c r="D79" s="481"/>
      <c r="E79" s="481"/>
      <c r="F79" s="434"/>
      <c r="G79" s="435"/>
      <c r="H79" s="461"/>
      <c r="I79" s="462"/>
      <c r="J79" s="473"/>
      <c r="K79" s="473"/>
      <c r="L79" s="474"/>
      <c r="M79" s="474"/>
      <c r="N79" s="434"/>
      <c r="O79" s="435"/>
      <c r="P79" s="433"/>
      <c r="Q79" s="436"/>
    </row>
    <row r="80" spans="1:17" ht="12.75">
      <c r="A80" s="422"/>
      <c r="B80" s="480"/>
      <c r="C80" s="481"/>
      <c r="D80" s="1773"/>
      <c r="E80" s="1773"/>
      <c r="F80" s="434"/>
      <c r="G80" s="435"/>
      <c r="H80" s="461"/>
      <c r="I80" s="462"/>
      <c r="J80" s="473"/>
      <c r="K80" s="473"/>
      <c r="L80" s="474"/>
      <c r="M80" s="474"/>
      <c r="N80" s="434"/>
      <c r="O80" s="435"/>
      <c r="P80" s="433"/>
      <c r="Q80" s="436"/>
    </row>
    <row r="81" spans="1:17" ht="12.75">
      <c r="A81" s="422"/>
      <c r="B81" s="480"/>
      <c r="C81" s="481"/>
      <c r="D81" s="481"/>
      <c r="E81" s="481"/>
      <c r="F81" s="434"/>
      <c r="G81" s="435"/>
      <c r="H81" s="461"/>
      <c r="I81" s="462"/>
      <c r="J81" s="473"/>
      <c r="K81" s="473"/>
      <c r="L81" s="474"/>
      <c r="M81" s="474"/>
      <c r="N81" s="434"/>
      <c r="O81" s="435"/>
      <c r="P81" s="433"/>
      <c r="Q81" s="436"/>
    </row>
    <row r="82" spans="1:17" ht="12.75">
      <c r="A82" s="422"/>
      <c r="B82" s="480"/>
      <c r="C82" s="481"/>
      <c r="D82" s="481"/>
      <c r="E82" s="481"/>
      <c r="F82" s="434"/>
      <c r="G82" s="435"/>
      <c r="H82" s="461"/>
      <c r="I82" s="462"/>
      <c r="J82" s="473"/>
      <c r="K82" s="473"/>
      <c r="L82" s="474"/>
      <c r="M82" s="474"/>
      <c r="N82" s="434"/>
      <c r="O82" s="435"/>
      <c r="P82" s="433"/>
      <c r="Q82" s="436"/>
    </row>
    <row r="83" spans="1:17" ht="12.75">
      <c r="A83" s="422"/>
      <c r="B83" s="480"/>
      <c r="C83" s="481"/>
      <c r="D83" s="481"/>
      <c r="E83" s="481"/>
      <c r="F83" s="434"/>
      <c r="G83" s="435"/>
      <c r="H83" s="461"/>
      <c r="I83" s="462"/>
      <c r="J83" s="473"/>
      <c r="K83" s="473"/>
      <c r="L83" s="474"/>
      <c r="M83" s="474"/>
      <c r="N83" s="434"/>
      <c r="O83" s="435"/>
      <c r="P83" s="433"/>
      <c r="Q83" s="436"/>
    </row>
    <row r="84" spans="1:17" ht="12.75">
      <c r="A84" s="422"/>
      <c r="B84" s="480"/>
      <c r="C84" s="481"/>
      <c r="D84" s="481"/>
      <c r="E84" s="481"/>
      <c r="F84" s="434"/>
      <c r="G84" s="435"/>
      <c r="H84" s="461"/>
      <c r="I84" s="462"/>
      <c r="J84" s="473"/>
      <c r="K84" s="473"/>
      <c r="L84" s="474"/>
      <c r="M84" s="474"/>
      <c r="N84" s="434"/>
      <c r="O84" s="435"/>
      <c r="P84" s="433"/>
      <c r="Q84" s="436"/>
    </row>
    <row r="85" spans="1:17" ht="12.75">
      <c r="A85" s="422"/>
      <c r="B85" s="480"/>
      <c r="C85" s="481"/>
      <c r="D85" s="1773"/>
      <c r="E85" s="1773"/>
      <c r="F85" s="434"/>
      <c r="G85" s="435"/>
      <c r="H85" s="461"/>
      <c r="I85" s="462"/>
      <c r="J85" s="473"/>
      <c r="K85" s="473"/>
      <c r="L85" s="474"/>
      <c r="M85" s="474"/>
      <c r="N85" s="434"/>
      <c r="O85" s="435"/>
      <c r="P85" s="433"/>
      <c r="Q85" s="436"/>
    </row>
    <row r="86" spans="1:17" ht="12.75">
      <c r="A86" s="422"/>
      <c r="B86" s="480"/>
      <c r="C86" s="481"/>
      <c r="D86" s="481"/>
      <c r="E86" s="481"/>
      <c r="F86" s="434"/>
      <c r="G86" s="435"/>
      <c r="H86" s="461"/>
      <c r="I86" s="462"/>
      <c r="J86" s="473"/>
      <c r="K86" s="473"/>
      <c r="L86" s="474"/>
      <c r="M86" s="474"/>
      <c r="N86" s="434"/>
      <c r="O86" s="435"/>
      <c r="P86" s="433"/>
      <c r="Q86" s="436"/>
    </row>
    <row r="87" spans="1:17" ht="12.75">
      <c r="A87" s="422"/>
      <c r="B87" s="480"/>
      <c r="C87" s="481"/>
      <c r="D87" s="1773"/>
      <c r="E87" s="1773"/>
      <c r="F87" s="434"/>
      <c r="G87" s="435"/>
      <c r="H87" s="461"/>
      <c r="I87" s="462"/>
      <c r="J87" s="473"/>
      <c r="K87" s="473"/>
      <c r="L87" s="474"/>
      <c r="M87" s="474"/>
      <c r="N87" s="434"/>
      <c r="O87" s="435"/>
      <c r="P87" s="433"/>
      <c r="Q87" s="436"/>
    </row>
    <row r="88" spans="1:17" ht="12.75">
      <c r="A88" s="422"/>
      <c r="B88" s="480"/>
      <c r="C88" s="481"/>
      <c r="D88" s="1773"/>
      <c r="E88" s="1773"/>
      <c r="F88" s="434"/>
      <c r="G88" s="435"/>
      <c r="H88" s="461"/>
      <c r="I88" s="462"/>
      <c r="J88" s="473"/>
      <c r="K88" s="473"/>
      <c r="L88" s="474"/>
      <c r="M88" s="474"/>
      <c r="N88" s="434"/>
      <c r="O88" s="435"/>
      <c r="P88" s="433"/>
      <c r="Q88" s="436"/>
    </row>
    <row r="89" spans="1:17" ht="13.5" thickBot="1">
      <c r="A89" s="482"/>
      <c r="B89" s="483"/>
      <c r="C89" s="484"/>
      <c r="D89" s="1774"/>
      <c r="E89" s="1774"/>
      <c r="F89" s="489"/>
      <c r="G89" s="486"/>
      <c r="H89" s="487"/>
      <c r="I89" s="488"/>
      <c r="J89" s="490"/>
      <c r="K89" s="490"/>
      <c r="L89" s="491"/>
      <c r="M89" s="491"/>
      <c r="N89" s="489"/>
      <c r="O89" s="486"/>
      <c r="P89" s="438"/>
      <c r="Q89" s="439"/>
    </row>
    <row r="90" spans="1:17" ht="14.25" thickBot="1" thickTop="1">
      <c r="A90" s="1765" t="s">
        <v>183</v>
      </c>
      <c r="B90" s="1766"/>
      <c r="C90" s="1766"/>
      <c r="D90" s="1766"/>
      <c r="E90" s="1766"/>
      <c r="F90" s="440">
        <f>SUM(F60+F62+F71)</f>
        <v>239021</v>
      </c>
      <c r="G90" s="441"/>
      <c r="H90" s="679"/>
      <c r="I90" s="680"/>
      <c r="J90" s="440">
        <f>SUM(J60+J62+J71)</f>
        <v>112115</v>
      </c>
      <c r="K90" s="441"/>
      <c r="L90" s="443"/>
      <c r="M90" s="843"/>
      <c r="N90" s="440">
        <f>SUM(N60+N62+N71)</f>
        <v>20451</v>
      </c>
      <c r="O90" s="441"/>
      <c r="P90" s="443"/>
      <c r="Q90" s="442"/>
    </row>
    <row r="91" spans="1:17" ht="13.5" thickTop="1">
      <c r="A91" s="403"/>
      <c r="B91" s="403"/>
      <c r="C91" s="403"/>
      <c r="D91" s="40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Q91" s="403"/>
    </row>
    <row r="92" spans="1:17" ht="12.75">
      <c r="A92" s="403"/>
      <c r="B92" s="1793" t="s">
        <v>184</v>
      </c>
      <c r="C92" s="1794"/>
      <c r="D92" s="1794"/>
      <c r="E92" s="1794"/>
      <c r="F92" s="1794"/>
      <c r="G92" s="1794"/>
      <c r="H92" s="1794"/>
      <c r="I92" s="1794"/>
      <c r="J92" s="1794"/>
      <c r="K92" s="1794"/>
      <c r="L92" s="1794"/>
      <c r="M92" s="1794"/>
      <c r="N92" s="1794"/>
      <c r="O92" s="1794"/>
      <c r="P92" s="1794"/>
      <c r="Q92" s="1794"/>
    </row>
    <row r="93" spans="1:17" ht="11.25" customHeight="1">
      <c r="A93" s="1781" t="s">
        <v>733</v>
      </c>
      <c r="B93" s="1781"/>
      <c r="C93" s="1781"/>
      <c r="D93" s="1781"/>
      <c r="E93" s="1781"/>
      <c r="F93" s="1781"/>
      <c r="G93" s="1781"/>
      <c r="H93" s="1781"/>
      <c r="I93" s="1781"/>
      <c r="J93" s="1781"/>
      <c r="K93" s="1781"/>
      <c r="L93" s="1781"/>
      <c r="M93" s="1781"/>
      <c r="N93" s="1781"/>
      <c r="O93" s="1781"/>
      <c r="P93" s="1781"/>
      <c r="Q93" s="1781"/>
    </row>
    <row r="94" spans="1:17" ht="12.75" customHeight="1">
      <c r="A94" s="1792" t="s">
        <v>671</v>
      </c>
      <c r="B94" s="1792"/>
      <c r="C94" s="1792"/>
      <c r="D94" s="1792"/>
      <c r="E94" s="1792"/>
      <c r="F94" s="1792"/>
      <c r="G94" s="1792"/>
      <c r="H94" s="1792"/>
      <c r="I94" s="1792"/>
      <c r="J94" s="1792"/>
      <c r="K94" s="1792"/>
      <c r="L94" s="1792"/>
      <c r="M94" s="1792"/>
      <c r="N94" s="1792"/>
      <c r="O94" s="1792"/>
      <c r="P94" s="1792"/>
      <c r="Q94" s="1792"/>
    </row>
    <row r="95" spans="1:17" ht="13.5" thickBot="1">
      <c r="A95" s="403"/>
      <c r="B95" s="403"/>
      <c r="C95" s="403"/>
      <c r="D95" s="403"/>
      <c r="E95" s="403"/>
      <c r="F95" s="403"/>
      <c r="G95" s="403"/>
      <c r="H95" s="403"/>
      <c r="I95" s="403"/>
      <c r="J95" s="403"/>
      <c r="K95" s="403"/>
      <c r="L95" s="403"/>
      <c r="M95" s="403"/>
      <c r="N95" s="405"/>
      <c r="O95" s="406" t="s">
        <v>22</v>
      </c>
      <c r="P95" s="405"/>
      <c r="Q95" s="407"/>
    </row>
    <row r="96" spans="1:17" ht="13.5" thickTop="1">
      <c r="A96" s="1785" t="s">
        <v>0</v>
      </c>
      <c r="B96" s="1795" t="s">
        <v>1</v>
      </c>
      <c r="C96" s="1796"/>
      <c r="D96" s="1796"/>
      <c r="E96" s="1796"/>
      <c r="F96" s="1782" t="s">
        <v>3</v>
      </c>
      <c r="G96" s="1783"/>
      <c r="H96" s="1783"/>
      <c r="I96" s="1783"/>
      <c r="J96" s="1783"/>
      <c r="K96" s="1783"/>
      <c r="L96" s="1783"/>
      <c r="M96" s="1783"/>
      <c r="N96" s="1783"/>
      <c r="O96" s="1783"/>
      <c r="P96" s="1783"/>
      <c r="Q96" s="1784"/>
    </row>
    <row r="97" spans="1:17" ht="12.75">
      <c r="A97" s="1786"/>
      <c r="B97" s="1797"/>
      <c r="C97" s="1798"/>
      <c r="D97" s="1798"/>
      <c r="E97" s="1798"/>
      <c r="F97" s="1787" t="s">
        <v>367</v>
      </c>
      <c r="G97" s="1788"/>
      <c r="H97" s="1788"/>
      <c r="I97" s="1789"/>
      <c r="J97" s="1801" t="s">
        <v>362</v>
      </c>
      <c r="K97" s="1769"/>
      <c r="L97" s="1770"/>
      <c r="M97" s="1780"/>
      <c r="N97" s="1779" t="s">
        <v>366</v>
      </c>
      <c r="O97" s="1769"/>
      <c r="P97" s="1770"/>
      <c r="Q97" s="1780"/>
    </row>
    <row r="98" spans="1:17" ht="7.5" customHeight="1">
      <c r="A98" s="1786"/>
      <c r="B98" s="1797"/>
      <c r="C98" s="1798"/>
      <c r="D98" s="1798"/>
      <c r="E98" s="1798"/>
      <c r="F98" s="1777" t="s">
        <v>668</v>
      </c>
      <c r="G98" s="1775"/>
      <c r="H98" s="1771"/>
      <c r="I98" s="1767"/>
      <c r="J98" s="1777" t="s">
        <v>668</v>
      </c>
      <c r="K98" s="1775"/>
      <c r="L98" s="1771"/>
      <c r="M98" s="1767"/>
      <c r="N98" s="1777" t="s">
        <v>668</v>
      </c>
      <c r="O98" s="1775"/>
      <c r="P98" s="1771"/>
      <c r="Q98" s="1767"/>
    </row>
    <row r="99" spans="1:17" ht="12.75">
      <c r="A99" s="1786"/>
      <c r="B99" s="1799"/>
      <c r="C99" s="1800"/>
      <c r="D99" s="1800"/>
      <c r="E99" s="1800"/>
      <c r="F99" s="1778"/>
      <c r="G99" s="1776"/>
      <c r="H99" s="1772"/>
      <c r="I99" s="1768"/>
      <c r="J99" s="1778"/>
      <c r="K99" s="1776"/>
      <c r="L99" s="1772"/>
      <c r="M99" s="1768"/>
      <c r="N99" s="1778"/>
      <c r="O99" s="1776"/>
      <c r="P99" s="1772"/>
      <c r="Q99" s="1768"/>
    </row>
    <row r="100" spans="1:17" ht="12.75" customHeight="1">
      <c r="A100" s="1786"/>
      <c r="B100" s="1769"/>
      <c r="C100" s="1769"/>
      <c r="D100" s="1769"/>
      <c r="E100" s="1770"/>
      <c r="F100" s="408" t="s">
        <v>6</v>
      </c>
      <c r="G100" s="409" t="s">
        <v>7</v>
      </c>
      <c r="H100" s="410" t="s">
        <v>8</v>
      </c>
      <c r="I100" s="411" t="s">
        <v>9</v>
      </c>
      <c r="J100" s="408" t="s">
        <v>10</v>
      </c>
      <c r="K100" s="409" t="s">
        <v>11</v>
      </c>
      <c r="L100" s="410" t="s">
        <v>12</v>
      </c>
      <c r="M100" s="411" t="s">
        <v>13</v>
      </c>
      <c r="N100" s="412" t="s">
        <v>14</v>
      </c>
      <c r="O100" s="409" t="s">
        <v>15</v>
      </c>
      <c r="P100" s="410" t="s">
        <v>20</v>
      </c>
      <c r="Q100" s="411">
        <v>12</v>
      </c>
    </row>
    <row r="101" spans="1:17" ht="12.75">
      <c r="A101" s="1550" t="s">
        <v>178</v>
      </c>
      <c r="B101" s="1551"/>
      <c r="C101" s="1551"/>
      <c r="D101" s="1551"/>
      <c r="E101" s="1552"/>
      <c r="F101" s="468">
        <f>SUM(F102+F153)</f>
        <v>52279</v>
      </c>
      <c r="G101" s="469"/>
      <c r="H101" s="472"/>
      <c r="I101" s="470"/>
      <c r="J101" s="468">
        <f>SUM(J151+J153)</f>
        <v>4370</v>
      </c>
      <c r="K101" s="469"/>
      <c r="L101" s="472"/>
      <c r="M101" s="470"/>
      <c r="N101" s="471">
        <f>SUM(N151+N153)</f>
        <v>19644</v>
      </c>
      <c r="O101" s="469"/>
      <c r="P101" s="472"/>
      <c r="Q101" s="470"/>
    </row>
    <row r="102" spans="1:17" ht="12.75" customHeight="1">
      <c r="A102" s="1071" t="s">
        <v>6</v>
      </c>
      <c r="B102" s="1802" t="s">
        <v>172</v>
      </c>
      <c r="C102" s="1803"/>
      <c r="D102" s="1803"/>
      <c r="E102" s="1804"/>
      <c r="F102" s="417">
        <f>SUM(F148+F149+F150)</f>
        <v>47382</v>
      </c>
      <c r="G102" s="418"/>
      <c r="H102" s="419"/>
      <c r="I102" s="420"/>
      <c r="J102" s="417">
        <f>SUM(J151)</f>
        <v>4370</v>
      </c>
      <c r="K102" s="418"/>
      <c r="L102" s="419"/>
      <c r="M102" s="420"/>
      <c r="N102" s="421">
        <f>SUM(N151)</f>
        <v>19644</v>
      </c>
      <c r="O102" s="418"/>
      <c r="P102" s="419"/>
      <c r="Q102" s="420"/>
    </row>
    <row r="103" spans="1:17" ht="12.75">
      <c r="A103" s="1054"/>
      <c r="B103" s="1805" t="s">
        <v>342</v>
      </c>
      <c r="C103" s="1806"/>
      <c r="D103" s="1806"/>
      <c r="E103" s="1807"/>
      <c r="F103" s="423">
        <v>16854</v>
      </c>
      <c r="G103" s="424"/>
      <c r="H103" s="425"/>
      <c r="I103" s="426"/>
      <c r="J103" s="427"/>
      <c r="K103" s="428"/>
      <c r="L103" s="429"/>
      <c r="M103" s="430"/>
      <c r="N103" s="811">
        <v>14495</v>
      </c>
      <c r="O103" s="666"/>
      <c r="P103" s="667"/>
      <c r="Q103" s="668"/>
    </row>
    <row r="104" spans="1:17" ht="12.75">
      <c r="A104" s="1054"/>
      <c r="B104" s="1055" t="s">
        <v>373</v>
      </c>
      <c r="C104" s="1056"/>
      <c r="D104" s="1056"/>
      <c r="E104" s="1057"/>
      <c r="F104" s="423">
        <v>90</v>
      </c>
      <c r="G104" s="424"/>
      <c r="H104" s="433"/>
      <c r="I104" s="426"/>
      <c r="J104" s="434"/>
      <c r="K104" s="435"/>
      <c r="L104" s="433"/>
      <c r="M104" s="436"/>
      <c r="N104" s="811"/>
      <c r="O104" s="666"/>
      <c r="P104" s="433"/>
      <c r="Q104" s="668"/>
    </row>
    <row r="105" spans="1:17" ht="12.75">
      <c r="A105" s="130"/>
      <c r="B105" s="1524" t="s">
        <v>343</v>
      </c>
      <c r="C105" s="1525"/>
      <c r="D105" s="1525"/>
      <c r="E105" s="1526"/>
      <c r="F105" s="423">
        <v>2822</v>
      </c>
      <c r="G105" s="424"/>
      <c r="H105" s="433"/>
      <c r="I105" s="426"/>
      <c r="J105" s="434"/>
      <c r="K105" s="435"/>
      <c r="L105" s="433"/>
      <c r="M105" s="436"/>
      <c r="N105" s="811">
        <v>1240</v>
      </c>
      <c r="O105" s="666"/>
      <c r="P105" s="433"/>
      <c r="Q105" s="668"/>
    </row>
    <row r="106" spans="1:17" ht="12.75">
      <c r="A106" s="1058"/>
      <c r="B106" s="1055" t="s">
        <v>355</v>
      </c>
      <c r="C106" s="1059"/>
      <c r="D106" s="1059"/>
      <c r="E106" s="1060"/>
      <c r="F106" s="423"/>
      <c r="G106" s="424"/>
      <c r="H106" s="433"/>
      <c r="I106" s="426"/>
      <c r="J106" s="434"/>
      <c r="K106" s="435"/>
      <c r="L106" s="433"/>
      <c r="M106" s="436"/>
      <c r="N106" s="811"/>
      <c r="O106" s="666"/>
      <c r="P106" s="433"/>
      <c r="Q106" s="668"/>
    </row>
    <row r="107" spans="1:17" ht="12.75">
      <c r="A107" s="1058"/>
      <c r="B107" s="1055" t="s">
        <v>347</v>
      </c>
      <c r="C107" s="1059"/>
      <c r="D107" s="1059"/>
      <c r="E107" s="1060"/>
      <c r="F107" s="423">
        <v>1104</v>
      </c>
      <c r="G107" s="424"/>
      <c r="H107" s="433"/>
      <c r="I107" s="426"/>
      <c r="J107" s="434"/>
      <c r="K107" s="435"/>
      <c r="L107" s="433"/>
      <c r="M107" s="436"/>
      <c r="N107" s="811"/>
      <c r="O107" s="666"/>
      <c r="P107" s="433"/>
      <c r="Q107" s="668"/>
    </row>
    <row r="108" spans="1:17" ht="12.75">
      <c r="A108" s="130"/>
      <c r="B108" s="1527" t="s">
        <v>344</v>
      </c>
      <c r="C108" s="1530"/>
      <c r="D108" s="1530"/>
      <c r="E108" s="1531"/>
      <c r="F108" s="423"/>
      <c r="G108" s="424"/>
      <c r="H108" s="433"/>
      <c r="I108" s="426"/>
      <c r="J108" s="434"/>
      <c r="K108" s="435"/>
      <c r="L108" s="433"/>
      <c r="M108" s="436"/>
      <c r="N108" s="811"/>
      <c r="O108" s="666"/>
      <c r="P108" s="433"/>
      <c r="Q108" s="668"/>
    </row>
    <row r="109" spans="1:17" ht="12.75">
      <c r="A109" s="1058"/>
      <c r="B109" s="1055" t="s">
        <v>345</v>
      </c>
      <c r="C109" s="1061"/>
      <c r="D109" s="1061"/>
      <c r="E109" s="1062"/>
      <c r="F109" s="423"/>
      <c r="G109" s="424"/>
      <c r="H109" s="433"/>
      <c r="I109" s="426"/>
      <c r="J109" s="434"/>
      <c r="K109" s="435"/>
      <c r="L109" s="433"/>
      <c r="M109" s="436"/>
      <c r="N109" s="811"/>
      <c r="O109" s="666"/>
      <c r="P109" s="433"/>
      <c r="Q109" s="668"/>
    </row>
    <row r="110" spans="1:17" ht="12.75">
      <c r="A110" s="130"/>
      <c r="B110" s="817" t="s">
        <v>346</v>
      </c>
      <c r="C110" s="134"/>
      <c r="D110" s="134"/>
      <c r="E110" s="134"/>
      <c r="F110" s="423">
        <v>2744</v>
      </c>
      <c r="G110" s="424"/>
      <c r="H110" s="433"/>
      <c r="I110" s="426"/>
      <c r="J110" s="434"/>
      <c r="K110" s="435"/>
      <c r="L110" s="433"/>
      <c r="M110" s="436"/>
      <c r="N110" s="811"/>
      <c r="O110" s="666"/>
      <c r="P110" s="433"/>
      <c r="Q110" s="668"/>
    </row>
    <row r="111" spans="1:17" ht="12.75">
      <c r="A111" s="1058"/>
      <c r="B111" s="1055" t="s">
        <v>374</v>
      </c>
      <c r="C111" s="1061"/>
      <c r="D111" s="1061"/>
      <c r="E111" s="1062"/>
      <c r="F111" s="423"/>
      <c r="G111" s="424"/>
      <c r="H111" s="433"/>
      <c r="I111" s="426"/>
      <c r="J111" s="434"/>
      <c r="K111" s="435"/>
      <c r="L111" s="433"/>
      <c r="M111" s="436"/>
      <c r="N111" s="811"/>
      <c r="O111" s="666"/>
      <c r="P111" s="433"/>
      <c r="Q111" s="668"/>
    </row>
    <row r="112" spans="1:17" ht="12.75">
      <c r="A112" s="130"/>
      <c r="B112" s="817" t="s">
        <v>375</v>
      </c>
      <c r="C112" s="134"/>
      <c r="D112" s="134"/>
      <c r="E112" s="134"/>
      <c r="F112" s="423"/>
      <c r="G112" s="424"/>
      <c r="H112" s="433"/>
      <c r="I112" s="426"/>
      <c r="J112" s="434"/>
      <c r="K112" s="435"/>
      <c r="L112" s="433"/>
      <c r="M112" s="436"/>
      <c r="N112" s="811"/>
      <c r="O112" s="666"/>
      <c r="P112" s="433"/>
      <c r="Q112" s="668"/>
    </row>
    <row r="113" spans="1:17" ht="12.75">
      <c r="A113" s="1058"/>
      <c r="B113" s="1055" t="s">
        <v>376</v>
      </c>
      <c r="C113" s="1061"/>
      <c r="D113" s="1061"/>
      <c r="E113" s="1062"/>
      <c r="F113" s="423">
        <v>2318</v>
      </c>
      <c r="G113" s="424"/>
      <c r="H113" s="433"/>
      <c r="I113" s="426"/>
      <c r="J113" s="434"/>
      <c r="K113" s="435"/>
      <c r="L113" s="433"/>
      <c r="M113" s="436"/>
      <c r="N113" s="811"/>
      <c r="O113" s="666"/>
      <c r="P113" s="433"/>
      <c r="Q113" s="668"/>
    </row>
    <row r="114" spans="1:17" ht="12.75">
      <c r="A114" s="1058"/>
      <c r="B114" s="1824" t="s">
        <v>348</v>
      </c>
      <c r="C114" s="1825"/>
      <c r="D114" s="1825"/>
      <c r="E114" s="1826"/>
      <c r="F114" s="423">
        <v>445</v>
      </c>
      <c r="G114" s="424"/>
      <c r="H114" s="433"/>
      <c r="I114" s="426"/>
      <c r="J114" s="434"/>
      <c r="K114" s="435"/>
      <c r="L114" s="433"/>
      <c r="M114" s="436"/>
      <c r="N114" s="811"/>
      <c r="O114" s="666"/>
      <c r="P114" s="433"/>
      <c r="Q114" s="668"/>
    </row>
    <row r="115" spans="1:17" ht="12.75">
      <c r="A115" s="1058"/>
      <c r="B115" s="1055" t="s">
        <v>377</v>
      </c>
      <c r="C115" s="1059"/>
      <c r="D115" s="1059"/>
      <c r="E115" s="1060"/>
      <c r="F115" s="423">
        <v>229</v>
      </c>
      <c r="G115" s="424"/>
      <c r="H115" s="433"/>
      <c r="I115" s="426"/>
      <c r="J115" s="434"/>
      <c r="K115" s="435"/>
      <c r="L115" s="433"/>
      <c r="M115" s="436"/>
      <c r="N115" s="811"/>
      <c r="O115" s="666"/>
      <c r="P115" s="433"/>
      <c r="Q115" s="668"/>
    </row>
    <row r="116" spans="1:17" ht="12.75">
      <c r="A116" s="1058"/>
      <c r="B116" s="1055" t="s">
        <v>378</v>
      </c>
      <c r="C116" s="1059"/>
      <c r="D116" s="1059"/>
      <c r="E116" s="1060"/>
      <c r="F116" s="423">
        <v>3969</v>
      </c>
      <c r="G116" s="424"/>
      <c r="H116" s="433"/>
      <c r="I116" s="426"/>
      <c r="J116" s="434"/>
      <c r="K116" s="435"/>
      <c r="L116" s="433"/>
      <c r="M116" s="436"/>
      <c r="N116" s="811"/>
      <c r="O116" s="666"/>
      <c r="P116" s="433"/>
      <c r="Q116" s="668"/>
    </row>
    <row r="117" spans="1:17" ht="12.75">
      <c r="A117" s="130"/>
      <c r="B117" s="817" t="s">
        <v>379</v>
      </c>
      <c r="C117" s="136"/>
      <c r="D117" s="136"/>
      <c r="E117" s="136"/>
      <c r="F117" s="846">
        <v>1803</v>
      </c>
      <c r="G117" s="424"/>
      <c r="H117" s="433"/>
      <c r="I117" s="426"/>
      <c r="J117" s="434"/>
      <c r="K117" s="435"/>
      <c r="L117" s="433"/>
      <c r="M117" s="436"/>
      <c r="N117" s="811"/>
      <c r="O117" s="666"/>
      <c r="P117" s="433"/>
      <c r="Q117" s="668"/>
    </row>
    <row r="118" spans="1:17" ht="12.75">
      <c r="A118" s="1063"/>
      <c r="B118" s="1055" t="s">
        <v>380</v>
      </c>
      <c r="C118" s="1059"/>
      <c r="D118" s="1059"/>
      <c r="E118" s="1060"/>
      <c r="F118" s="423">
        <v>807</v>
      </c>
      <c r="G118" s="424"/>
      <c r="H118" s="433"/>
      <c r="I118" s="426"/>
      <c r="J118" s="434"/>
      <c r="K118" s="435"/>
      <c r="L118" s="433"/>
      <c r="M118" s="436"/>
      <c r="N118" s="811"/>
      <c r="O118" s="666"/>
      <c r="P118" s="433"/>
      <c r="Q118" s="668"/>
    </row>
    <row r="119" spans="1:17" ht="12.75">
      <c r="A119" s="130"/>
      <c r="B119" s="817" t="s">
        <v>381</v>
      </c>
      <c r="C119" s="136"/>
      <c r="D119" s="136"/>
      <c r="E119" s="136"/>
      <c r="F119" s="423"/>
      <c r="G119" s="424"/>
      <c r="H119" s="433"/>
      <c r="I119" s="426"/>
      <c r="J119" s="434"/>
      <c r="K119" s="435"/>
      <c r="L119" s="433"/>
      <c r="M119" s="436"/>
      <c r="N119" s="811">
        <v>1444</v>
      </c>
      <c r="O119" s="666"/>
      <c r="P119" s="433"/>
      <c r="Q119" s="668"/>
    </row>
    <row r="120" spans="1:17" ht="12.75">
      <c r="A120" s="1058"/>
      <c r="B120" s="1055" t="s">
        <v>382</v>
      </c>
      <c r="C120" s="1059"/>
      <c r="D120" s="1059"/>
      <c r="E120" s="1060"/>
      <c r="F120" s="423"/>
      <c r="G120" s="424"/>
      <c r="H120" s="433"/>
      <c r="I120" s="426"/>
      <c r="J120" s="434"/>
      <c r="K120" s="435"/>
      <c r="L120" s="433"/>
      <c r="M120" s="436"/>
      <c r="N120" s="811"/>
      <c r="O120" s="666"/>
      <c r="P120" s="433"/>
      <c r="Q120" s="668"/>
    </row>
    <row r="121" spans="1:17" ht="12.75">
      <c r="A121" s="130"/>
      <c r="B121" s="817" t="s">
        <v>349</v>
      </c>
      <c r="C121" s="136"/>
      <c r="D121" s="136"/>
      <c r="E121" s="136"/>
      <c r="F121" s="423">
        <v>744</v>
      </c>
      <c r="G121" s="424"/>
      <c r="H121" s="433"/>
      <c r="I121" s="426"/>
      <c r="J121" s="434"/>
      <c r="K121" s="435"/>
      <c r="L121" s="433"/>
      <c r="M121" s="436"/>
      <c r="N121" s="811"/>
      <c r="O121" s="666"/>
      <c r="P121" s="433"/>
      <c r="Q121" s="668"/>
    </row>
    <row r="122" spans="1:17" ht="12.75">
      <c r="A122" s="1058"/>
      <c r="B122" s="1055" t="s">
        <v>383</v>
      </c>
      <c r="C122" s="1059"/>
      <c r="D122" s="1059"/>
      <c r="E122" s="1060"/>
      <c r="F122" s="423"/>
      <c r="G122" s="424"/>
      <c r="H122" s="433"/>
      <c r="I122" s="426"/>
      <c r="J122" s="434"/>
      <c r="K122" s="435"/>
      <c r="L122" s="433"/>
      <c r="M122" s="436"/>
      <c r="N122" s="811">
        <v>125</v>
      </c>
      <c r="O122" s="666"/>
      <c r="P122" s="433"/>
      <c r="Q122" s="668"/>
    </row>
    <row r="123" spans="1:17" ht="12.75">
      <c r="A123" s="1058"/>
      <c r="B123" s="1055" t="s">
        <v>351</v>
      </c>
      <c r="C123" s="1059"/>
      <c r="D123" s="1059"/>
      <c r="E123" s="1060"/>
      <c r="F123" s="423">
        <v>2426</v>
      </c>
      <c r="G123" s="424"/>
      <c r="H123" s="433"/>
      <c r="I123" s="426"/>
      <c r="J123" s="434"/>
      <c r="K123" s="435"/>
      <c r="L123" s="433"/>
      <c r="M123" s="436"/>
      <c r="N123" s="811"/>
      <c r="O123" s="666"/>
      <c r="P123" s="433"/>
      <c r="Q123" s="668"/>
    </row>
    <row r="124" spans="1:17" ht="12.75">
      <c r="A124" s="1058"/>
      <c r="B124" s="1055" t="s">
        <v>388</v>
      </c>
      <c r="C124" s="1059"/>
      <c r="D124" s="1059"/>
      <c r="E124" s="1060"/>
      <c r="F124" s="423"/>
      <c r="G124" s="424"/>
      <c r="H124" s="433"/>
      <c r="I124" s="426"/>
      <c r="J124" s="434"/>
      <c r="K124" s="435"/>
      <c r="L124" s="433"/>
      <c r="M124" s="436"/>
      <c r="N124" s="811">
        <v>420</v>
      </c>
      <c r="O124" s="666"/>
      <c r="P124" s="433"/>
      <c r="Q124" s="668"/>
    </row>
    <row r="125" spans="1:17" ht="12.75">
      <c r="A125" s="1070"/>
      <c r="B125" s="1055" t="s">
        <v>384</v>
      </c>
      <c r="C125" s="1059"/>
      <c r="D125" s="1059"/>
      <c r="E125" s="1060"/>
      <c r="F125" s="423"/>
      <c r="G125" s="424"/>
      <c r="H125" s="433"/>
      <c r="I125" s="426"/>
      <c r="J125" s="434"/>
      <c r="K125" s="435"/>
      <c r="L125" s="433"/>
      <c r="M125" s="436"/>
      <c r="N125" s="811"/>
      <c r="O125" s="666"/>
      <c r="P125" s="433"/>
      <c r="Q125" s="668"/>
    </row>
    <row r="126" spans="1:17" ht="12.75">
      <c r="A126" s="1058"/>
      <c r="B126" s="1055" t="s">
        <v>352</v>
      </c>
      <c r="C126" s="1059"/>
      <c r="D126" s="1059"/>
      <c r="E126" s="1060"/>
      <c r="F126" s="423"/>
      <c r="G126" s="424"/>
      <c r="H126" s="433"/>
      <c r="I126" s="426"/>
      <c r="J126" s="434"/>
      <c r="K126" s="435"/>
      <c r="L126" s="433"/>
      <c r="M126" s="436"/>
      <c r="N126" s="811">
        <v>1920</v>
      </c>
      <c r="O126" s="666"/>
      <c r="P126" s="433"/>
      <c r="Q126" s="668"/>
    </row>
    <row r="127" spans="1:17" ht="12.75">
      <c r="A127" s="130"/>
      <c r="B127" s="817" t="s">
        <v>353</v>
      </c>
      <c r="C127" s="136"/>
      <c r="D127" s="136"/>
      <c r="E127" s="136"/>
      <c r="F127" s="423">
        <v>299</v>
      </c>
      <c r="G127" s="424"/>
      <c r="H127" s="433"/>
      <c r="I127" s="426"/>
      <c r="J127" s="434"/>
      <c r="K127" s="435"/>
      <c r="L127" s="433"/>
      <c r="M127" s="436"/>
      <c r="N127" s="811"/>
      <c r="O127" s="666"/>
      <c r="P127" s="433"/>
      <c r="Q127" s="668"/>
    </row>
    <row r="128" spans="1:17" ht="12.75">
      <c r="A128" s="1058"/>
      <c r="B128" s="1055" t="s">
        <v>589</v>
      </c>
      <c r="C128" s="1059"/>
      <c r="D128" s="1059"/>
      <c r="E128" s="1060"/>
      <c r="F128" s="423">
        <v>593</v>
      </c>
      <c r="G128" s="424"/>
      <c r="H128" s="433"/>
      <c r="I128" s="426"/>
      <c r="J128" s="434"/>
      <c r="K128" s="435"/>
      <c r="L128" s="433"/>
      <c r="M128" s="436"/>
      <c r="N128" s="811"/>
      <c r="O128" s="666"/>
      <c r="P128" s="433"/>
      <c r="Q128" s="668"/>
    </row>
    <row r="129" spans="1:17" ht="12.75">
      <c r="A129" s="1058"/>
      <c r="B129" s="1055" t="s">
        <v>387</v>
      </c>
      <c r="C129" s="1059"/>
      <c r="D129" s="1059"/>
      <c r="E129" s="1060"/>
      <c r="F129" s="423"/>
      <c r="G129" s="424"/>
      <c r="H129" s="433"/>
      <c r="I129" s="426"/>
      <c r="J129" s="434"/>
      <c r="K129" s="435"/>
      <c r="L129" s="433"/>
      <c r="M129" s="436"/>
      <c r="N129" s="811"/>
      <c r="O129" s="666"/>
      <c r="P129" s="433"/>
      <c r="Q129" s="668"/>
    </row>
    <row r="130" spans="1:17" ht="12.75">
      <c r="A130" s="130"/>
      <c r="B130" s="817" t="s">
        <v>385</v>
      </c>
      <c r="C130" s="136"/>
      <c r="D130" s="136"/>
      <c r="E130" s="136"/>
      <c r="F130" s="423"/>
      <c r="G130" s="424"/>
      <c r="H130" s="433"/>
      <c r="I130" s="426"/>
      <c r="J130" s="434"/>
      <c r="K130" s="435"/>
      <c r="L130" s="433"/>
      <c r="M130" s="436"/>
      <c r="N130" s="811"/>
      <c r="O130" s="666"/>
      <c r="P130" s="433"/>
      <c r="Q130" s="668"/>
    </row>
    <row r="131" spans="1:17" ht="12.75">
      <c r="A131" s="1058"/>
      <c r="B131" s="1055" t="s">
        <v>386</v>
      </c>
      <c r="C131" s="1059"/>
      <c r="D131" s="1059"/>
      <c r="E131" s="1060"/>
      <c r="F131" s="423">
        <v>2244</v>
      </c>
      <c r="G131" s="424"/>
      <c r="H131" s="433"/>
      <c r="I131" s="426"/>
      <c r="J131" s="434">
        <v>4370</v>
      </c>
      <c r="K131" s="435"/>
      <c r="L131" s="433"/>
      <c r="M131" s="436"/>
      <c r="N131" s="811"/>
      <c r="O131" s="666"/>
      <c r="P131" s="433"/>
      <c r="Q131" s="668"/>
    </row>
    <row r="132" spans="1:17" ht="12.75">
      <c r="A132" s="130"/>
      <c r="B132" s="1348" t="s">
        <v>625</v>
      </c>
      <c r="C132" s="136"/>
      <c r="D132" s="136"/>
      <c r="E132" s="136"/>
      <c r="F132" s="1341">
        <v>546</v>
      </c>
      <c r="G132" s="1342"/>
      <c r="H132" s="1343"/>
      <c r="I132" s="1344"/>
      <c r="J132" s="1345"/>
      <c r="K132" s="1345"/>
      <c r="L132" s="1343"/>
      <c r="M132" s="1346"/>
      <c r="N132" s="1345"/>
      <c r="O132" s="1345"/>
      <c r="P132" s="1343"/>
      <c r="Q132" s="1346"/>
    </row>
    <row r="133" spans="1:17" ht="12.75">
      <c r="A133" s="1058"/>
      <c r="B133" s="1055" t="s">
        <v>626</v>
      </c>
      <c r="C133" s="1059"/>
      <c r="D133" s="1059"/>
      <c r="E133" s="1059"/>
      <c r="F133" s="423">
        <v>2489</v>
      </c>
      <c r="G133" s="424"/>
      <c r="H133" s="433"/>
      <c r="I133" s="426"/>
      <c r="J133" s="435"/>
      <c r="K133" s="435"/>
      <c r="L133" s="433"/>
      <c r="M133" s="436"/>
      <c r="N133" s="435"/>
      <c r="O133" s="435"/>
      <c r="P133" s="433"/>
      <c r="Q133" s="436"/>
    </row>
    <row r="134" spans="1:17" ht="13.5" thickBot="1">
      <c r="A134" s="130"/>
      <c r="B134" s="817"/>
      <c r="C134" s="136"/>
      <c r="D134" s="136"/>
      <c r="E134" s="136"/>
      <c r="F134" s="1341"/>
      <c r="G134" s="1342"/>
      <c r="H134" s="1343"/>
      <c r="I134" s="1344"/>
      <c r="J134" s="1345"/>
      <c r="K134" s="1345"/>
      <c r="L134" s="1343"/>
      <c r="M134" s="1346"/>
      <c r="N134" s="1345"/>
      <c r="O134" s="1345"/>
      <c r="P134" s="1343"/>
      <c r="Q134" s="1346"/>
    </row>
    <row r="135" spans="1:17" ht="14.25" thickBot="1" thickTop="1">
      <c r="A135" s="682"/>
      <c r="B135" s="1808" t="s">
        <v>179</v>
      </c>
      <c r="C135" s="1809"/>
      <c r="D135" s="1809"/>
      <c r="E135" s="1810"/>
      <c r="F135" s="684">
        <f>SUM(F103:F134)</f>
        <v>42526</v>
      </c>
      <c r="G135" s="684">
        <f>SUM(G103:G131)</f>
        <v>0</v>
      </c>
      <c r="H135" s="685"/>
      <c r="I135" s="686"/>
      <c r="J135" s="683">
        <f>SUM(J103:J131)</f>
        <v>4370</v>
      </c>
      <c r="K135" s="684">
        <f>SUM(K103:K131)</f>
        <v>0</v>
      </c>
      <c r="L135" s="685"/>
      <c r="M135" s="686"/>
      <c r="N135" s="683">
        <f>SUM(N103:N131)</f>
        <v>19644</v>
      </c>
      <c r="O135" s="684">
        <f>SUM(O103:O131)</f>
        <v>0</v>
      </c>
      <c r="P135" s="685"/>
      <c r="Q135" s="686"/>
    </row>
    <row r="136" spans="1:17" ht="13.5" thickTop="1">
      <c r="A136" s="1065"/>
      <c r="B136" s="1066"/>
      <c r="C136" s="1067"/>
      <c r="D136" s="1067"/>
      <c r="E136" s="1067"/>
      <c r="F136" s="1068"/>
      <c r="G136" s="1068"/>
      <c r="H136" s="1068"/>
      <c r="I136" s="1069"/>
      <c r="J136" s="1068"/>
      <c r="K136" s="1068"/>
      <c r="L136" s="1068"/>
      <c r="M136" s="1069"/>
      <c r="N136" s="1068"/>
      <c r="O136" s="1068"/>
      <c r="P136" s="1068"/>
      <c r="Q136" s="1069"/>
    </row>
    <row r="137" spans="1:17" ht="12.75">
      <c r="A137" s="1065"/>
      <c r="B137" s="1066"/>
      <c r="C137" s="1067"/>
      <c r="D137" s="1067"/>
      <c r="E137" s="1067"/>
      <c r="F137" s="1068"/>
      <c r="G137" s="1068"/>
      <c r="H137" s="1068"/>
      <c r="I137" s="1069"/>
      <c r="J137" s="1068"/>
      <c r="K137" s="1068"/>
      <c r="L137" s="1068"/>
      <c r="M137" s="1069"/>
      <c r="N137" s="1068"/>
      <c r="O137" s="1068"/>
      <c r="P137" s="1068"/>
      <c r="Q137" s="1069"/>
    </row>
    <row r="138" spans="1:17" ht="12.75">
      <c r="A138" s="403"/>
      <c r="B138" s="1793" t="s">
        <v>185</v>
      </c>
      <c r="C138" s="1794"/>
      <c r="D138" s="1794"/>
      <c r="E138" s="1794"/>
      <c r="F138" s="1794"/>
      <c r="G138" s="1794"/>
      <c r="H138" s="1794"/>
      <c r="I138" s="1794"/>
      <c r="J138" s="1794"/>
      <c r="K138" s="1794"/>
      <c r="L138" s="1794"/>
      <c r="M138" s="1794"/>
      <c r="N138" s="1794"/>
      <c r="O138" s="1794"/>
      <c r="P138" s="1794"/>
      <c r="Q138" s="1794"/>
    </row>
    <row r="139" spans="1:17" ht="12.75">
      <c r="A139" s="1781" t="s">
        <v>733</v>
      </c>
      <c r="B139" s="1781"/>
      <c r="C139" s="1781"/>
      <c r="D139" s="1781"/>
      <c r="E139" s="1781"/>
      <c r="F139" s="1781"/>
      <c r="G139" s="1781"/>
      <c r="H139" s="1781"/>
      <c r="I139" s="1781"/>
      <c r="J139" s="1781"/>
      <c r="K139" s="1781"/>
      <c r="L139" s="1781"/>
      <c r="M139" s="1781"/>
      <c r="N139" s="1781"/>
      <c r="O139" s="1781"/>
      <c r="P139" s="1781"/>
      <c r="Q139" s="1781"/>
    </row>
    <row r="140" spans="1:17" ht="12.75" customHeight="1">
      <c r="A140" s="1792" t="s">
        <v>671</v>
      </c>
      <c r="B140" s="1792"/>
      <c r="C140" s="1792"/>
      <c r="D140" s="1792"/>
      <c r="E140" s="1792"/>
      <c r="F140" s="1792"/>
      <c r="G140" s="1792"/>
      <c r="H140" s="1792"/>
      <c r="I140" s="1792"/>
      <c r="J140" s="1792"/>
      <c r="K140" s="1792"/>
      <c r="L140" s="1792"/>
      <c r="M140" s="1792"/>
      <c r="N140" s="1792"/>
      <c r="O140" s="1792"/>
      <c r="P140" s="1792"/>
      <c r="Q140" s="1792"/>
    </row>
    <row r="141" spans="1:17" ht="12.75">
      <c r="A141" s="404"/>
      <c r="B141" s="404"/>
      <c r="C141" s="404"/>
      <c r="D141" s="404"/>
      <c r="E141" s="404"/>
      <c r="F141" s="404"/>
      <c r="G141" s="404"/>
      <c r="H141" s="404"/>
      <c r="I141" s="404"/>
      <c r="J141" s="404"/>
      <c r="K141" s="404"/>
      <c r="L141" s="404"/>
      <c r="M141" s="404"/>
      <c r="N141" s="404"/>
      <c r="O141" s="404"/>
      <c r="P141" s="404"/>
      <c r="Q141" s="404"/>
    </row>
    <row r="142" spans="1:17" ht="13.5" thickBot="1">
      <c r="A142" s="1790" t="s">
        <v>22</v>
      </c>
      <c r="B142" s="1791"/>
      <c r="C142" s="1791"/>
      <c r="D142" s="1791"/>
      <c r="E142" s="1791"/>
      <c r="F142" s="1791"/>
      <c r="G142" s="1791"/>
      <c r="H142" s="1791"/>
      <c r="I142" s="1791"/>
      <c r="J142" s="1791"/>
      <c r="K142" s="1791"/>
      <c r="L142" s="1791"/>
      <c r="M142" s="1791"/>
      <c r="N142" s="1791"/>
      <c r="O142" s="1791"/>
      <c r="P142" s="1791"/>
      <c r="Q142" s="1791"/>
    </row>
    <row r="143" spans="1:17" ht="13.5" thickTop="1">
      <c r="A143" s="1785" t="s">
        <v>0</v>
      </c>
      <c r="B143" s="1795" t="s">
        <v>1</v>
      </c>
      <c r="C143" s="1796"/>
      <c r="D143" s="1796"/>
      <c r="E143" s="1796"/>
      <c r="F143" s="1782" t="s">
        <v>3</v>
      </c>
      <c r="G143" s="1783"/>
      <c r="H143" s="1783"/>
      <c r="I143" s="1783"/>
      <c r="J143" s="1783"/>
      <c r="K143" s="1783"/>
      <c r="L143" s="1783"/>
      <c r="M143" s="1783"/>
      <c r="N143" s="1783"/>
      <c r="O143" s="1783"/>
      <c r="P143" s="1783"/>
      <c r="Q143" s="1784"/>
    </row>
    <row r="144" spans="1:17" ht="12.75">
      <c r="A144" s="1786"/>
      <c r="B144" s="1797"/>
      <c r="C144" s="1798"/>
      <c r="D144" s="1798"/>
      <c r="E144" s="1798"/>
      <c r="F144" s="1787" t="s">
        <v>367</v>
      </c>
      <c r="G144" s="1788"/>
      <c r="H144" s="1788"/>
      <c r="I144" s="1789"/>
      <c r="J144" s="1801" t="s">
        <v>362</v>
      </c>
      <c r="K144" s="1769"/>
      <c r="L144" s="1770"/>
      <c r="M144" s="1780"/>
      <c r="N144" s="1779" t="s">
        <v>366</v>
      </c>
      <c r="O144" s="1769"/>
      <c r="P144" s="1770"/>
      <c r="Q144" s="1780"/>
    </row>
    <row r="145" spans="1:17" ht="13.5" customHeight="1">
      <c r="A145" s="1786"/>
      <c r="B145" s="1797"/>
      <c r="C145" s="1798"/>
      <c r="D145" s="1798"/>
      <c r="E145" s="1798"/>
      <c r="F145" s="1777" t="s">
        <v>668</v>
      </c>
      <c r="G145" s="1775"/>
      <c r="H145" s="1771"/>
      <c r="I145" s="1767"/>
      <c r="J145" s="1777" t="s">
        <v>668</v>
      </c>
      <c r="K145" s="1775"/>
      <c r="L145" s="1771"/>
      <c r="M145" s="1767"/>
      <c r="N145" s="1777" t="s">
        <v>668</v>
      </c>
      <c r="O145" s="1775"/>
      <c r="P145" s="1771"/>
      <c r="Q145" s="1767"/>
    </row>
    <row r="146" spans="1:17" ht="12.75">
      <c r="A146" s="1786"/>
      <c r="B146" s="1799"/>
      <c r="C146" s="1800"/>
      <c r="D146" s="1800"/>
      <c r="E146" s="1800"/>
      <c r="F146" s="1778"/>
      <c r="G146" s="1776"/>
      <c r="H146" s="1772"/>
      <c r="I146" s="1768"/>
      <c r="J146" s="1778"/>
      <c r="K146" s="1776"/>
      <c r="L146" s="1772"/>
      <c r="M146" s="1768"/>
      <c r="N146" s="1778"/>
      <c r="O146" s="1776"/>
      <c r="P146" s="1772"/>
      <c r="Q146" s="1768"/>
    </row>
    <row r="147" spans="1:17" ht="12.75" customHeight="1">
      <c r="A147" s="1786"/>
      <c r="B147" s="1769"/>
      <c r="C147" s="1769"/>
      <c r="D147" s="1769"/>
      <c r="E147" s="1770"/>
      <c r="F147" s="408" t="s">
        <v>6</v>
      </c>
      <c r="G147" s="409" t="s">
        <v>7</v>
      </c>
      <c r="H147" s="410" t="s">
        <v>8</v>
      </c>
      <c r="I147" s="411" t="s">
        <v>9</v>
      </c>
      <c r="J147" s="408" t="s">
        <v>10</v>
      </c>
      <c r="K147" s="409" t="s">
        <v>11</v>
      </c>
      <c r="L147" s="410" t="s">
        <v>12</v>
      </c>
      <c r="M147" s="411" t="s">
        <v>13</v>
      </c>
      <c r="N147" s="412" t="s">
        <v>14</v>
      </c>
      <c r="O147" s="409" t="s">
        <v>15</v>
      </c>
      <c r="P147" s="410" t="s">
        <v>20</v>
      </c>
      <c r="Q147" s="411" t="s">
        <v>16</v>
      </c>
    </row>
    <row r="148" spans="1:17" ht="12.75">
      <c r="A148" s="649"/>
      <c r="B148" s="650" t="s">
        <v>18</v>
      </c>
      <c r="C148" s="651"/>
      <c r="D148" s="652"/>
      <c r="E148" s="652"/>
      <c r="F148" s="688">
        <f>SUM(F135)</f>
        <v>42526</v>
      </c>
      <c r="G148" s="689"/>
      <c r="H148" s="690"/>
      <c r="I148" s="691"/>
      <c r="J148" s="688">
        <f>SUM(J135)</f>
        <v>4370</v>
      </c>
      <c r="K148" s="689"/>
      <c r="L148" s="690"/>
      <c r="M148" s="691"/>
      <c r="N148" s="692">
        <f>SUM(N135)</f>
        <v>19644</v>
      </c>
      <c r="O148" s="693"/>
      <c r="P148" s="694"/>
      <c r="Q148" s="695"/>
    </row>
    <row r="149" spans="1:17" ht="12.75">
      <c r="A149" s="649"/>
      <c r="B149" s="1055" t="s">
        <v>356</v>
      </c>
      <c r="C149" s="1059"/>
      <c r="D149" s="1059"/>
      <c r="E149" s="1060"/>
      <c r="F149" s="653"/>
      <c r="G149" s="654"/>
      <c r="H149" s="655"/>
      <c r="I149" s="656"/>
      <c r="J149" s="653"/>
      <c r="K149" s="654"/>
      <c r="L149" s="655"/>
      <c r="M149" s="656"/>
      <c r="N149" s="803"/>
      <c r="O149" s="804"/>
      <c r="P149" s="805"/>
      <c r="Q149" s="806"/>
    </row>
    <row r="150" spans="1:17" ht="12.75">
      <c r="A150" s="413"/>
      <c r="B150" s="1348" t="s">
        <v>672</v>
      </c>
      <c r="C150" s="136"/>
      <c r="D150" s="136"/>
      <c r="E150" s="136"/>
      <c r="F150" s="661">
        <v>4856</v>
      </c>
      <c r="G150" s="662"/>
      <c r="H150" s="663"/>
      <c r="I150" s="664"/>
      <c r="J150" s="661"/>
      <c r="K150" s="662"/>
      <c r="L150" s="663"/>
      <c r="M150" s="664"/>
      <c r="N150" s="803"/>
      <c r="O150" s="804"/>
      <c r="P150" s="450"/>
      <c r="Q150" s="668"/>
    </row>
    <row r="151" spans="1:17" ht="12.75">
      <c r="A151" s="413"/>
      <c r="B151" s="642" t="s">
        <v>180</v>
      </c>
      <c r="C151" s="635"/>
      <c r="D151" s="635"/>
      <c r="E151" s="1064"/>
      <c r="F151" s="477">
        <f>SUM(F148:F150)</f>
        <v>47382</v>
      </c>
      <c r="G151" s="445"/>
      <c r="H151" s="446"/>
      <c r="I151" s="447"/>
      <c r="J151" s="477">
        <f>SUM(J148:J150)</f>
        <v>4370</v>
      </c>
      <c r="K151" s="445"/>
      <c r="L151" s="446"/>
      <c r="M151" s="447"/>
      <c r="N151" s="803">
        <f>SUM(N148)</f>
        <v>19644</v>
      </c>
      <c r="O151" s="804"/>
      <c r="P151" s="450"/>
      <c r="Q151" s="451"/>
    </row>
    <row r="152" spans="1:17" ht="12.75">
      <c r="A152" s="413"/>
      <c r="B152" s="415"/>
      <c r="C152" s="648"/>
      <c r="D152" s="414"/>
      <c r="E152" s="414"/>
      <c r="F152" s="807"/>
      <c r="G152" s="808"/>
      <c r="H152" s="809"/>
      <c r="I152" s="810"/>
      <c r="J152" s="808"/>
      <c r="K152" s="808"/>
      <c r="L152" s="809"/>
      <c r="M152" s="810"/>
      <c r="N152" s="803"/>
      <c r="O152" s="804"/>
      <c r="P152" s="805"/>
      <c r="Q152" s="806"/>
    </row>
    <row r="153" spans="1:17" ht="12.75">
      <c r="A153" s="647" t="s">
        <v>6</v>
      </c>
      <c r="B153" s="415">
        <v>1</v>
      </c>
      <c r="C153" s="416" t="s">
        <v>204</v>
      </c>
      <c r="D153" s="416"/>
      <c r="E153" s="416"/>
      <c r="F153" s="688">
        <f>SUM(F154:F156)</f>
        <v>4897</v>
      </c>
      <c r="G153" s="808"/>
      <c r="H153" s="809"/>
      <c r="I153" s="810"/>
      <c r="J153" s="808"/>
      <c r="K153" s="808"/>
      <c r="L153" s="809"/>
      <c r="M153" s="810"/>
      <c r="N153" s="803"/>
      <c r="O153" s="804"/>
      <c r="P153" s="805"/>
      <c r="Q153" s="806"/>
    </row>
    <row r="154" spans="1:17" ht="12.75">
      <c r="A154" s="413"/>
      <c r="B154" s="415" t="s">
        <v>6</v>
      </c>
      <c r="C154" s="1339" t="s">
        <v>600</v>
      </c>
      <c r="D154" s="648" t="s">
        <v>389</v>
      </c>
      <c r="E154" s="648"/>
      <c r="F154" s="661">
        <v>4897</v>
      </c>
      <c r="G154" s="478"/>
      <c r="H154" s="669"/>
      <c r="I154" s="479"/>
      <c r="J154" s="478"/>
      <c r="K154" s="478"/>
      <c r="L154" s="669"/>
      <c r="M154" s="479"/>
      <c r="N154" s="692"/>
      <c r="O154" s="693"/>
      <c r="P154" s="419"/>
      <c r="Q154" s="420"/>
    </row>
    <row r="155" spans="1:17" ht="12.75">
      <c r="A155" s="413"/>
      <c r="B155" s="415" t="s">
        <v>7</v>
      </c>
      <c r="C155" s="1339" t="s">
        <v>606</v>
      </c>
      <c r="D155" s="648" t="s">
        <v>621</v>
      </c>
      <c r="E155" s="648"/>
      <c r="F155" s="661"/>
      <c r="G155" s="478"/>
      <c r="H155" s="669"/>
      <c r="I155" s="479"/>
      <c r="J155" s="478"/>
      <c r="K155" s="478"/>
      <c r="L155" s="669"/>
      <c r="M155" s="479"/>
      <c r="N155" s="692"/>
      <c r="O155" s="693"/>
      <c r="P155" s="419"/>
      <c r="Q155" s="420"/>
    </row>
    <row r="156" spans="1:17" ht="12.75">
      <c r="A156" s="413"/>
      <c r="B156" s="415" t="s">
        <v>8</v>
      </c>
      <c r="C156" s="1339" t="s">
        <v>599</v>
      </c>
      <c r="D156" s="648" t="s">
        <v>590</v>
      </c>
      <c r="E156" s="648"/>
      <c r="F156" s="661"/>
      <c r="G156" s="445"/>
      <c r="H156" s="446"/>
      <c r="I156" s="447"/>
      <c r="J156" s="445"/>
      <c r="K156" s="445"/>
      <c r="L156" s="446"/>
      <c r="M156" s="447"/>
      <c r="N156" s="803"/>
      <c r="O156" s="804"/>
      <c r="P156" s="450"/>
      <c r="Q156" s="451"/>
    </row>
    <row r="157" spans="1:17" ht="12.75">
      <c r="A157" s="671">
        <v>2</v>
      </c>
      <c r="B157" s="672" t="s">
        <v>181</v>
      </c>
      <c r="C157" s="673"/>
      <c r="D157" s="673"/>
      <c r="E157" s="673"/>
      <c r="F157" s="477"/>
      <c r="G157" s="478"/>
      <c r="H157" s="669"/>
      <c r="I157" s="479"/>
      <c r="J157" s="478"/>
      <c r="K157" s="478"/>
      <c r="L157" s="669"/>
      <c r="M157" s="479"/>
      <c r="N157" s="803"/>
      <c r="O157" s="804"/>
      <c r="P157" s="419"/>
      <c r="Q157" s="420"/>
    </row>
    <row r="158" spans="1:17" ht="12.75">
      <c r="A158" s="422"/>
      <c r="B158" s="458"/>
      <c r="C158" s="1340" t="s">
        <v>619</v>
      </c>
      <c r="D158" s="1773" t="s">
        <v>393</v>
      </c>
      <c r="E158" s="1773"/>
      <c r="F158" s="661">
        <v>0</v>
      </c>
      <c r="G158" s="662"/>
      <c r="H158" s="663"/>
      <c r="I158" s="664"/>
      <c r="J158" s="662"/>
      <c r="K158" s="662"/>
      <c r="L158" s="663"/>
      <c r="M158" s="664"/>
      <c r="N158" s="803"/>
      <c r="O158" s="804"/>
      <c r="P158" s="667"/>
      <c r="Q158" s="668"/>
    </row>
    <row r="159" spans="1:17" ht="12.75">
      <c r="A159" s="422"/>
      <c r="B159" s="458"/>
      <c r="C159" s="1340" t="s">
        <v>624</v>
      </c>
      <c r="D159" s="481" t="s">
        <v>623</v>
      </c>
      <c r="E159" s="481"/>
      <c r="F159" s="661">
        <v>220</v>
      </c>
      <c r="G159" s="662"/>
      <c r="H159" s="663"/>
      <c r="I159" s="664"/>
      <c r="J159" s="662"/>
      <c r="K159" s="662"/>
      <c r="L159" s="663"/>
      <c r="M159" s="664"/>
      <c r="N159" s="803"/>
      <c r="O159" s="804"/>
      <c r="P159" s="667"/>
      <c r="Q159" s="668"/>
    </row>
    <row r="160" spans="1:17" ht="12.75">
      <c r="A160" s="422"/>
      <c r="B160" s="458"/>
      <c r="C160" s="1340" t="s">
        <v>622</v>
      </c>
      <c r="D160" s="1773" t="s">
        <v>394</v>
      </c>
      <c r="E160" s="1773"/>
      <c r="F160" s="477">
        <v>3416</v>
      </c>
      <c r="G160" s="478"/>
      <c r="H160" s="669"/>
      <c r="I160" s="479"/>
      <c r="J160" s="478"/>
      <c r="K160" s="478"/>
      <c r="L160" s="669"/>
      <c r="M160" s="479"/>
      <c r="N160" s="692"/>
      <c r="O160" s="693"/>
      <c r="P160" s="419"/>
      <c r="Q160" s="420"/>
    </row>
    <row r="161" spans="1:17" ht="12.75">
      <c r="A161" s="422"/>
      <c r="B161" s="458"/>
      <c r="C161" s="1340" t="s">
        <v>620</v>
      </c>
      <c r="D161" s="1773" t="s">
        <v>391</v>
      </c>
      <c r="E161" s="1773"/>
      <c r="F161" s="477">
        <v>3869</v>
      </c>
      <c r="G161" s="445"/>
      <c r="H161" s="446"/>
      <c r="I161" s="447"/>
      <c r="J161" s="445"/>
      <c r="K161" s="445"/>
      <c r="L161" s="446"/>
      <c r="M161" s="447"/>
      <c r="N161" s="803"/>
      <c r="O161" s="804"/>
      <c r="P161" s="450"/>
      <c r="Q161" s="451"/>
    </row>
    <row r="162" spans="1:17" ht="12.75">
      <c r="A162" s="611"/>
      <c r="B162" s="675" t="s">
        <v>174</v>
      </c>
      <c r="C162" s="676" t="s">
        <v>182</v>
      </c>
      <c r="D162" s="676"/>
      <c r="E162" s="676"/>
      <c r="F162" s="464">
        <f>SUM(F158:F161)</f>
        <v>7505</v>
      </c>
      <c r="G162" s="465"/>
      <c r="H162" s="466"/>
      <c r="I162" s="467"/>
      <c r="J162" s="465"/>
      <c r="K162" s="465"/>
      <c r="L162" s="466"/>
      <c r="M162" s="467"/>
      <c r="N162" s="812"/>
      <c r="O162" s="814"/>
      <c r="P162" s="674"/>
      <c r="Q162" s="470"/>
    </row>
    <row r="163" spans="1:17" ht="12.75">
      <c r="A163" s="422"/>
      <c r="B163" s="458"/>
      <c r="C163" s="432"/>
      <c r="D163" s="1815"/>
      <c r="E163" s="1815"/>
      <c r="F163" s="453"/>
      <c r="G163" s="454"/>
      <c r="H163" s="455"/>
      <c r="I163" s="456"/>
      <c r="J163" s="428"/>
      <c r="K163" s="428"/>
      <c r="L163" s="455"/>
      <c r="M163" s="430"/>
      <c r="N163" s="803"/>
      <c r="O163" s="804"/>
      <c r="P163" s="429"/>
      <c r="Q163" s="430"/>
    </row>
    <row r="164" spans="1:17" ht="12.75">
      <c r="A164" s="422"/>
      <c r="B164" s="458"/>
      <c r="C164" s="432"/>
      <c r="D164" s="432"/>
      <c r="E164" s="432"/>
      <c r="F164" s="459"/>
      <c r="G164" s="460"/>
      <c r="H164" s="461"/>
      <c r="I164" s="462"/>
      <c r="J164" s="435"/>
      <c r="K164" s="435"/>
      <c r="L164" s="461"/>
      <c r="M164" s="436"/>
      <c r="N164" s="803"/>
      <c r="O164" s="804"/>
      <c r="P164" s="433"/>
      <c r="Q164" s="436"/>
    </row>
    <row r="165" spans="1:17" ht="12.75">
      <c r="A165" s="422"/>
      <c r="B165" s="458"/>
      <c r="C165" s="432"/>
      <c r="D165" s="432"/>
      <c r="E165" s="432"/>
      <c r="F165" s="459"/>
      <c r="G165" s="460"/>
      <c r="H165" s="461"/>
      <c r="I165" s="462"/>
      <c r="J165" s="435"/>
      <c r="K165" s="435"/>
      <c r="L165" s="433"/>
      <c r="M165" s="436"/>
      <c r="N165" s="803"/>
      <c r="O165" s="804"/>
      <c r="P165" s="433"/>
      <c r="Q165" s="436"/>
    </row>
    <row r="166" spans="1:17" ht="12.75">
      <c r="A166" s="422"/>
      <c r="B166" s="458"/>
      <c r="C166" s="432"/>
      <c r="D166" s="432"/>
      <c r="E166" s="432"/>
      <c r="F166" s="459"/>
      <c r="G166" s="460"/>
      <c r="H166" s="461"/>
      <c r="I166" s="462"/>
      <c r="J166" s="435"/>
      <c r="K166" s="435"/>
      <c r="L166" s="433"/>
      <c r="M166" s="476"/>
      <c r="N166" s="437"/>
      <c r="O166" s="435"/>
      <c r="P166" s="433"/>
      <c r="Q166" s="436"/>
    </row>
    <row r="167" spans="1:17" ht="12.75">
      <c r="A167" s="422"/>
      <c r="B167" s="458"/>
      <c r="C167" s="432"/>
      <c r="D167" s="432"/>
      <c r="E167" s="432"/>
      <c r="F167" s="459"/>
      <c r="G167" s="460"/>
      <c r="H167" s="461"/>
      <c r="I167" s="462"/>
      <c r="J167" s="435"/>
      <c r="K167" s="435"/>
      <c r="L167" s="433"/>
      <c r="M167" s="476"/>
      <c r="N167" s="437"/>
      <c r="O167" s="435"/>
      <c r="P167" s="433"/>
      <c r="Q167" s="436"/>
    </row>
    <row r="168" spans="1:17" ht="12.75">
      <c r="A168" s="422"/>
      <c r="B168" s="480"/>
      <c r="C168" s="481"/>
      <c r="D168" s="481"/>
      <c r="E168" s="481"/>
      <c r="F168" s="434"/>
      <c r="G168" s="435"/>
      <c r="H168" s="461"/>
      <c r="I168" s="462"/>
      <c r="J168" s="473"/>
      <c r="K168" s="473"/>
      <c r="L168" s="474"/>
      <c r="M168" s="475"/>
      <c r="N168" s="437"/>
      <c r="O168" s="435"/>
      <c r="P168" s="433"/>
      <c r="Q168" s="436"/>
    </row>
    <row r="169" spans="1:17" ht="12.75">
      <c r="A169" s="422"/>
      <c r="B169" s="480"/>
      <c r="C169" s="481"/>
      <c r="D169" s="1773"/>
      <c r="E169" s="1773"/>
      <c r="F169" s="434"/>
      <c r="G169" s="435"/>
      <c r="H169" s="461"/>
      <c r="I169" s="462"/>
      <c r="J169" s="473"/>
      <c r="K169" s="473"/>
      <c r="L169" s="474"/>
      <c r="M169" s="475"/>
      <c r="N169" s="437"/>
      <c r="O169" s="435"/>
      <c r="P169" s="433"/>
      <c r="Q169" s="436"/>
    </row>
    <row r="170" spans="1:17" ht="12.75">
      <c r="A170" s="422"/>
      <c r="B170" s="480"/>
      <c r="C170" s="481"/>
      <c r="D170" s="1773"/>
      <c r="E170" s="1773"/>
      <c r="F170" s="434"/>
      <c r="G170" s="435"/>
      <c r="H170" s="461"/>
      <c r="I170" s="462"/>
      <c r="J170" s="473"/>
      <c r="K170" s="473"/>
      <c r="L170" s="474"/>
      <c r="M170" s="475"/>
      <c r="N170" s="437"/>
      <c r="O170" s="435"/>
      <c r="P170" s="433"/>
      <c r="Q170" s="436"/>
    </row>
    <row r="171" spans="1:17" ht="12.75">
      <c r="A171" s="422"/>
      <c r="B171" s="480"/>
      <c r="C171" s="481"/>
      <c r="D171" s="481"/>
      <c r="E171" s="481"/>
      <c r="F171" s="434"/>
      <c r="G171" s="435"/>
      <c r="H171" s="461"/>
      <c r="I171" s="462"/>
      <c r="J171" s="473"/>
      <c r="K171" s="473"/>
      <c r="L171" s="474"/>
      <c r="M171" s="475"/>
      <c r="N171" s="437"/>
      <c r="O171" s="435"/>
      <c r="P171" s="433"/>
      <c r="Q171" s="436"/>
    </row>
    <row r="172" spans="1:17" ht="12.75">
      <c r="A172" s="422"/>
      <c r="B172" s="480"/>
      <c r="C172" s="481"/>
      <c r="D172" s="481"/>
      <c r="E172" s="481"/>
      <c r="F172" s="434"/>
      <c r="G172" s="435"/>
      <c r="H172" s="461"/>
      <c r="I172" s="462"/>
      <c r="J172" s="473"/>
      <c r="K172" s="473"/>
      <c r="L172" s="474"/>
      <c r="M172" s="475"/>
      <c r="N172" s="437"/>
      <c r="O172" s="435"/>
      <c r="P172" s="433"/>
      <c r="Q172" s="436"/>
    </row>
    <row r="173" spans="1:17" ht="12.75">
      <c r="A173" s="422"/>
      <c r="B173" s="480"/>
      <c r="C173" s="481"/>
      <c r="D173" s="481"/>
      <c r="E173" s="481"/>
      <c r="F173" s="434"/>
      <c r="G173" s="435"/>
      <c r="H173" s="461"/>
      <c r="I173" s="462"/>
      <c r="J173" s="473"/>
      <c r="K173" s="473"/>
      <c r="L173" s="474"/>
      <c r="M173" s="475"/>
      <c r="N173" s="437"/>
      <c r="O173" s="435"/>
      <c r="P173" s="433"/>
      <c r="Q173" s="436"/>
    </row>
    <row r="174" spans="1:17" ht="12.75">
      <c r="A174" s="422"/>
      <c r="B174" s="480"/>
      <c r="C174" s="481"/>
      <c r="D174" s="481"/>
      <c r="E174" s="481"/>
      <c r="F174" s="434"/>
      <c r="G174" s="435"/>
      <c r="H174" s="461"/>
      <c r="I174" s="462"/>
      <c r="J174" s="473"/>
      <c r="K174" s="473"/>
      <c r="L174" s="474"/>
      <c r="M174" s="475"/>
      <c r="N174" s="437"/>
      <c r="O174" s="435"/>
      <c r="P174" s="433"/>
      <c r="Q174" s="436"/>
    </row>
    <row r="175" spans="1:17" ht="12.75">
      <c r="A175" s="422"/>
      <c r="B175" s="480"/>
      <c r="C175" s="481"/>
      <c r="D175" s="481"/>
      <c r="E175" s="481"/>
      <c r="F175" s="434"/>
      <c r="G175" s="435"/>
      <c r="H175" s="461"/>
      <c r="I175" s="462"/>
      <c r="J175" s="473"/>
      <c r="K175" s="473"/>
      <c r="L175" s="474"/>
      <c r="M175" s="475"/>
      <c r="N175" s="437"/>
      <c r="O175" s="435"/>
      <c r="P175" s="433"/>
      <c r="Q175" s="436"/>
    </row>
    <row r="176" spans="1:17" ht="12.75">
      <c r="A176" s="422"/>
      <c r="B176" s="480"/>
      <c r="C176" s="481"/>
      <c r="D176" s="1773"/>
      <c r="E176" s="1773"/>
      <c r="F176" s="434"/>
      <c r="G176" s="435"/>
      <c r="H176" s="461"/>
      <c r="I176" s="462"/>
      <c r="J176" s="473"/>
      <c r="K176" s="473"/>
      <c r="L176" s="474"/>
      <c r="M176" s="475"/>
      <c r="N176" s="437"/>
      <c r="O176" s="435"/>
      <c r="P176" s="433"/>
      <c r="Q176" s="436"/>
    </row>
    <row r="177" spans="1:17" ht="12.75">
      <c r="A177" s="422"/>
      <c r="B177" s="480"/>
      <c r="C177" s="481"/>
      <c r="D177" s="481"/>
      <c r="E177" s="481"/>
      <c r="F177" s="434"/>
      <c r="G177" s="435"/>
      <c r="H177" s="461"/>
      <c r="I177" s="462"/>
      <c r="J177" s="473"/>
      <c r="K177" s="473"/>
      <c r="L177" s="474"/>
      <c r="M177" s="475"/>
      <c r="N177" s="437"/>
      <c r="O177" s="435"/>
      <c r="P177" s="433"/>
      <c r="Q177" s="436"/>
    </row>
    <row r="178" spans="1:17" ht="12.75">
      <c r="A178" s="422"/>
      <c r="B178" s="480"/>
      <c r="C178" s="481"/>
      <c r="D178" s="1773"/>
      <c r="E178" s="1773"/>
      <c r="F178" s="434"/>
      <c r="G178" s="435"/>
      <c r="H178" s="461"/>
      <c r="I178" s="462"/>
      <c r="J178" s="473"/>
      <c r="K178" s="473"/>
      <c r="L178" s="474"/>
      <c r="M178" s="475"/>
      <c r="N178" s="437"/>
      <c r="O178" s="435"/>
      <c r="P178" s="433"/>
      <c r="Q178" s="436"/>
    </row>
    <row r="179" spans="1:17" ht="12.75">
      <c r="A179" s="422"/>
      <c r="B179" s="480"/>
      <c r="C179" s="481"/>
      <c r="D179" s="1773"/>
      <c r="E179" s="1773"/>
      <c r="F179" s="434"/>
      <c r="G179" s="435"/>
      <c r="H179" s="461"/>
      <c r="I179" s="462"/>
      <c r="J179" s="473"/>
      <c r="K179" s="473"/>
      <c r="L179" s="474"/>
      <c r="M179" s="475"/>
      <c r="N179" s="437"/>
      <c r="O179" s="435"/>
      <c r="P179" s="433"/>
      <c r="Q179" s="436"/>
    </row>
    <row r="180" spans="1:17" ht="13.5" thickBot="1">
      <c r="A180" s="482"/>
      <c r="B180" s="483"/>
      <c r="C180" s="484"/>
      <c r="D180" s="1774"/>
      <c r="E180" s="1774"/>
      <c r="F180" s="489"/>
      <c r="G180" s="486"/>
      <c r="H180" s="487"/>
      <c r="I180" s="488"/>
      <c r="J180" s="490"/>
      <c r="K180" s="490"/>
      <c r="L180" s="491"/>
      <c r="M180" s="492"/>
      <c r="N180" s="493"/>
      <c r="O180" s="486"/>
      <c r="P180" s="438"/>
      <c r="Q180" s="439"/>
    </row>
    <row r="181" spans="1:17" ht="14.25" thickBot="1" thickTop="1">
      <c r="A181" s="1765" t="s">
        <v>183</v>
      </c>
      <c r="B181" s="1766"/>
      <c r="C181" s="1766"/>
      <c r="D181" s="1766"/>
      <c r="E181" s="1766"/>
      <c r="F181" s="440">
        <f>SUM(F151+F153+F162)</f>
        <v>59784</v>
      </c>
      <c r="G181" s="441"/>
      <c r="H181" s="679"/>
      <c r="I181" s="680"/>
      <c r="J181" s="441">
        <f>SUM(J151)</f>
        <v>4370</v>
      </c>
      <c r="K181" s="441"/>
      <c r="L181" s="443"/>
      <c r="M181" s="442"/>
      <c r="N181" s="681">
        <f>SUM(N151)</f>
        <v>19644</v>
      </c>
      <c r="O181" s="441"/>
      <c r="P181" s="443"/>
      <c r="Q181" s="442"/>
    </row>
    <row r="182" spans="1:17" ht="13.5" thickTop="1">
      <c r="A182" s="403"/>
      <c r="B182" s="403"/>
      <c r="C182" s="403"/>
      <c r="D182" s="403"/>
      <c r="E182" s="403"/>
      <c r="F182" s="403"/>
      <c r="G182" s="403"/>
      <c r="H182" s="403"/>
      <c r="I182" s="403"/>
      <c r="J182" s="403"/>
      <c r="K182" s="403"/>
      <c r="L182" s="403"/>
      <c r="M182" s="403"/>
      <c r="N182" s="403"/>
      <c r="O182" s="403"/>
      <c r="P182" s="403"/>
      <c r="Q182" s="403"/>
    </row>
    <row r="183" spans="1:17" ht="12.75">
      <c r="A183" s="403"/>
      <c r="B183" s="1793" t="s">
        <v>101</v>
      </c>
      <c r="C183" s="1794"/>
      <c r="D183" s="1794"/>
      <c r="E183" s="1794"/>
      <c r="F183" s="1794"/>
      <c r="G183" s="1794"/>
      <c r="H183" s="1794"/>
      <c r="I183" s="1794"/>
      <c r="J183" s="1794"/>
      <c r="K183" s="1794"/>
      <c r="L183" s="1794"/>
      <c r="M183" s="1794"/>
      <c r="N183" s="1794"/>
      <c r="O183" s="1794"/>
      <c r="P183" s="1794"/>
      <c r="Q183" s="1794"/>
    </row>
    <row r="184" spans="1:17" ht="11.25" customHeight="1">
      <c r="A184" s="1781" t="s">
        <v>740</v>
      </c>
      <c r="B184" s="1781"/>
      <c r="C184" s="1781"/>
      <c r="D184" s="1781"/>
      <c r="E184" s="1781"/>
      <c r="F184" s="1781"/>
      <c r="G184" s="1781"/>
      <c r="H184" s="1781"/>
      <c r="I184" s="1781"/>
      <c r="J184" s="1781"/>
      <c r="K184" s="1781"/>
      <c r="L184" s="1781"/>
      <c r="M184" s="1781"/>
      <c r="N184" s="1781"/>
      <c r="O184" s="1781"/>
      <c r="P184" s="1781"/>
      <c r="Q184" s="1781"/>
    </row>
    <row r="185" spans="1:17" ht="12.75" customHeight="1">
      <c r="A185" s="1792" t="s">
        <v>671</v>
      </c>
      <c r="B185" s="1792"/>
      <c r="C185" s="1792"/>
      <c r="D185" s="1792"/>
      <c r="E185" s="1792"/>
      <c r="F185" s="1792"/>
      <c r="G185" s="1792"/>
      <c r="H185" s="1792"/>
      <c r="I185" s="1792"/>
      <c r="J185" s="1792"/>
      <c r="K185" s="1792"/>
      <c r="L185" s="1792"/>
      <c r="M185" s="1792"/>
      <c r="N185" s="1792"/>
      <c r="O185" s="1792"/>
      <c r="P185" s="1792"/>
      <c r="Q185" s="1792"/>
    </row>
    <row r="186" spans="1:17" ht="13.5" thickBot="1">
      <c r="A186" s="403"/>
      <c r="B186" s="403"/>
      <c r="C186" s="403"/>
      <c r="D186" s="403"/>
      <c r="E186" s="403"/>
      <c r="F186" s="403"/>
      <c r="G186" s="403"/>
      <c r="H186" s="403"/>
      <c r="I186" s="403"/>
      <c r="J186" s="403"/>
      <c r="K186" s="403"/>
      <c r="L186" s="403"/>
      <c r="M186" s="403"/>
      <c r="N186" s="405"/>
      <c r="O186" s="406" t="s">
        <v>22</v>
      </c>
      <c r="P186" s="405"/>
      <c r="Q186" s="407"/>
    </row>
    <row r="187" spans="1:17" ht="13.5" thickTop="1">
      <c r="A187" s="1785" t="s">
        <v>0</v>
      </c>
      <c r="B187" s="1795" t="s">
        <v>1</v>
      </c>
      <c r="C187" s="1796"/>
      <c r="D187" s="1796"/>
      <c r="E187" s="1796"/>
      <c r="F187" s="1782" t="s">
        <v>3</v>
      </c>
      <c r="G187" s="1783"/>
      <c r="H187" s="1783"/>
      <c r="I187" s="1783"/>
      <c r="J187" s="1783"/>
      <c r="K187" s="1783"/>
      <c r="L187" s="1783"/>
      <c r="M187" s="1783"/>
      <c r="N187" s="1783"/>
      <c r="O187" s="1783"/>
      <c r="P187" s="1783"/>
      <c r="Q187" s="1784"/>
    </row>
    <row r="188" spans="1:17" ht="13.5" customHeight="1">
      <c r="A188" s="1786"/>
      <c r="B188" s="1797"/>
      <c r="C188" s="1798"/>
      <c r="D188" s="1798"/>
      <c r="E188" s="1798"/>
      <c r="F188" s="1787" t="s">
        <v>363</v>
      </c>
      <c r="G188" s="1788"/>
      <c r="H188" s="1788"/>
      <c r="I188" s="1789"/>
      <c r="J188" s="1801" t="s">
        <v>364</v>
      </c>
      <c r="K188" s="1769"/>
      <c r="L188" s="1770"/>
      <c r="M188" s="1780"/>
      <c r="N188" s="1779" t="s">
        <v>365</v>
      </c>
      <c r="O188" s="1769"/>
      <c r="P188" s="1770"/>
      <c r="Q188" s="1780"/>
    </row>
    <row r="189" spans="1:17" ht="9" customHeight="1">
      <c r="A189" s="1786"/>
      <c r="B189" s="1797"/>
      <c r="C189" s="1798"/>
      <c r="D189" s="1798"/>
      <c r="E189" s="1798"/>
      <c r="F189" s="1777" t="s">
        <v>668</v>
      </c>
      <c r="G189" s="1775"/>
      <c r="H189" s="1771"/>
      <c r="I189" s="1767"/>
      <c r="J189" s="1777" t="s">
        <v>668</v>
      </c>
      <c r="K189" s="1775"/>
      <c r="L189" s="1771"/>
      <c r="M189" s="1767"/>
      <c r="N189" s="1777" t="s">
        <v>668</v>
      </c>
      <c r="O189" s="1775"/>
      <c r="P189" s="1771"/>
      <c r="Q189" s="1767"/>
    </row>
    <row r="190" spans="1:17" ht="12.75" customHeight="1">
      <c r="A190" s="1786"/>
      <c r="B190" s="1799"/>
      <c r="C190" s="1800"/>
      <c r="D190" s="1800"/>
      <c r="E190" s="1800"/>
      <c r="F190" s="1778"/>
      <c r="G190" s="1776"/>
      <c r="H190" s="1772"/>
      <c r="I190" s="1768"/>
      <c r="J190" s="1778"/>
      <c r="K190" s="1776"/>
      <c r="L190" s="1772"/>
      <c r="M190" s="1768"/>
      <c r="N190" s="1778"/>
      <c r="O190" s="1776"/>
      <c r="P190" s="1772"/>
      <c r="Q190" s="1768"/>
    </row>
    <row r="191" spans="1:17" ht="12.75">
      <c r="A191" s="1786"/>
      <c r="B191" s="1769"/>
      <c r="C191" s="1769"/>
      <c r="D191" s="1769"/>
      <c r="E191" s="1770"/>
      <c r="F191" s="408" t="s">
        <v>6</v>
      </c>
      <c r="G191" s="409" t="s">
        <v>7</v>
      </c>
      <c r="H191" s="410" t="s">
        <v>8</v>
      </c>
      <c r="I191" s="411" t="s">
        <v>9</v>
      </c>
      <c r="J191" s="408" t="s">
        <v>10</v>
      </c>
      <c r="K191" s="409" t="s">
        <v>11</v>
      </c>
      <c r="L191" s="410" t="s">
        <v>12</v>
      </c>
      <c r="M191" s="411" t="s">
        <v>13</v>
      </c>
      <c r="N191" s="412" t="s">
        <v>14</v>
      </c>
      <c r="O191" s="409" t="s">
        <v>15</v>
      </c>
      <c r="P191" s="410" t="s">
        <v>20</v>
      </c>
      <c r="Q191" s="411">
        <v>12</v>
      </c>
    </row>
    <row r="192" spans="1:17" ht="12.75">
      <c r="A192" s="1550" t="s">
        <v>178</v>
      </c>
      <c r="B192" s="1551"/>
      <c r="C192" s="1551"/>
      <c r="D192" s="1551"/>
      <c r="E192" s="1551"/>
      <c r="F192" s="468">
        <f>SUM(F242+F244)</f>
        <v>184645</v>
      </c>
      <c r="G192" s="469"/>
      <c r="H192" s="472"/>
      <c r="I192" s="470"/>
      <c r="J192" s="469">
        <f>SUM(J242+J244)</f>
        <v>420</v>
      </c>
      <c r="K192" s="469"/>
      <c r="L192" s="472"/>
      <c r="M192" s="470"/>
      <c r="N192" s="469">
        <f>SUM(N242+N244)</f>
        <v>17370</v>
      </c>
      <c r="O192" s="469"/>
      <c r="P192" s="472"/>
      <c r="Q192" s="470"/>
    </row>
    <row r="193" spans="1:17" ht="12.75" customHeight="1">
      <c r="A193" s="1071" t="s">
        <v>6</v>
      </c>
      <c r="B193" s="1802" t="s">
        <v>172</v>
      </c>
      <c r="C193" s="1803"/>
      <c r="D193" s="1803"/>
      <c r="E193" s="1804"/>
      <c r="F193" s="417">
        <f>SUM(F242)</f>
        <v>124407</v>
      </c>
      <c r="G193" s="418"/>
      <c r="H193" s="419"/>
      <c r="I193" s="420"/>
      <c r="J193" s="418">
        <f>SUM(J242)</f>
        <v>420</v>
      </c>
      <c r="K193" s="418"/>
      <c r="L193" s="419"/>
      <c r="M193" s="420"/>
      <c r="N193" s="418">
        <f>SUM(N239:N241)</f>
        <v>17370</v>
      </c>
      <c r="O193" s="418"/>
      <c r="P193" s="419"/>
      <c r="Q193" s="420"/>
    </row>
    <row r="194" spans="1:17" ht="12.75">
      <c r="A194" s="1054"/>
      <c r="B194" s="1805" t="s">
        <v>342</v>
      </c>
      <c r="C194" s="1806"/>
      <c r="D194" s="1806"/>
      <c r="E194" s="1807"/>
      <c r="F194" s="423">
        <f>SUM(J12+N12+F103+J103+N103)</f>
        <v>41426</v>
      </c>
      <c r="G194" s="424"/>
      <c r="H194" s="425"/>
      <c r="I194" s="426"/>
      <c r="J194" s="428"/>
      <c r="K194" s="428"/>
      <c r="L194" s="429"/>
      <c r="M194" s="430"/>
      <c r="N194" s="428"/>
      <c r="O194" s="428"/>
      <c r="P194" s="429"/>
      <c r="Q194" s="430"/>
    </row>
    <row r="195" spans="1:17" ht="12.75">
      <c r="A195" s="1054"/>
      <c r="B195" s="1055" t="s">
        <v>373</v>
      </c>
      <c r="C195" s="1056"/>
      <c r="D195" s="1056"/>
      <c r="E195" s="1057"/>
      <c r="F195" s="423">
        <f aca="true" t="shared" si="1" ref="F195:F223">SUM(J13+N13+F104+J104+N104)</f>
        <v>90</v>
      </c>
      <c r="G195" s="424"/>
      <c r="H195" s="433"/>
      <c r="I195" s="426"/>
      <c r="J195" s="435"/>
      <c r="K195" s="435"/>
      <c r="L195" s="433"/>
      <c r="M195" s="436"/>
      <c r="N195" s="435"/>
      <c r="O195" s="435"/>
      <c r="P195" s="433"/>
      <c r="Q195" s="436"/>
    </row>
    <row r="196" spans="1:17" ht="12.75">
      <c r="A196" s="130"/>
      <c r="B196" s="1524" t="s">
        <v>343</v>
      </c>
      <c r="C196" s="1525"/>
      <c r="D196" s="1525"/>
      <c r="E196" s="1526"/>
      <c r="F196" s="423">
        <f t="shared" si="1"/>
        <v>4062</v>
      </c>
      <c r="G196" s="424"/>
      <c r="H196" s="433"/>
      <c r="I196" s="426"/>
      <c r="J196" s="435"/>
      <c r="K196" s="435"/>
      <c r="L196" s="433"/>
      <c r="M196" s="436"/>
      <c r="N196" s="435"/>
      <c r="O196" s="435"/>
      <c r="P196" s="433"/>
      <c r="Q196" s="436"/>
    </row>
    <row r="197" spans="1:17" ht="12.75">
      <c r="A197" s="1058"/>
      <c r="B197" s="1055" t="s">
        <v>355</v>
      </c>
      <c r="C197" s="1059"/>
      <c r="D197" s="1059"/>
      <c r="E197" s="1060"/>
      <c r="F197" s="423">
        <f t="shared" si="1"/>
        <v>0</v>
      </c>
      <c r="G197" s="424"/>
      <c r="H197" s="433"/>
      <c r="I197" s="426"/>
      <c r="J197" s="435"/>
      <c r="K197" s="435"/>
      <c r="L197" s="433"/>
      <c r="M197" s="436"/>
      <c r="N197" s="435"/>
      <c r="O197" s="435"/>
      <c r="P197" s="433"/>
      <c r="Q197" s="436"/>
    </row>
    <row r="198" spans="1:17" ht="12.75">
      <c r="A198" s="1058"/>
      <c r="B198" s="1055" t="s">
        <v>347</v>
      </c>
      <c r="C198" s="1059"/>
      <c r="D198" s="1059"/>
      <c r="E198" s="1060"/>
      <c r="F198" s="423">
        <f t="shared" si="1"/>
        <v>3935</v>
      </c>
      <c r="G198" s="424"/>
      <c r="H198" s="433"/>
      <c r="I198" s="426"/>
      <c r="J198" s="435"/>
      <c r="K198" s="435"/>
      <c r="L198" s="433"/>
      <c r="M198" s="436"/>
      <c r="N198" s="435"/>
      <c r="O198" s="435"/>
      <c r="P198" s="433"/>
      <c r="Q198" s="436"/>
    </row>
    <row r="199" spans="1:17" ht="12.75">
      <c r="A199" s="130"/>
      <c r="B199" s="1527" t="s">
        <v>344</v>
      </c>
      <c r="C199" s="1530"/>
      <c r="D199" s="1530"/>
      <c r="E199" s="1531"/>
      <c r="F199" s="423">
        <f t="shared" si="1"/>
        <v>0</v>
      </c>
      <c r="G199" s="424"/>
      <c r="H199" s="433"/>
      <c r="I199" s="426"/>
      <c r="J199" s="435"/>
      <c r="K199" s="435"/>
      <c r="L199" s="433"/>
      <c r="M199" s="436"/>
      <c r="N199" s="435"/>
      <c r="O199" s="435"/>
      <c r="P199" s="433"/>
      <c r="Q199" s="436"/>
    </row>
    <row r="200" spans="1:17" ht="12.75">
      <c r="A200" s="1058"/>
      <c r="B200" s="1055" t="s">
        <v>345</v>
      </c>
      <c r="C200" s="1061"/>
      <c r="D200" s="1061"/>
      <c r="E200" s="1062"/>
      <c r="F200" s="423">
        <f t="shared" si="1"/>
        <v>0</v>
      </c>
      <c r="G200" s="424"/>
      <c r="H200" s="433"/>
      <c r="I200" s="426"/>
      <c r="J200" s="435"/>
      <c r="K200" s="435"/>
      <c r="L200" s="433"/>
      <c r="M200" s="436"/>
      <c r="N200" s="435"/>
      <c r="O200" s="435"/>
      <c r="P200" s="433"/>
      <c r="Q200" s="436"/>
    </row>
    <row r="201" spans="1:17" ht="12.75">
      <c r="A201" s="130"/>
      <c r="B201" s="817" t="s">
        <v>346</v>
      </c>
      <c r="C201" s="134"/>
      <c r="D201" s="134"/>
      <c r="E201" s="134"/>
      <c r="F201" s="423">
        <f t="shared" si="1"/>
        <v>21530</v>
      </c>
      <c r="G201" s="424"/>
      <c r="H201" s="433"/>
      <c r="I201" s="426"/>
      <c r="J201" s="435"/>
      <c r="K201" s="435"/>
      <c r="L201" s="433"/>
      <c r="M201" s="436"/>
      <c r="N201" s="435"/>
      <c r="O201" s="435"/>
      <c r="P201" s="433"/>
      <c r="Q201" s="436"/>
    </row>
    <row r="202" spans="1:17" ht="12.75">
      <c r="A202" s="1058"/>
      <c r="B202" s="1055" t="s">
        <v>374</v>
      </c>
      <c r="C202" s="1061"/>
      <c r="D202" s="1061"/>
      <c r="E202" s="1062"/>
      <c r="F202" s="423">
        <f t="shared" si="1"/>
        <v>0</v>
      </c>
      <c r="G202" s="424"/>
      <c r="H202" s="433"/>
      <c r="I202" s="426"/>
      <c r="J202" s="435"/>
      <c r="K202" s="435"/>
      <c r="L202" s="433"/>
      <c r="M202" s="436"/>
      <c r="N202" s="435"/>
      <c r="O202" s="435"/>
      <c r="P202" s="433"/>
      <c r="Q202" s="436"/>
    </row>
    <row r="203" spans="1:17" ht="12.75">
      <c r="A203" s="130"/>
      <c r="B203" s="817" t="s">
        <v>375</v>
      </c>
      <c r="C203" s="134"/>
      <c r="D203" s="134"/>
      <c r="E203" s="134"/>
      <c r="F203" s="423">
        <f t="shared" si="1"/>
        <v>0</v>
      </c>
      <c r="G203" s="424"/>
      <c r="H203" s="433"/>
      <c r="I203" s="426"/>
      <c r="J203" s="435"/>
      <c r="K203" s="435"/>
      <c r="L203" s="433"/>
      <c r="M203" s="436"/>
      <c r="N203" s="435"/>
      <c r="O203" s="435"/>
      <c r="P203" s="433"/>
      <c r="Q203" s="436"/>
    </row>
    <row r="204" spans="1:17" ht="12.75">
      <c r="A204" s="1058"/>
      <c r="B204" s="1055" t="s">
        <v>376</v>
      </c>
      <c r="C204" s="1061"/>
      <c r="D204" s="1061"/>
      <c r="E204" s="1062"/>
      <c r="F204" s="423">
        <f t="shared" si="1"/>
        <v>2318</v>
      </c>
      <c r="G204" s="424"/>
      <c r="H204" s="433"/>
      <c r="I204" s="426"/>
      <c r="J204" s="435"/>
      <c r="K204" s="435"/>
      <c r="L204" s="433"/>
      <c r="M204" s="436"/>
      <c r="N204" s="435">
        <v>17370</v>
      </c>
      <c r="O204" s="435"/>
      <c r="P204" s="433"/>
      <c r="Q204" s="436"/>
    </row>
    <row r="205" spans="1:17" ht="12.75">
      <c r="A205" s="1058"/>
      <c r="B205" s="1824" t="s">
        <v>348</v>
      </c>
      <c r="C205" s="1825"/>
      <c r="D205" s="1825"/>
      <c r="E205" s="1826"/>
      <c r="F205" s="423">
        <f t="shared" si="1"/>
        <v>445</v>
      </c>
      <c r="G205" s="424"/>
      <c r="H205" s="433"/>
      <c r="I205" s="426"/>
      <c r="J205" s="435"/>
      <c r="K205" s="435"/>
      <c r="L205" s="433"/>
      <c r="M205" s="436"/>
      <c r="N205" s="435"/>
      <c r="O205" s="435"/>
      <c r="P205" s="433"/>
      <c r="Q205" s="436"/>
    </row>
    <row r="206" spans="1:17" ht="12.75">
      <c r="A206" s="1058"/>
      <c r="B206" s="1055" t="s">
        <v>377</v>
      </c>
      <c r="C206" s="1059"/>
      <c r="D206" s="1059"/>
      <c r="E206" s="1060"/>
      <c r="F206" s="423">
        <f t="shared" si="1"/>
        <v>229</v>
      </c>
      <c r="G206" s="424"/>
      <c r="H206" s="433"/>
      <c r="I206" s="426"/>
      <c r="J206" s="435"/>
      <c r="K206" s="435"/>
      <c r="L206" s="433"/>
      <c r="M206" s="436"/>
      <c r="N206" s="435"/>
      <c r="O206" s="435"/>
      <c r="P206" s="433"/>
      <c r="Q206" s="436"/>
    </row>
    <row r="207" spans="1:17" ht="12.75">
      <c r="A207" s="1058"/>
      <c r="B207" s="1055" t="s">
        <v>378</v>
      </c>
      <c r="C207" s="1059"/>
      <c r="D207" s="1059"/>
      <c r="E207" s="1060"/>
      <c r="F207" s="423">
        <f t="shared" si="1"/>
        <v>3969</v>
      </c>
      <c r="G207" s="424"/>
      <c r="H207" s="433"/>
      <c r="I207" s="426"/>
      <c r="J207" s="435"/>
      <c r="K207" s="435"/>
      <c r="L207" s="433"/>
      <c r="M207" s="436"/>
      <c r="N207" s="435"/>
      <c r="O207" s="435"/>
      <c r="P207" s="433"/>
      <c r="Q207" s="436"/>
    </row>
    <row r="208" spans="1:17" ht="12.75">
      <c r="A208" s="130"/>
      <c r="B208" s="817" t="s">
        <v>379</v>
      </c>
      <c r="C208" s="136"/>
      <c r="D208" s="136"/>
      <c r="E208" s="136"/>
      <c r="F208" s="423">
        <f t="shared" si="1"/>
        <v>1803</v>
      </c>
      <c r="G208" s="424"/>
      <c r="H208" s="433"/>
      <c r="I208" s="426"/>
      <c r="J208" s="435"/>
      <c r="K208" s="435"/>
      <c r="L208" s="433"/>
      <c r="M208" s="436"/>
      <c r="N208" s="435"/>
      <c r="O208" s="435"/>
      <c r="P208" s="433"/>
      <c r="Q208" s="436"/>
    </row>
    <row r="209" spans="1:17" ht="12.75">
      <c r="A209" s="1063"/>
      <c r="B209" s="1055" t="s">
        <v>380</v>
      </c>
      <c r="C209" s="1059"/>
      <c r="D209" s="1059"/>
      <c r="E209" s="1060"/>
      <c r="F209" s="423">
        <f t="shared" si="1"/>
        <v>4004</v>
      </c>
      <c r="G209" s="424"/>
      <c r="H209" s="433"/>
      <c r="I209" s="426"/>
      <c r="J209" s="435"/>
      <c r="K209" s="435"/>
      <c r="L209" s="433"/>
      <c r="M209" s="436"/>
      <c r="N209" s="435"/>
      <c r="O209" s="435"/>
      <c r="P209" s="433"/>
      <c r="Q209" s="436"/>
    </row>
    <row r="210" spans="1:17" ht="12.75">
      <c r="A210" s="130"/>
      <c r="B210" s="817" t="s">
        <v>381</v>
      </c>
      <c r="C210" s="136"/>
      <c r="D210" s="136"/>
      <c r="E210" s="136"/>
      <c r="F210" s="423">
        <f>SUM(J28+N28+F119+J119+N119)</f>
        <v>1444</v>
      </c>
      <c r="G210" s="424"/>
      <c r="H210" s="433"/>
      <c r="I210" s="426"/>
      <c r="J210" s="435"/>
      <c r="K210" s="435"/>
      <c r="L210" s="433"/>
      <c r="M210" s="436"/>
      <c r="N210" s="435"/>
      <c r="O210" s="435"/>
      <c r="P210" s="433"/>
      <c r="Q210" s="436"/>
    </row>
    <row r="211" spans="1:17" ht="12.75">
      <c r="A211" s="1058"/>
      <c r="B211" s="1055" t="s">
        <v>382</v>
      </c>
      <c r="C211" s="1059"/>
      <c r="D211" s="1059"/>
      <c r="E211" s="1060"/>
      <c r="F211" s="423">
        <f t="shared" si="1"/>
        <v>0</v>
      </c>
      <c r="G211" s="424"/>
      <c r="H211" s="433"/>
      <c r="I211" s="426"/>
      <c r="J211" s="435"/>
      <c r="K211" s="435"/>
      <c r="L211" s="433"/>
      <c r="M211" s="436"/>
      <c r="N211" s="435"/>
      <c r="O211" s="435"/>
      <c r="P211" s="433"/>
      <c r="Q211" s="436"/>
    </row>
    <row r="212" spans="1:17" ht="12.75">
      <c r="A212" s="130"/>
      <c r="B212" s="817" t="s">
        <v>349</v>
      </c>
      <c r="C212" s="136"/>
      <c r="D212" s="136"/>
      <c r="E212" s="136"/>
      <c r="F212" s="423">
        <f t="shared" si="1"/>
        <v>2743</v>
      </c>
      <c r="G212" s="424"/>
      <c r="H212" s="433"/>
      <c r="I212" s="426"/>
      <c r="J212" s="435"/>
      <c r="K212" s="435"/>
      <c r="L212" s="433"/>
      <c r="M212" s="436"/>
      <c r="N212" s="435"/>
      <c r="O212" s="435"/>
      <c r="P212" s="433"/>
      <c r="Q212" s="436"/>
    </row>
    <row r="213" spans="1:17" ht="12.75">
      <c r="A213" s="1058"/>
      <c r="B213" s="1055" t="s">
        <v>383</v>
      </c>
      <c r="C213" s="1059"/>
      <c r="D213" s="1059"/>
      <c r="E213" s="1060"/>
      <c r="F213" s="423">
        <f t="shared" si="1"/>
        <v>125</v>
      </c>
      <c r="G213" s="424"/>
      <c r="H213" s="433"/>
      <c r="I213" s="426"/>
      <c r="J213" s="435"/>
      <c r="K213" s="435"/>
      <c r="L213" s="433"/>
      <c r="M213" s="436"/>
      <c r="N213" s="435"/>
      <c r="O213" s="435"/>
      <c r="P213" s="433"/>
      <c r="Q213" s="436"/>
    </row>
    <row r="214" spans="1:17" ht="12.75">
      <c r="A214" s="1058"/>
      <c r="B214" s="1055" t="s">
        <v>351</v>
      </c>
      <c r="C214" s="1059"/>
      <c r="D214" s="1059"/>
      <c r="E214" s="1060"/>
      <c r="F214" s="423">
        <f t="shared" si="1"/>
        <v>6332</v>
      </c>
      <c r="G214" s="424"/>
      <c r="H214" s="433"/>
      <c r="I214" s="426"/>
      <c r="J214" s="435"/>
      <c r="K214" s="435"/>
      <c r="L214" s="433"/>
      <c r="M214" s="436"/>
      <c r="N214" s="435"/>
      <c r="O214" s="435"/>
      <c r="P214" s="433"/>
      <c r="Q214" s="436"/>
    </row>
    <row r="215" spans="1:17" ht="12.75">
      <c r="A215" s="1058"/>
      <c r="B215" s="1055" t="s">
        <v>388</v>
      </c>
      <c r="C215" s="1059"/>
      <c r="D215" s="1059"/>
      <c r="E215" s="1060"/>
      <c r="F215" s="423">
        <f t="shared" si="1"/>
        <v>420</v>
      </c>
      <c r="G215" s="424"/>
      <c r="H215" s="433"/>
      <c r="I215" s="426"/>
      <c r="J215" s="435"/>
      <c r="K215" s="435"/>
      <c r="L215" s="433"/>
      <c r="M215" s="436"/>
      <c r="N215" s="435"/>
      <c r="O215" s="435"/>
      <c r="P215" s="433"/>
      <c r="Q215" s="436"/>
    </row>
    <row r="216" spans="1:17" ht="12.75">
      <c r="A216" s="1070"/>
      <c r="B216" s="1055" t="s">
        <v>384</v>
      </c>
      <c r="C216" s="1059"/>
      <c r="D216" s="1059"/>
      <c r="E216" s="1060"/>
      <c r="F216" s="423">
        <f t="shared" si="1"/>
        <v>0</v>
      </c>
      <c r="G216" s="424"/>
      <c r="H216" s="433"/>
      <c r="I216" s="426"/>
      <c r="J216" s="435"/>
      <c r="K216" s="435"/>
      <c r="L216" s="433"/>
      <c r="M216" s="436"/>
      <c r="N216" s="435"/>
      <c r="O216" s="435"/>
      <c r="P216" s="433"/>
      <c r="Q216" s="436"/>
    </row>
    <row r="217" spans="1:17" ht="12.75">
      <c r="A217" s="1058"/>
      <c r="B217" s="1055" t="s">
        <v>352</v>
      </c>
      <c r="C217" s="1059"/>
      <c r="D217" s="1059"/>
      <c r="E217" s="1060"/>
      <c r="F217" s="423">
        <f t="shared" si="1"/>
        <v>4872</v>
      </c>
      <c r="G217" s="424"/>
      <c r="H217" s="433"/>
      <c r="I217" s="426"/>
      <c r="J217" s="435"/>
      <c r="K217" s="435"/>
      <c r="L217" s="433"/>
      <c r="M217" s="436"/>
      <c r="N217" s="435"/>
      <c r="O217" s="435"/>
      <c r="P217" s="433"/>
      <c r="Q217" s="436"/>
    </row>
    <row r="218" spans="1:17" ht="12.75">
      <c r="A218" s="130"/>
      <c r="B218" s="817" t="s">
        <v>353</v>
      </c>
      <c r="C218" s="136"/>
      <c r="D218" s="136"/>
      <c r="E218" s="136"/>
      <c r="F218" s="423">
        <f t="shared" si="1"/>
        <v>6211</v>
      </c>
      <c r="G218" s="424"/>
      <c r="H218" s="433"/>
      <c r="I218" s="426"/>
      <c r="J218" s="435"/>
      <c r="K218" s="435"/>
      <c r="L218" s="433"/>
      <c r="M218" s="436"/>
      <c r="N218" s="435"/>
      <c r="O218" s="435"/>
      <c r="P218" s="433"/>
      <c r="Q218" s="436"/>
    </row>
    <row r="219" spans="1:17" ht="12.75">
      <c r="A219" s="1058"/>
      <c r="B219" s="1055" t="s">
        <v>589</v>
      </c>
      <c r="C219" s="1059"/>
      <c r="D219" s="1059"/>
      <c r="E219" s="1060"/>
      <c r="F219" s="423">
        <f t="shared" si="1"/>
        <v>3944</v>
      </c>
      <c r="G219" s="424"/>
      <c r="H219" s="433"/>
      <c r="I219" s="426"/>
      <c r="J219" s="435"/>
      <c r="K219" s="435"/>
      <c r="L219" s="433"/>
      <c r="M219" s="436"/>
      <c r="N219" s="435"/>
      <c r="O219" s="435"/>
      <c r="P219" s="433"/>
      <c r="Q219" s="436"/>
    </row>
    <row r="220" spans="1:17" ht="12.75">
      <c r="A220" s="1058"/>
      <c r="B220" s="1055" t="s">
        <v>387</v>
      </c>
      <c r="C220" s="1059"/>
      <c r="D220" s="1059"/>
      <c r="E220" s="1060"/>
      <c r="F220" s="423">
        <f t="shared" si="1"/>
        <v>0</v>
      </c>
      <c r="G220" s="424"/>
      <c r="H220" s="433"/>
      <c r="I220" s="426"/>
      <c r="J220" s="435"/>
      <c r="K220" s="435"/>
      <c r="L220" s="433"/>
      <c r="M220" s="436"/>
      <c r="N220" s="435"/>
      <c r="O220" s="435"/>
      <c r="P220" s="433"/>
      <c r="Q220" s="436"/>
    </row>
    <row r="221" spans="1:17" ht="12.75">
      <c r="A221" s="130"/>
      <c r="B221" s="817" t="s">
        <v>385</v>
      </c>
      <c r="C221" s="136"/>
      <c r="D221" s="136"/>
      <c r="E221" s="136"/>
      <c r="F221" s="423">
        <f t="shared" si="1"/>
        <v>0</v>
      </c>
      <c r="G221" s="424"/>
      <c r="H221" s="433"/>
      <c r="I221" s="426"/>
      <c r="J221" s="435"/>
      <c r="K221" s="435"/>
      <c r="L221" s="433"/>
      <c r="M221" s="436"/>
      <c r="N221" s="435"/>
      <c r="O221" s="435"/>
      <c r="P221" s="433"/>
      <c r="Q221" s="436"/>
    </row>
    <row r="222" spans="1:17" ht="12.75">
      <c r="A222" s="1058"/>
      <c r="B222" s="1055" t="s">
        <v>386</v>
      </c>
      <c r="C222" s="1059"/>
      <c r="D222" s="1059"/>
      <c r="E222" s="1060"/>
      <c r="F222" s="423">
        <f t="shared" si="1"/>
        <v>6614</v>
      </c>
      <c r="G222" s="424"/>
      <c r="H222" s="433"/>
      <c r="I222" s="426"/>
      <c r="J222" s="435"/>
      <c r="K222" s="435"/>
      <c r="L222" s="433"/>
      <c r="M222" s="436"/>
      <c r="N222" s="435"/>
      <c r="O222" s="435"/>
      <c r="P222" s="433"/>
      <c r="Q222" s="436"/>
    </row>
    <row r="223" spans="1:17" ht="12.75">
      <c r="A223" s="130"/>
      <c r="B223" s="1348" t="s">
        <v>625</v>
      </c>
      <c r="C223" s="136"/>
      <c r="D223" s="136"/>
      <c r="E223" s="136"/>
      <c r="F223" s="423">
        <f t="shared" si="1"/>
        <v>546</v>
      </c>
      <c r="G223" s="1342"/>
      <c r="H223" s="1343"/>
      <c r="I223" s="1344"/>
      <c r="J223" s="1345"/>
      <c r="K223" s="1345"/>
      <c r="L223" s="1343"/>
      <c r="M223" s="1346"/>
      <c r="N223" s="1345"/>
      <c r="O223" s="1345"/>
      <c r="P223" s="1343"/>
      <c r="Q223" s="1346"/>
    </row>
    <row r="224" spans="1:17" ht="12.75">
      <c r="A224" s="1058"/>
      <c r="B224" s="1055" t="s">
        <v>626</v>
      </c>
      <c r="C224" s="1059"/>
      <c r="D224" s="1059"/>
      <c r="E224" s="1059"/>
      <c r="F224" s="423">
        <f>SUM(J42+N42+F133+J133+N133)</f>
        <v>2489</v>
      </c>
      <c r="G224" s="424"/>
      <c r="H224" s="433"/>
      <c r="I224" s="426"/>
      <c r="J224" s="435"/>
      <c r="K224" s="435"/>
      <c r="L224" s="433"/>
      <c r="M224" s="436"/>
      <c r="N224" s="435"/>
      <c r="O224" s="435"/>
      <c r="P224" s="433"/>
      <c r="Q224" s="436"/>
    </row>
    <row r="225" spans="1:17" ht="13.5" thickBot="1">
      <c r="A225" s="130"/>
      <c r="B225" s="817"/>
      <c r="C225" s="136"/>
      <c r="D225" s="136"/>
      <c r="E225" s="136"/>
      <c r="F225" s="1341"/>
      <c r="G225" s="1342"/>
      <c r="H225" s="1343"/>
      <c r="I225" s="1344"/>
      <c r="J225" s="1345"/>
      <c r="K225" s="1345"/>
      <c r="L225" s="1343"/>
      <c r="M225" s="1346"/>
      <c r="N225" s="1345"/>
      <c r="O225" s="1345"/>
      <c r="P225" s="1343"/>
      <c r="Q225" s="1346"/>
    </row>
    <row r="226" spans="1:17" ht="14.25" thickBot="1" thickTop="1">
      <c r="A226" s="682"/>
      <c r="B226" s="1808" t="s">
        <v>179</v>
      </c>
      <c r="C226" s="1809"/>
      <c r="D226" s="1809"/>
      <c r="E226" s="1809"/>
      <c r="F226" s="683">
        <f>SUM(F194:F225)</f>
        <v>119551</v>
      </c>
      <c r="G226" s="684"/>
      <c r="H226" s="685"/>
      <c r="I226" s="686"/>
      <c r="J226" s="684">
        <f>SUM(J194:J222)</f>
        <v>0</v>
      </c>
      <c r="K226" s="684"/>
      <c r="L226" s="685"/>
      <c r="M226" s="686"/>
      <c r="N226" s="684">
        <f>SUM(N194:N225)</f>
        <v>17370</v>
      </c>
      <c r="O226" s="684"/>
      <c r="P226" s="685"/>
      <c r="Q226" s="686"/>
    </row>
    <row r="227" spans="1:17" ht="13.5" thickTop="1">
      <c r="A227" s="1065"/>
      <c r="B227" s="1066"/>
      <c r="C227" s="1067"/>
      <c r="D227" s="1067"/>
      <c r="E227" s="1067"/>
      <c r="F227" s="1068"/>
      <c r="G227" s="1068"/>
      <c r="H227" s="1068"/>
      <c r="I227" s="1069"/>
      <c r="J227" s="1068"/>
      <c r="K227" s="1068"/>
      <c r="L227" s="1068"/>
      <c r="M227" s="1069"/>
      <c r="N227" s="1068"/>
      <c r="O227" s="1068"/>
      <c r="P227" s="1068"/>
      <c r="Q227" s="1069"/>
    </row>
    <row r="228" spans="1:17" ht="12.75">
      <c r="A228" s="1065"/>
      <c r="B228" s="1066"/>
      <c r="C228" s="1067"/>
      <c r="D228" s="1067"/>
      <c r="E228" s="1067"/>
      <c r="F228" s="1068"/>
      <c r="G228" s="1068"/>
      <c r="H228" s="1068"/>
      <c r="I228" s="1069"/>
      <c r="J228" s="1068"/>
      <c r="K228" s="1068"/>
      <c r="L228" s="1068"/>
      <c r="M228" s="1069"/>
      <c r="N228" s="1068"/>
      <c r="O228" s="1068"/>
      <c r="P228" s="1068"/>
      <c r="Q228" s="1069"/>
    </row>
    <row r="229" spans="1:17" ht="12.75">
      <c r="A229" s="403"/>
      <c r="B229" s="1793" t="s">
        <v>102</v>
      </c>
      <c r="C229" s="1794"/>
      <c r="D229" s="1794"/>
      <c r="E229" s="1794"/>
      <c r="F229" s="1794"/>
      <c r="G229" s="1794"/>
      <c r="H229" s="1794"/>
      <c r="I229" s="1794"/>
      <c r="J229" s="1794"/>
      <c r="K229" s="1794"/>
      <c r="L229" s="1794"/>
      <c r="M229" s="1794"/>
      <c r="N229" s="1794"/>
      <c r="O229" s="1794"/>
      <c r="P229" s="1794"/>
      <c r="Q229" s="1794"/>
    </row>
    <row r="230" spans="1:17" ht="12.75">
      <c r="A230" s="1781" t="s">
        <v>733</v>
      </c>
      <c r="B230" s="1781"/>
      <c r="C230" s="1781"/>
      <c r="D230" s="1781"/>
      <c r="E230" s="1781"/>
      <c r="F230" s="1781"/>
      <c r="G230" s="1781"/>
      <c r="H230" s="1781"/>
      <c r="I230" s="1781"/>
      <c r="J230" s="1781"/>
      <c r="K230" s="1781"/>
      <c r="L230" s="1781"/>
      <c r="M230" s="1781"/>
      <c r="N230" s="1781"/>
      <c r="O230" s="1781"/>
      <c r="P230" s="1781"/>
      <c r="Q230" s="1781"/>
    </row>
    <row r="231" spans="1:17" ht="12.75" customHeight="1">
      <c r="A231" s="1792" t="s">
        <v>671</v>
      </c>
      <c r="B231" s="1792"/>
      <c r="C231" s="1792"/>
      <c r="D231" s="1792"/>
      <c r="E231" s="1792"/>
      <c r="F231" s="1792"/>
      <c r="G231" s="1792"/>
      <c r="H231" s="1792"/>
      <c r="I231" s="1792"/>
      <c r="J231" s="1792"/>
      <c r="K231" s="1792"/>
      <c r="L231" s="1792"/>
      <c r="M231" s="1792"/>
      <c r="N231" s="1792"/>
      <c r="O231" s="1792"/>
      <c r="P231" s="1792"/>
      <c r="Q231" s="1792"/>
    </row>
    <row r="232" spans="1:17" ht="12.75">
      <c r="A232" s="404"/>
      <c r="B232" s="404"/>
      <c r="C232" s="404"/>
      <c r="D232" s="404"/>
      <c r="E232" s="404"/>
      <c r="F232" s="404"/>
      <c r="G232" s="404"/>
      <c r="H232" s="404"/>
      <c r="I232" s="404"/>
      <c r="J232" s="404"/>
      <c r="K232" s="404"/>
      <c r="L232" s="404"/>
      <c r="M232" s="404"/>
      <c r="N232" s="404"/>
      <c r="O232" s="404"/>
      <c r="P232" s="404"/>
      <c r="Q232" s="404"/>
    </row>
    <row r="233" spans="1:17" ht="13.5" thickBot="1">
      <c r="A233" s="1790" t="s">
        <v>22</v>
      </c>
      <c r="B233" s="1791"/>
      <c r="C233" s="1791"/>
      <c r="D233" s="1791"/>
      <c r="E233" s="1791"/>
      <c r="F233" s="1791"/>
      <c r="G233" s="1791"/>
      <c r="H233" s="1791"/>
      <c r="I233" s="1791"/>
      <c r="J233" s="1791"/>
      <c r="K233" s="1791"/>
      <c r="L233" s="1791"/>
      <c r="M233" s="1791"/>
      <c r="N233" s="1791"/>
      <c r="O233" s="1791"/>
      <c r="P233" s="1791"/>
      <c r="Q233" s="1791"/>
    </row>
    <row r="234" spans="1:17" ht="13.5" thickTop="1">
      <c r="A234" s="1785" t="s">
        <v>0</v>
      </c>
      <c r="B234" s="1795" t="s">
        <v>1</v>
      </c>
      <c r="C234" s="1796"/>
      <c r="D234" s="1796"/>
      <c r="E234" s="1796"/>
      <c r="F234" s="1782" t="s">
        <v>3</v>
      </c>
      <c r="G234" s="1783"/>
      <c r="H234" s="1783"/>
      <c r="I234" s="1783"/>
      <c r="J234" s="1783"/>
      <c r="K234" s="1783"/>
      <c r="L234" s="1783"/>
      <c r="M234" s="1783"/>
      <c r="N234" s="1783"/>
      <c r="O234" s="1783"/>
      <c r="P234" s="1783"/>
      <c r="Q234" s="1784"/>
    </row>
    <row r="235" spans="1:17" ht="13.5" customHeight="1">
      <c r="A235" s="1786"/>
      <c r="B235" s="1797"/>
      <c r="C235" s="1798"/>
      <c r="D235" s="1798"/>
      <c r="E235" s="1798"/>
      <c r="F235" s="1787" t="s">
        <v>363</v>
      </c>
      <c r="G235" s="1788"/>
      <c r="H235" s="1788"/>
      <c r="I235" s="1789"/>
      <c r="J235" s="1801" t="s">
        <v>364</v>
      </c>
      <c r="K235" s="1769"/>
      <c r="L235" s="1770"/>
      <c r="M235" s="1780"/>
      <c r="N235" s="1779" t="s">
        <v>365</v>
      </c>
      <c r="O235" s="1769"/>
      <c r="P235" s="1770"/>
      <c r="Q235" s="1780"/>
    </row>
    <row r="236" spans="1:17" ht="12.75" customHeight="1">
      <c r="A236" s="1786"/>
      <c r="B236" s="1797"/>
      <c r="C236" s="1798"/>
      <c r="D236" s="1798"/>
      <c r="E236" s="1798"/>
      <c r="F236" s="1777" t="s">
        <v>668</v>
      </c>
      <c r="G236" s="1775"/>
      <c r="H236" s="1771"/>
      <c r="I236" s="1767"/>
      <c r="J236" s="1777" t="s">
        <v>668</v>
      </c>
      <c r="K236" s="1775"/>
      <c r="L236" s="1771"/>
      <c r="M236" s="1767"/>
      <c r="N236" s="1777" t="s">
        <v>668</v>
      </c>
      <c r="O236" s="1775"/>
      <c r="P236" s="1771"/>
      <c r="Q236" s="1767"/>
    </row>
    <row r="237" spans="1:17" ht="12.75" customHeight="1">
      <c r="A237" s="1786"/>
      <c r="B237" s="1799"/>
      <c r="C237" s="1800"/>
      <c r="D237" s="1800"/>
      <c r="E237" s="1800"/>
      <c r="F237" s="1778"/>
      <c r="G237" s="1776"/>
      <c r="H237" s="1772"/>
      <c r="I237" s="1768"/>
      <c r="J237" s="1778"/>
      <c r="K237" s="1776"/>
      <c r="L237" s="1772"/>
      <c r="M237" s="1768"/>
      <c r="N237" s="1778"/>
      <c r="O237" s="1776"/>
      <c r="P237" s="1772"/>
      <c r="Q237" s="1768"/>
    </row>
    <row r="238" spans="1:17" ht="12.75">
      <c r="A238" s="1786"/>
      <c r="B238" s="1769"/>
      <c r="C238" s="1769"/>
      <c r="D238" s="1769"/>
      <c r="E238" s="1770"/>
      <c r="F238" s="408" t="s">
        <v>6</v>
      </c>
      <c r="G238" s="409" t="s">
        <v>7</v>
      </c>
      <c r="H238" s="410" t="s">
        <v>8</v>
      </c>
      <c r="I238" s="411" t="s">
        <v>9</v>
      </c>
      <c r="J238" s="408" t="s">
        <v>10</v>
      </c>
      <c r="K238" s="409" t="s">
        <v>11</v>
      </c>
      <c r="L238" s="410" t="s">
        <v>12</v>
      </c>
      <c r="M238" s="411" t="s">
        <v>13</v>
      </c>
      <c r="N238" s="412" t="s">
        <v>14</v>
      </c>
      <c r="O238" s="409" t="s">
        <v>15</v>
      </c>
      <c r="P238" s="410" t="s">
        <v>20</v>
      </c>
      <c r="Q238" s="411" t="s">
        <v>16</v>
      </c>
    </row>
    <row r="239" spans="1:17" ht="12.75">
      <c r="A239" s="649"/>
      <c r="B239" s="650" t="s">
        <v>18</v>
      </c>
      <c r="C239" s="651"/>
      <c r="D239" s="652"/>
      <c r="E239" s="652"/>
      <c r="F239" s="688">
        <f>SUM(F226)</f>
        <v>119551</v>
      </c>
      <c r="G239" s="689"/>
      <c r="H239" s="690"/>
      <c r="I239" s="691"/>
      <c r="J239" s="689">
        <f>SUM(J226)</f>
        <v>0</v>
      </c>
      <c r="K239" s="689"/>
      <c r="L239" s="690"/>
      <c r="M239" s="691"/>
      <c r="N239" s="692">
        <f>SUM(N226)</f>
        <v>17370</v>
      </c>
      <c r="O239" s="693"/>
      <c r="P239" s="694"/>
      <c r="Q239" s="695"/>
    </row>
    <row r="240" spans="1:17" ht="12.75">
      <c r="A240" s="649"/>
      <c r="B240" s="1055" t="s">
        <v>356</v>
      </c>
      <c r="C240" s="1059"/>
      <c r="D240" s="1059"/>
      <c r="E240" s="1060"/>
      <c r="F240" s="653"/>
      <c r="G240" s="654"/>
      <c r="H240" s="655"/>
      <c r="I240" s="656"/>
      <c r="J240" s="808"/>
      <c r="K240" s="808"/>
      <c r="L240" s="809"/>
      <c r="M240" s="810"/>
      <c r="N240" s="657"/>
      <c r="O240" s="658"/>
      <c r="P240" s="659"/>
      <c r="Q240" s="660"/>
    </row>
    <row r="241" spans="1:17" ht="12.75">
      <c r="A241" s="413"/>
      <c r="B241" s="1348" t="s">
        <v>672</v>
      </c>
      <c r="C241" s="136"/>
      <c r="D241" s="136"/>
      <c r="E241" s="136"/>
      <c r="F241" s="661">
        <f>SUM(J59+N59+F150+J150+N150)</f>
        <v>4856</v>
      </c>
      <c r="G241" s="445"/>
      <c r="H241" s="446"/>
      <c r="I241" s="447"/>
      <c r="J241" s="662">
        <v>420</v>
      </c>
      <c r="K241" s="445"/>
      <c r="L241" s="446"/>
      <c r="M241" s="447"/>
      <c r="N241" s="448"/>
      <c r="O241" s="449"/>
      <c r="P241" s="450"/>
      <c r="Q241" s="451"/>
    </row>
    <row r="242" spans="1:17" ht="12.75">
      <c r="A242" s="413"/>
      <c r="B242" s="642" t="s">
        <v>180</v>
      </c>
      <c r="C242" s="635"/>
      <c r="D242" s="635"/>
      <c r="E242" s="1064"/>
      <c r="F242" s="477">
        <f>SUM(F239:F241)</f>
        <v>124407</v>
      </c>
      <c r="G242" s="445"/>
      <c r="H242" s="446"/>
      <c r="I242" s="447"/>
      <c r="J242" s="478">
        <f>SUM(J239:J241)</f>
        <v>420</v>
      </c>
      <c r="K242" s="662"/>
      <c r="L242" s="663"/>
      <c r="M242" s="664"/>
      <c r="N242" s="665">
        <f>SUM(N239:N241)</f>
        <v>17370</v>
      </c>
      <c r="O242" s="666"/>
      <c r="P242" s="667"/>
      <c r="Q242" s="668"/>
    </row>
    <row r="243" spans="1:17" ht="12.75">
      <c r="A243" s="413"/>
      <c r="B243" s="415"/>
      <c r="C243" s="648"/>
      <c r="D243" s="414"/>
      <c r="E243" s="414"/>
      <c r="F243" s="653"/>
      <c r="G243" s="654"/>
      <c r="H243" s="655"/>
      <c r="I243" s="656"/>
      <c r="J243" s="654"/>
      <c r="K243" s="654"/>
      <c r="L243" s="655"/>
      <c r="M243" s="656"/>
      <c r="N243" s="657"/>
      <c r="O243" s="658"/>
      <c r="P243" s="659"/>
      <c r="Q243" s="660"/>
    </row>
    <row r="244" spans="1:17" ht="12.75">
      <c r="A244" s="647" t="s">
        <v>6</v>
      </c>
      <c r="B244" s="415">
        <v>1</v>
      </c>
      <c r="C244" s="416" t="s">
        <v>204</v>
      </c>
      <c r="D244" s="416"/>
      <c r="E244" s="416"/>
      <c r="F244" s="688">
        <f>SUM(F245:F247)</f>
        <v>60238</v>
      </c>
      <c r="G244" s="689"/>
      <c r="H244" s="655"/>
      <c r="I244" s="656"/>
      <c r="J244" s="654"/>
      <c r="K244" s="654"/>
      <c r="L244" s="655"/>
      <c r="M244" s="656"/>
      <c r="N244" s="657"/>
      <c r="O244" s="658"/>
      <c r="P244" s="659"/>
      <c r="Q244" s="660"/>
    </row>
    <row r="245" spans="1:17" ht="12.75">
      <c r="A245" s="413"/>
      <c r="B245" s="415" t="s">
        <v>6</v>
      </c>
      <c r="C245" s="1339" t="s">
        <v>600</v>
      </c>
      <c r="D245" s="648" t="s">
        <v>389</v>
      </c>
      <c r="E245" s="648"/>
      <c r="F245" s="661">
        <f>SUM(J63+N63+F154+J154+N154)</f>
        <v>59701</v>
      </c>
      <c r="G245" s="478"/>
      <c r="H245" s="669"/>
      <c r="I245" s="479"/>
      <c r="J245" s="478"/>
      <c r="K245" s="478"/>
      <c r="L245" s="669"/>
      <c r="M245" s="479"/>
      <c r="N245" s="494"/>
      <c r="O245" s="418"/>
      <c r="P245" s="419"/>
      <c r="Q245" s="420"/>
    </row>
    <row r="246" spans="1:17" ht="12.75">
      <c r="A246" s="413"/>
      <c r="B246" s="415" t="s">
        <v>7</v>
      </c>
      <c r="C246" s="1339" t="s">
        <v>606</v>
      </c>
      <c r="D246" s="648" t="s">
        <v>621</v>
      </c>
      <c r="E246" s="648"/>
      <c r="F246" s="661">
        <f>SUM(J64+N64+F155+J155+N155)</f>
        <v>0</v>
      </c>
      <c r="G246" s="478"/>
      <c r="H246" s="669"/>
      <c r="I246" s="479"/>
      <c r="J246" s="478"/>
      <c r="K246" s="478"/>
      <c r="L246" s="669"/>
      <c r="M246" s="479"/>
      <c r="N246" s="494"/>
      <c r="O246" s="418"/>
      <c r="P246" s="419"/>
      <c r="Q246" s="420"/>
    </row>
    <row r="247" spans="1:17" ht="12.75">
      <c r="A247" s="413"/>
      <c r="B247" s="415" t="s">
        <v>8</v>
      </c>
      <c r="C247" s="1339" t="s">
        <v>599</v>
      </c>
      <c r="D247" s="648" t="s">
        <v>590</v>
      </c>
      <c r="E247" s="648"/>
      <c r="F247" s="661">
        <f>SUM(J65+N65+F156+J156+N156)</f>
        <v>537</v>
      </c>
      <c r="G247" s="445"/>
      <c r="H247" s="446"/>
      <c r="I247" s="447"/>
      <c r="J247" s="445"/>
      <c r="K247" s="445"/>
      <c r="L247" s="446"/>
      <c r="M247" s="447"/>
      <c r="N247" s="448"/>
      <c r="O247" s="449"/>
      <c r="P247" s="450"/>
      <c r="Q247" s="451"/>
    </row>
    <row r="248" spans="1:17" ht="12.75">
      <c r="A248" s="671">
        <v>2</v>
      </c>
      <c r="B248" s="672" t="s">
        <v>181</v>
      </c>
      <c r="C248" s="673"/>
      <c r="D248" s="673"/>
      <c r="E248" s="673"/>
      <c r="F248" s="661"/>
      <c r="G248" s="478"/>
      <c r="H248" s="669"/>
      <c r="I248" s="479"/>
      <c r="J248" s="478"/>
      <c r="K248" s="478"/>
      <c r="L248" s="669"/>
      <c r="M248" s="479"/>
      <c r="N248" s="494"/>
      <c r="O248" s="418"/>
      <c r="P248" s="419"/>
      <c r="Q248" s="420"/>
    </row>
    <row r="249" spans="1:17" ht="12.75">
      <c r="A249" s="422"/>
      <c r="B249" s="458"/>
      <c r="C249" s="1340" t="s">
        <v>619</v>
      </c>
      <c r="D249" s="1773" t="s">
        <v>393</v>
      </c>
      <c r="E249" s="1773"/>
      <c r="F249" s="661">
        <f>SUM(J67+N67+F158+J158+N158)</f>
        <v>24214</v>
      </c>
      <c r="G249" s="662"/>
      <c r="H249" s="663"/>
      <c r="I249" s="664"/>
      <c r="J249" s="662"/>
      <c r="K249" s="662"/>
      <c r="L249" s="663"/>
      <c r="M249" s="664"/>
      <c r="N249" s="665"/>
      <c r="O249" s="666"/>
      <c r="P249" s="667"/>
      <c r="Q249" s="668"/>
    </row>
    <row r="250" spans="1:17" ht="12.75">
      <c r="A250" s="422"/>
      <c r="B250" s="458"/>
      <c r="C250" s="1340" t="s">
        <v>624</v>
      </c>
      <c r="D250" s="481" t="s">
        <v>623</v>
      </c>
      <c r="E250" s="481"/>
      <c r="F250" s="661">
        <f>SUM(J68+N68+F159+J159+N159)</f>
        <v>220</v>
      </c>
      <c r="G250" s="662"/>
      <c r="H250" s="663"/>
      <c r="I250" s="664"/>
      <c r="J250" s="662"/>
      <c r="K250" s="662"/>
      <c r="L250" s="663"/>
      <c r="M250" s="664"/>
      <c r="N250" s="665"/>
      <c r="O250" s="666"/>
      <c r="P250" s="667"/>
      <c r="Q250" s="668"/>
    </row>
    <row r="251" spans="1:17" ht="12.75">
      <c r="A251" s="422"/>
      <c r="B251" s="458"/>
      <c r="C251" s="1340" t="s">
        <v>622</v>
      </c>
      <c r="D251" s="1773" t="s">
        <v>394</v>
      </c>
      <c r="E251" s="1773"/>
      <c r="F251" s="661">
        <f>SUM(J69+N69+F160+J160+N160)</f>
        <v>3416</v>
      </c>
      <c r="G251" s="478"/>
      <c r="H251" s="669"/>
      <c r="I251" s="479"/>
      <c r="J251" s="478"/>
      <c r="K251" s="478"/>
      <c r="L251" s="669"/>
      <c r="M251" s="479"/>
      <c r="N251" s="494"/>
      <c r="O251" s="418"/>
      <c r="P251" s="419"/>
      <c r="Q251" s="420"/>
    </row>
    <row r="252" spans="1:17" ht="12.75">
      <c r="A252" s="422"/>
      <c r="B252" s="458"/>
      <c r="C252" s="1340" t="s">
        <v>620</v>
      </c>
      <c r="D252" s="1773" t="s">
        <v>391</v>
      </c>
      <c r="E252" s="1773"/>
      <c r="F252" s="661">
        <f>SUM(J70+N70+F161+J161+N161)</f>
        <v>3869</v>
      </c>
      <c r="G252" s="445"/>
      <c r="H252" s="446"/>
      <c r="I252" s="447"/>
      <c r="J252" s="445"/>
      <c r="K252" s="445"/>
      <c r="L252" s="446"/>
      <c r="M252" s="447"/>
      <c r="N252" s="448"/>
      <c r="O252" s="449"/>
      <c r="P252" s="450"/>
      <c r="Q252" s="451"/>
    </row>
    <row r="253" spans="1:17" ht="12.75">
      <c r="A253" s="611"/>
      <c r="B253" s="675" t="s">
        <v>174</v>
      </c>
      <c r="C253" s="676" t="s">
        <v>182</v>
      </c>
      <c r="D253" s="676"/>
      <c r="E253" s="676"/>
      <c r="F253" s="477">
        <f>SUM(J71+N71+F162+J162+N162)</f>
        <v>31719</v>
      </c>
      <c r="G253" s="465"/>
      <c r="H253" s="466"/>
      <c r="I253" s="467"/>
      <c r="J253" s="465"/>
      <c r="K253" s="465"/>
      <c r="L253" s="466"/>
      <c r="M253" s="467"/>
      <c r="N253" s="670"/>
      <c r="O253" s="469"/>
      <c r="P253" s="674"/>
      <c r="Q253" s="470"/>
    </row>
    <row r="254" spans="1:17" ht="12.75">
      <c r="A254" s="422"/>
      <c r="B254" s="458"/>
      <c r="C254" s="432"/>
      <c r="D254" s="1815"/>
      <c r="E254" s="1815"/>
      <c r="F254" s="453"/>
      <c r="G254" s="454"/>
      <c r="H254" s="455"/>
      <c r="I254" s="456"/>
      <c r="J254" s="428"/>
      <c r="K254" s="428"/>
      <c r="L254" s="455"/>
      <c r="M254" s="430"/>
      <c r="N254" s="457"/>
      <c r="O254" s="428"/>
      <c r="P254" s="429"/>
      <c r="Q254" s="430"/>
    </row>
    <row r="255" spans="1:17" ht="12.75">
      <c r="A255" s="422"/>
      <c r="B255" s="458"/>
      <c r="C255" s="432"/>
      <c r="D255" s="432"/>
      <c r="E255" s="432"/>
      <c r="F255" s="459"/>
      <c r="G255" s="460"/>
      <c r="H255" s="461"/>
      <c r="I255" s="462"/>
      <c r="J255" s="435"/>
      <c r="K255" s="435"/>
      <c r="L255" s="461"/>
      <c r="M255" s="436"/>
      <c r="N255" s="463"/>
      <c r="O255" s="435"/>
      <c r="P255" s="433"/>
      <c r="Q255" s="436"/>
    </row>
    <row r="256" spans="1:17" ht="12.75">
      <c r="A256" s="422"/>
      <c r="B256" s="458"/>
      <c r="C256" s="432"/>
      <c r="D256" s="432"/>
      <c r="E256" s="432"/>
      <c r="F256" s="459"/>
      <c r="G256" s="460"/>
      <c r="H256" s="461"/>
      <c r="I256" s="462"/>
      <c r="J256" s="435"/>
      <c r="K256" s="435"/>
      <c r="L256" s="433"/>
      <c r="M256" s="436"/>
      <c r="N256" s="437"/>
      <c r="O256" s="435"/>
      <c r="P256" s="433"/>
      <c r="Q256" s="436"/>
    </row>
    <row r="257" spans="1:17" ht="12.75">
      <c r="A257" s="422"/>
      <c r="B257" s="458"/>
      <c r="C257" s="432"/>
      <c r="D257" s="432"/>
      <c r="E257" s="432"/>
      <c r="F257" s="434"/>
      <c r="G257" s="435"/>
      <c r="H257" s="461"/>
      <c r="I257" s="462"/>
      <c r="J257" s="473"/>
      <c r="K257" s="473"/>
      <c r="L257" s="474"/>
      <c r="M257" s="475"/>
      <c r="N257" s="437"/>
      <c r="O257" s="435"/>
      <c r="P257" s="433"/>
      <c r="Q257" s="436"/>
    </row>
    <row r="258" spans="1:17" ht="12.75">
      <c r="A258" s="422"/>
      <c r="B258" s="458"/>
      <c r="C258" s="432"/>
      <c r="D258" s="432"/>
      <c r="E258" s="432"/>
      <c r="F258" s="434"/>
      <c r="G258" s="435"/>
      <c r="H258" s="461"/>
      <c r="I258" s="462"/>
      <c r="J258" s="473"/>
      <c r="K258" s="473"/>
      <c r="L258" s="474"/>
      <c r="M258" s="475"/>
      <c r="N258" s="437"/>
      <c r="O258" s="435"/>
      <c r="P258" s="433"/>
      <c r="Q258" s="436"/>
    </row>
    <row r="259" spans="1:17" ht="12.75">
      <c r="A259" s="422"/>
      <c r="B259" s="480"/>
      <c r="C259" s="481"/>
      <c r="D259" s="481"/>
      <c r="E259" s="481"/>
      <c r="F259" s="434"/>
      <c r="G259" s="435"/>
      <c r="H259" s="461"/>
      <c r="I259" s="462"/>
      <c r="J259" s="473"/>
      <c r="K259" s="473"/>
      <c r="L259" s="474"/>
      <c r="M259" s="475"/>
      <c r="N259" s="437"/>
      <c r="O259" s="435"/>
      <c r="P259" s="433"/>
      <c r="Q259" s="436"/>
    </row>
    <row r="260" spans="1:17" ht="12.75">
      <c r="A260" s="422"/>
      <c r="B260" s="480"/>
      <c r="C260" s="481"/>
      <c r="D260" s="1773"/>
      <c r="E260" s="1773"/>
      <c r="F260" s="434"/>
      <c r="G260" s="435"/>
      <c r="H260" s="461"/>
      <c r="I260" s="462"/>
      <c r="J260" s="473"/>
      <c r="K260" s="473"/>
      <c r="L260" s="474"/>
      <c r="M260" s="475"/>
      <c r="N260" s="437"/>
      <c r="O260" s="435"/>
      <c r="P260" s="433"/>
      <c r="Q260" s="436"/>
    </row>
    <row r="261" spans="1:17" ht="12.75">
      <c r="A261" s="422"/>
      <c r="B261" s="480"/>
      <c r="C261" s="481"/>
      <c r="D261" s="1773"/>
      <c r="E261" s="1773"/>
      <c r="F261" s="434"/>
      <c r="G261" s="435"/>
      <c r="H261" s="461"/>
      <c r="I261" s="462"/>
      <c r="J261" s="473"/>
      <c r="K261" s="473"/>
      <c r="L261" s="474"/>
      <c r="M261" s="475"/>
      <c r="N261" s="437"/>
      <c r="O261" s="435"/>
      <c r="P261" s="433"/>
      <c r="Q261" s="436"/>
    </row>
    <row r="262" spans="1:17" ht="12.75">
      <c r="A262" s="422"/>
      <c r="B262" s="480"/>
      <c r="C262" s="481"/>
      <c r="D262" s="481"/>
      <c r="E262" s="481"/>
      <c r="F262" s="434"/>
      <c r="G262" s="435"/>
      <c r="H262" s="461"/>
      <c r="I262" s="462"/>
      <c r="J262" s="473"/>
      <c r="K262" s="473"/>
      <c r="L262" s="474"/>
      <c r="M262" s="475"/>
      <c r="N262" s="437"/>
      <c r="O262" s="435"/>
      <c r="P262" s="433"/>
      <c r="Q262" s="436"/>
    </row>
    <row r="263" spans="1:17" ht="12.75">
      <c r="A263" s="422"/>
      <c r="B263" s="480"/>
      <c r="C263" s="481"/>
      <c r="D263" s="481"/>
      <c r="E263" s="481"/>
      <c r="F263" s="434"/>
      <c r="G263" s="435"/>
      <c r="H263" s="461"/>
      <c r="I263" s="462"/>
      <c r="J263" s="473"/>
      <c r="K263" s="473"/>
      <c r="L263" s="474"/>
      <c r="M263" s="475"/>
      <c r="N263" s="437"/>
      <c r="O263" s="435"/>
      <c r="P263" s="433"/>
      <c r="Q263" s="436"/>
    </row>
    <row r="264" spans="1:17" ht="12.75">
      <c r="A264" s="422"/>
      <c r="B264" s="480"/>
      <c r="C264" s="481"/>
      <c r="D264" s="481"/>
      <c r="E264" s="481"/>
      <c r="F264" s="434"/>
      <c r="G264" s="435"/>
      <c r="H264" s="461"/>
      <c r="I264" s="462"/>
      <c r="J264" s="473"/>
      <c r="K264" s="473"/>
      <c r="L264" s="474"/>
      <c r="M264" s="475"/>
      <c r="N264" s="437"/>
      <c r="O264" s="435"/>
      <c r="P264" s="433"/>
      <c r="Q264" s="436"/>
    </row>
    <row r="265" spans="1:17" ht="12.75">
      <c r="A265" s="422"/>
      <c r="B265" s="480"/>
      <c r="C265" s="481"/>
      <c r="D265" s="481"/>
      <c r="E265" s="481"/>
      <c r="F265" s="434"/>
      <c r="G265" s="435"/>
      <c r="H265" s="461"/>
      <c r="I265" s="462"/>
      <c r="J265" s="473"/>
      <c r="K265" s="473"/>
      <c r="L265" s="474"/>
      <c r="M265" s="475"/>
      <c r="N265" s="437"/>
      <c r="O265" s="435"/>
      <c r="P265" s="433"/>
      <c r="Q265" s="436"/>
    </row>
    <row r="266" spans="1:17" ht="12.75">
      <c r="A266" s="422"/>
      <c r="B266" s="480"/>
      <c r="C266" s="481"/>
      <c r="D266" s="481"/>
      <c r="E266" s="481"/>
      <c r="F266" s="434"/>
      <c r="G266" s="435"/>
      <c r="H266" s="461"/>
      <c r="I266" s="462"/>
      <c r="J266" s="473"/>
      <c r="K266" s="473"/>
      <c r="L266" s="474"/>
      <c r="M266" s="475"/>
      <c r="N266" s="437"/>
      <c r="O266" s="435"/>
      <c r="P266" s="433"/>
      <c r="Q266" s="436"/>
    </row>
    <row r="267" spans="1:17" ht="12.75">
      <c r="A267" s="422"/>
      <c r="B267" s="480"/>
      <c r="C267" s="481"/>
      <c r="D267" s="1773"/>
      <c r="E267" s="1773"/>
      <c r="F267" s="434"/>
      <c r="G267" s="435"/>
      <c r="H267" s="461"/>
      <c r="I267" s="462"/>
      <c r="J267" s="473"/>
      <c r="K267" s="473"/>
      <c r="L267" s="474"/>
      <c r="M267" s="475"/>
      <c r="N267" s="437"/>
      <c r="O267" s="435"/>
      <c r="P267" s="433"/>
      <c r="Q267" s="436"/>
    </row>
    <row r="268" spans="1:17" ht="12.75">
      <c r="A268" s="422"/>
      <c r="B268" s="480"/>
      <c r="C268" s="481"/>
      <c r="D268" s="481"/>
      <c r="E268" s="481"/>
      <c r="F268" s="434"/>
      <c r="G268" s="435"/>
      <c r="H268" s="461"/>
      <c r="I268" s="462"/>
      <c r="J268" s="473"/>
      <c r="K268" s="473"/>
      <c r="L268" s="474"/>
      <c r="M268" s="475"/>
      <c r="N268" s="437"/>
      <c r="O268" s="435"/>
      <c r="P268" s="433"/>
      <c r="Q268" s="436"/>
    </row>
    <row r="269" spans="1:17" ht="12.75">
      <c r="A269" s="422"/>
      <c r="B269" s="480"/>
      <c r="C269" s="481"/>
      <c r="D269" s="1773"/>
      <c r="E269" s="1773"/>
      <c r="F269" s="434"/>
      <c r="G269" s="435"/>
      <c r="H269" s="461"/>
      <c r="I269" s="462"/>
      <c r="J269" s="473"/>
      <c r="K269" s="473"/>
      <c r="L269" s="474"/>
      <c r="M269" s="475"/>
      <c r="N269" s="437"/>
      <c r="O269" s="435"/>
      <c r="P269" s="433"/>
      <c r="Q269" s="436"/>
    </row>
    <row r="270" spans="1:17" ht="12.75">
      <c r="A270" s="422"/>
      <c r="B270" s="480"/>
      <c r="C270" s="481"/>
      <c r="D270" s="1773"/>
      <c r="E270" s="1773"/>
      <c r="F270" s="434"/>
      <c r="G270" s="435"/>
      <c r="H270" s="461"/>
      <c r="I270" s="462"/>
      <c r="J270" s="473"/>
      <c r="K270" s="473"/>
      <c r="L270" s="474"/>
      <c r="M270" s="475"/>
      <c r="N270" s="437"/>
      <c r="O270" s="435"/>
      <c r="P270" s="433"/>
      <c r="Q270" s="436"/>
    </row>
    <row r="271" spans="1:17" ht="13.5" thickBot="1">
      <c r="A271" s="482"/>
      <c r="B271" s="483"/>
      <c r="C271" s="484"/>
      <c r="D271" s="1774"/>
      <c r="E271" s="1774"/>
      <c r="F271" s="489"/>
      <c r="G271" s="486"/>
      <c r="H271" s="487"/>
      <c r="I271" s="488"/>
      <c r="J271" s="490"/>
      <c r="K271" s="490"/>
      <c r="L271" s="491"/>
      <c r="M271" s="492"/>
      <c r="N271" s="493"/>
      <c r="O271" s="486"/>
      <c r="P271" s="438"/>
      <c r="Q271" s="439"/>
    </row>
    <row r="272" spans="1:17" ht="14.25" thickBot="1" thickTop="1">
      <c r="A272" s="1765" t="s">
        <v>183</v>
      </c>
      <c r="B272" s="1766"/>
      <c r="C272" s="1766"/>
      <c r="D272" s="1766"/>
      <c r="E272" s="1766"/>
      <c r="F272" s="440">
        <f>SUM(F192+F253)</f>
        <v>216364</v>
      </c>
      <c r="G272" s="441"/>
      <c r="H272" s="679"/>
      <c r="I272" s="680"/>
      <c r="J272" s="441">
        <f>SUM(J242+J244+J253)</f>
        <v>420</v>
      </c>
      <c r="K272" s="441"/>
      <c r="L272" s="443"/>
      <c r="M272" s="442"/>
      <c r="N272" s="681">
        <f>SUM(N242+N244+N253)</f>
        <v>17370</v>
      </c>
      <c r="O272" s="441"/>
      <c r="P272" s="443"/>
      <c r="Q272" s="442"/>
    </row>
    <row r="273" spans="1:17" ht="13.5" thickTop="1">
      <c r="A273" s="403"/>
      <c r="B273" s="403"/>
      <c r="C273" s="403"/>
      <c r="D273" s="403"/>
      <c r="E273" s="403"/>
      <c r="F273" s="403"/>
      <c r="G273" s="403"/>
      <c r="H273" s="403"/>
      <c r="I273" s="403"/>
      <c r="J273" s="403"/>
      <c r="K273" s="403"/>
      <c r="L273" s="403"/>
      <c r="M273" s="403"/>
      <c r="N273" s="403"/>
      <c r="O273" s="403"/>
      <c r="P273" s="403"/>
      <c r="Q273" s="403"/>
    </row>
    <row r="274" spans="1:17" ht="12.75">
      <c r="A274" s="403"/>
      <c r="B274" s="1793" t="s">
        <v>103</v>
      </c>
      <c r="C274" s="1794"/>
      <c r="D274" s="1794"/>
      <c r="E274" s="1794"/>
      <c r="F274" s="1794"/>
      <c r="G274" s="1794"/>
      <c r="H274" s="1794"/>
      <c r="I274" s="1794"/>
      <c r="J274" s="1794"/>
      <c r="K274" s="1794"/>
      <c r="L274" s="1794"/>
      <c r="M274" s="1794"/>
      <c r="N274" s="1794"/>
      <c r="O274" s="1794"/>
      <c r="P274" s="1794"/>
      <c r="Q274" s="1794"/>
    </row>
    <row r="275" spans="1:17" ht="10.5" customHeight="1">
      <c r="A275" s="1781" t="s">
        <v>733</v>
      </c>
      <c r="B275" s="1781"/>
      <c r="C275" s="1781"/>
      <c r="D275" s="1781"/>
      <c r="E275" s="1781"/>
      <c r="F275" s="1781"/>
      <c r="G275" s="1781"/>
      <c r="H275" s="1781"/>
      <c r="I275" s="1781"/>
      <c r="J275" s="1781"/>
      <c r="K275" s="1781"/>
      <c r="L275" s="1781"/>
      <c r="M275" s="1781"/>
      <c r="N275" s="1781"/>
      <c r="O275" s="1781"/>
      <c r="P275" s="1781"/>
      <c r="Q275" s="1781"/>
    </row>
    <row r="276" spans="1:17" ht="12.75" customHeight="1">
      <c r="A276" s="1792" t="s">
        <v>671</v>
      </c>
      <c r="B276" s="1792"/>
      <c r="C276" s="1792"/>
      <c r="D276" s="1792"/>
      <c r="E276" s="1792"/>
      <c r="F276" s="1792"/>
      <c r="G276" s="1792"/>
      <c r="H276" s="1792"/>
      <c r="I276" s="1792"/>
      <c r="J276" s="1792"/>
      <c r="K276" s="1792"/>
      <c r="L276" s="1792"/>
      <c r="M276" s="1792"/>
      <c r="N276" s="1792"/>
      <c r="O276" s="1792"/>
      <c r="P276" s="1792"/>
      <c r="Q276" s="1792"/>
    </row>
    <row r="277" spans="1:17" ht="13.5" thickBot="1">
      <c r="A277" s="403"/>
      <c r="B277" s="403"/>
      <c r="C277" s="403"/>
      <c r="D277" s="403"/>
      <c r="E277" s="403"/>
      <c r="F277" s="403"/>
      <c r="G277" s="403"/>
      <c r="H277" s="403"/>
      <c r="I277" s="403"/>
      <c r="J277" s="403"/>
      <c r="K277" s="403"/>
      <c r="L277" s="403"/>
      <c r="M277" s="403"/>
      <c r="N277" s="405"/>
      <c r="O277" s="406" t="s">
        <v>22</v>
      </c>
      <c r="P277" s="405"/>
      <c r="Q277" s="407"/>
    </row>
    <row r="278" spans="1:17" ht="13.5" customHeight="1" thickTop="1">
      <c r="A278" s="1785" t="s">
        <v>0</v>
      </c>
      <c r="B278" s="1795" t="s">
        <v>1</v>
      </c>
      <c r="C278" s="1796"/>
      <c r="D278" s="1796"/>
      <c r="E278" s="1796"/>
      <c r="F278" s="1782" t="s">
        <v>3</v>
      </c>
      <c r="G278" s="1783"/>
      <c r="H278" s="1783"/>
      <c r="I278" s="1783"/>
      <c r="J278" s="1783"/>
      <c r="K278" s="1783"/>
      <c r="L278" s="1783"/>
      <c r="M278" s="1783"/>
      <c r="N278" s="1783"/>
      <c r="O278" s="1783"/>
      <c r="P278" s="1783"/>
      <c r="Q278" s="1784"/>
    </row>
    <row r="279" spans="1:17" ht="12.75">
      <c r="A279" s="1786"/>
      <c r="B279" s="1797"/>
      <c r="C279" s="1798"/>
      <c r="D279" s="1798"/>
      <c r="E279" s="1798"/>
      <c r="F279" s="1787" t="s">
        <v>368</v>
      </c>
      <c r="G279" s="1788"/>
      <c r="H279" s="1788"/>
      <c r="I279" s="1789"/>
      <c r="J279" s="1801" t="s">
        <v>369</v>
      </c>
      <c r="K279" s="1769"/>
      <c r="L279" s="1770"/>
      <c r="M279" s="1780"/>
      <c r="N279" s="1779" t="s">
        <v>370</v>
      </c>
      <c r="O279" s="1769"/>
      <c r="P279" s="1770"/>
      <c r="Q279" s="1780"/>
    </row>
    <row r="280" spans="1:17" ht="6.75" customHeight="1">
      <c r="A280" s="1786"/>
      <c r="B280" s="1797"/>
      <c r="C280" s="1798"/>
      <c r="D280" s="1798"/>
      <c r="E280" s="1798"/>
      <c r="F280" s="1777" t="s">
        <v>668</v>
      </c>
      <c r="G280" s="1775"/>
      <c r="H280" s="1771"/>
      <c r="I280" s="1767"/>
      <c r="J280" s="1777" t="s">
        <v>668</v>
      </c>
      <c r="K280" s="1775"/>
      <c r="L280" s="1771"/>
      <c r="M280" s="1767"/>
      <c r="N280" s="1777" t="s">
        <v>668</v>
      </c>
      <c r="O280" s="1775"/>
      <c r="P280" s="1771"/>
      <c r="Q280" s="1767"/>
    </row>
    <row r="281" spans="1:17" ht="12.75">
      <c r="A281" s="1786"/>
      <c r="B281" s="1799"/>
      <c r="C281" s="1800"/>
      <c r="D281" s="1800"/>
      <c r="E281" s="1800"/>
      <c r="F281" s="1778"/>
      <c r="G281" s="1776"/>
      <c r="H281" s="1772"/>
      <c r="I281" s="1768"/>
      <c r="J281" s="1778"/>
      <c r="K281" s="1776"/>
      <c r="L281" s="1772"/>
      <c r="M281" s="1768"/>
      <c r="N281" s="1778"/>
      <c r="O281" s="1776"/>
      <c r="P281" s="1772"/>
      <c r="Q281" s="1768"/>
    </row>
    <row r="282" spans="1:17" ht="12.75">
      <c r="A282" s="1786"/>
      <c r="B282" s="1769"/>
      <c r="C282" s="1769"/>
      <c r="D282" s="1769"/>
      <c r="E282" s="1770"/>
      <c r="F282" s="408" t="s">
        <v>6</v>
      </c>
      <c r="G282" s="409" t="s">
        <v>7</v>
      </c>
      <c r="H282" s="410" t="s">
        <v>8</v>
      </c>
      <c r="I282" s="411" t="s">
        <v>9</v>
      </c>
      <c r="J282" s="408" t="s">
        <v>10</v>
      </c>
      <c r="K282" s="409" t="s">
        <v>11</v>
      </c>
      <c r="L282" s="410" t="s">
        <v>12</v>
      </c>
      <c r="M282" s="411" t="s">
        <v>13</v>
      </c>
      <c r="N282" s="412" t="s">
        <v>14</v>
      </c>
      <c r="O282" s="409" t="s">
        <v>15</v>
      </c>
      <c r="P282" s="410" t="s">
        <v>20</v>
      </c>
      <c r="Q282" s="411">
        <v>12</v>
      </c>
    </row>
    <row r="283" spans="1:17" ht="12.75">
      <c r="A283" s="1550" t="s">
        <v>178</v>
      </c>
      <c r="B283" s="1551"/>
      <c r="C283" s="1551"/>
      <c r="D283" s="1551"/>
      <c r="E283" s="1551"/>
      <c r="F283" s="468"/>
      <c r="G283" s="469"/>
      <c r="H283" s="472"/>
      <c r="I283" s="470"/>
      <c r="J283" s="469">
        <f>SUM(J333+J335)</f>
        <v>17790</v>
      </c>
      <c r="K283" s="469"/>
      <c r="L283" s="472"/>
      <c r="M283" s="470"/>
      <c r="N283" s="469">
        <f>SUM(N333+N335)</f>
        <v>4867</v>
      </c>
      <c r="O283" s="469"/>
      <c r="P283" s="472"/>
      <c r="Q283" s="470"/>
    </row>
    <row r="284" spans="1:17" ht="12.75" customHeight="1">
      <c r="A284" s="1071" t="s">
        <v>6</v>
      </c>
      <c r="B284" s="1802" t="s">
        <v>172</v>
      </c>
      <c r="C284" s="1803"/>
      <c r="D284" s="1803"/>
      <c r="E284" s="1804"/>
      <c r="F284" s="417"/>
      <c r="G284" s="418"/>
      <c r="H284" s="419"/>
      <c r="I284" s="420"/>
      <c r="J284" s="418">
        <f>SUM(J333)</f>
        <v>17790</v>
      </c>
      <c r="K284" s="418"/>
      <c r="L284" s="419"/>
      <c r="M284" s="420"/>
      <c r="N284" s="418">
        <f>SUM(N333)</f>
        <v>4867</v>
      </c>
      <c r="O284" s="418"/>
      <c r="P284" s="419"/>
      <c r="Q284" s="420"/>
    </row>
    <row r="285" spans="1:17" ht="12.75">
      <c r="A285" s="1054"/>
      <c r="B285" s="1805" t="s">
        <v>342</v>
      </c>
      <c r="C285" s="1806"/>
      <c r="D285" s="1806"/>
      <c r="E285" s="1827"/>
      <c r="F285" s="423"/>
      <c r="G285" s="424"/>
      <c r="H285" s="425"/>
      <c r="I285" s="426"/>
      <c r="J285" s="428">
        <f aca="true" t="shared" si="2" ref="J285:J315">SUM(J194+N194+F285)</f>
        <v>0</v>
      </c>
      <c r="K285" s="428"/>
      <c r="L285" s="429"/>
      <c r="M285" s="430"/>
      <c r="N285" s="428"/>
      <c r="O285" s="428"/>
      <c r="P285" s="429"/>
      <c r="Q285" s="430"/>
    </row>
    <row r="286" spans="1:17" ht="12.75">
      <c r="A286" s="1054"/>
      <c r="B286" s="1055" t="s">
        <v>373</v>
      </c>
      <c r="C286" s="1056"/>
      <c r="D286" s="1056"/>
      <c r="E286" s="1028"/>
      <c r="F286" s="423"/>
      <c r="G286" s="424"/>
      <c r="H286" s="433"/>
      <c r="I286" s="426"/>
      <c r="J286" s="428">
        <f t="shared" si="2"/>
        <v>0</v>
      </c>
      <c r="K286" s="435"/>
      <c r="L286" s="433"/>
      <c r="M286" s="436"/>
      <c r="N286" s="435"/>
      <c r="O286" s="435"/>
      <c r="P286" s="433"/>
      <c r="Q286" s="436"/>
    </row>
    <row r="287" spans="1:17" ht="12.75">
      <c r="A287" s="130"/>
      <c r="B287" s="1524" t="s">
        <v>343</v>
      </c>
      <c r="C287" s="1525"/>
      <c r="D287" s="1525"/>
      <c r="E287" s="1526"/>
      <c r="F287" s="423"/>
      <c r="G287" s="424"/>
      <c r="H287" s="433"/>
      <c r="I287" s="426"/>
      <c r="J287" s="428">
        <f t="shared" si="2"/>
        <v>0</v>
      </c>
      <c r="K287" s="435"/>
      <c r="L287" s="433"/>
      <c r="M287" s="436"/>
      <c r="N287" s="435"/>
      <c r="O287" s="435"/>
      <c r="P287" s="433"/>
      <c r="Q287" s="436"/>
    </row>
    <row r="288" spans="1:17" ht="12.75">
      <c r="A288" s="1058"/>
      <c r="B288" s="1055" t="s">
        <v>355</v>
      </c>
      <c r="C288" s="1059"/>
      <c r="D288" s="1059"/>
      <c r="E288" s="1059"/>
      <c r="F288" s="423"/>
      <c r="G288" s="424"/>
      <c r="H288" s="433"/>
      <c r="I288" s="426"/>
      <c r="J288" s="428">
        <f t="shared" si="2"/>
        <v>0</v>
      </c>
      <c r="K288" s="435"/>
      <c r="L288" s="433"/>
      <c r="M288" s="436"/>
      <c r="N288" s="435">
        <v>4867</v>
      </c>
      <c r="O288" s="435"/>
      <c r="P288" s="433"/>
      <c r="Q288" s="436"/>
    </row>
    <row r="289" spans="1:17" ht="12.75">
      <c r="A289" s="1058"/>
      <c r="B289" s="1055" t="s">
        <v>347</v>
      </c>
      <c r="C289" s="1059"/>
      <c r="D289" s="1059"/>
      <c r="E289" s="1059"/>
      <c r="F289" s="423"/>
      <c r="G289" s="424"/>
      <c r="H289" s="433"/>
      <c r="I289" s="426"/>
      <c r="J289" s="428">
        <f t="shared" si="2"/>
        <v>0</v>
      </c>
      <c r="K289" s="435"/>
      <c r="L289" s="433"/>
      <c r="M289" s="436"/>
      <c r="N289" s="435"/>
      <c r="O289" s="435"/>
      <c r="P289" s="433"/>
      <c r="Q289" s="436"/>
    </row>
    <row r="290" spans="1:17" ht="12.75">
      <c r="A290" s="130"/>
      <c r="B290" s="1527" t="s">
        <v>344</v>
      </c>
      <c r="C290" s="1530"/>
      <c r="D290" s="1530"/>
      <c r="E290" s="1530"/>
      <c r="F290" s="423"/>
      <c r="G290" s="424"/>
      <c r="H290" s="433"/>
      <c r="I290" s="426"/>
      <c r="J290" s="428">
        <f t="shared" si="2"/>
        <v>0</v>
      </c>
      <c r="K290" s="435"/>
      <c r="L290" s="433"/>
      <c r="M290" s="436"/>
      <c r="N290" s="435"/>
      <c r="O290" s="435"/>
      <c r="P290" s="433"/>
      <c r="Q290" s="436"/>
    </row>
    <row r="291" spans="1:17" ht="12.75">
      <c r="A291" s="1058"/>
      <c r="B291" s="1055" t="s">
        <v>345</v>
      </c>
      <c r="C291" s="1061"/>
      <c r="D291" s="1061"/>
      <c r="E291" s="1061"/>
      <c r="F291" s="423"/>
      <c r="G291" s="424"/>
      <c r="H291" s="433"/>
      <c r="I291" s="426"/>
      <c r="J291" s="428">
        <f t="shared" si="2"/>
        <v>0</v>
      </c>
      <c r="K291" s="435"/>
      <c r="L291" s="433"/>
      <c r="M291" s="436"/>
      <c r="N291" s="435"/>
      <c r="O291" s="435"/>
      <c r="P291" s="433"/>
      <c r="Q291" s="436"/>
    </row>
    <row r="292" spans="1:17" ht="12.75">
      <c r="A292" s="130"/>
      <c r="B292" s="817" t="s">
        <v>346</v>
      </c>
      <c r="C292" s="134"/>
      <c r="D292" s="134"/>
      <c r="E292" s="134"/>
      <c r="F292" s="423"/>
      <c r="G292" s="424"/>
      <c r="H292" s="433"/>
      <c r="I292" s="426"/>
      <c r="J292" s="428">
        <f t="shared" si="2"/>
        <v>0</v>
      </c>
      <c r="K292" s="435"/>
      <c r="L292" s="433"/>
      <c r="M292" s="436"/>
      <c r="N292" s="435"/>
      <c r="O292" s="435"/>
      <c r="P292" s="433"/>
      <c r="Q292" s="436"/>
    </row>
    <row r="293" spans="1:17" ht="12.75">
      <c r="A293" s="1058"/>
      <c r="B293" s="1055" t="s">
        <v>374</v>
      </c>
      <c r="C293" s="1061"/>
      <c r="D293" s="1061"/>
      <c r="E293" s="1061"/>
      <c r="F293" s="423"/>
      <c r="G293" s="424"/>
      <c r="H293" s="433"/>
      <c r="I293" s="426"/>
      <c r="J293" s="428">
        <f t="shared" si="2"/>
        <v>0</v>
      </c>
      <c r="K293" s="435"/>
      <c r="L293" s="433"/>
      <c r="M293" s="436"/>
      <c r="N293" s="435"/>
      <c r="O293" s="435"/>
      <c r="P293" s="433"/>
      <c r="Q293" s="436"/>
    </row>
    <row r="294" spans="1:17" ht="12.75">
      <c r="A294" s="130"/>
      <c r="B294" s="817" t="s">
        <v>375</v>
      </c>
      <c r="C294" s="134"/>
      <c r="D294" s="134"/>
      <c r="E294" s="134"/>
      <c r="F294" s="423"/>
      <c r="G294" s="424"/>
      <c r="H294" s="433"/>
      <c r="I294" s="426"/>
      <c r="J294" s="428">
        <f t="shared" si="2"/>
        <v>0</v>
      </c>
      <c r="K294" s="435"/>
      <c r="L294" s="433"/>
      <c r="M294" s="436"/>
      <c r="N294" s="435"/>
      <c r="O294" s="435"/>
      <c r="P294" s="433"/>
      <c r="Q294" s="436"/>
    </row>
    <row r="295" spans="1:17" ht="12.75">
      <c r="A295" s="1058"/>
      <c r="B295" s="1055" t="s">
        <v>376</v>
      </c>
      <c r="C295" s="1061"/>
      <c r="D295" s="1061"/>
      <c r="E295" s="1061"/>
      <c r="F295" s="423"/>
      <c r="G295" s="424"/>
      <c r="H295" s="433"/>
      <c r="I295" s="426"/>
      <c r="J295" s="428">
        <f t="shared" si="2"/>
        <v>17370</v>
      </c>
      <c r="K295" s="435"/>
      <c r="L295" s="433"/>
      <c r="M295" s="436"/>
      <c r="N295" s="435"/>
      <c r="O295" s="435"/>
      <c r="P295" s="433"/>
      <c r="Q295" s="436"/>
    </row>
    <row r="296" spans="1:17" ht="12.75">
      <c r="A296" s="1058"/>
      <c r="B296" s="1824" t="s">
        <v>348</v>
      </c>
      <c r="C296" s="1825"/>
      <c r="D296" s="1825"/>
      <c r="E296" s="1828"/>
      <c r="F296" s="423"/>
      <c r="G296" s="424"/>
      <c r="H296" s="433"/>
      <c r="I296" s="426"/>
      <c r="J296" s="428">
        <f t="shared" si="2"/>
        <v>0</v>
      </c>
      <c r="K296" s="435"/>
      <c r="L296" s="433"/>
      <c r="M296" s="436"/>
      <c r="N296" s="435"/>
      <c r="O296" s="435"/>
      <c r="P296" s="433"/>
      <c r="Q296" s="436"/>
    </row>
    <row r="297" spans="1:17" ht="12.75">
      <c r="A297" s="1058"/>
      <c r="B297" s="1055" t="s">
        <v>377</v>
      </c>
      <c r="C297" s="1059"/>
      <c r="D297" s="1059"/>
      <c r="E297" s="1059"/>
      <c r="F297" s="423"/>
      <c r="G297" s="424"/>
      <c r="H297" s="433"/>
      <c r="I297" s="426"/>
      <c r="J297" s="428">
        <f t="shared" si="2"/>
        <v>0</v>
      </c>
      <c r="K297" s="435"/>
      <c r="L297" s="433"/>
      <c r="M297" s="436"/>
      <c r="N297" s="435"/>
      <c r="O297" s="435"/>
      <c r="P297" s="433"/>
      <c r="Q297" s="436"/>
    </row>
    <row r="298" spans="1:17" ht="12.75">
      <c r="A298" s="1058"/>
      <c r="B298" s="1055" t="s">
        <v>378</v>
      </c>
      <c r="C298" s="1059"/>
      <c r="D298" s="1059"/>
      <c r="E298" s="1059"/>
      <c r="F298" s="423"/>
      <c r="G298" s="424"/>
      <c r="H298" s="433"/>
      <c r="I298" s="426"/>
      <c r="J298" s="428">
        <f t="shared" si="2"/>
        <v>0</v>
      </c>
      <c r="K298" s="435"/>
      <c r="L298" s="433"/>
      <c r="M298" s="436"/>
      <c r="N298" s="435"/>
      <c r="O298" s="435"/>
      <c r="P298" s="433"/>
      <c r="Q298" s="436"/>
    </row>
    <row r="299" spans="1:17" ht="12.75">
      <c r="A299" s="130"/>
      <c r="B299" s="817" t="s">
        <v>379</v>
      </c>
      <c r="C299" s="136"/>
      <c r="D299" s="136"/>
      <c r="E299" s="136"/>
      <c r="F299" s="423"/>
      <c r="G299" s="424"/>
      <c r="H299" s="433"/>
      <c r="I299" s="426"/>
      <c r="J299" s="428">
        <f t="shared" si="2"/>
        <v>0</v>
      </c>
      <c r="K299" s="435"/>
      <c r="L299" s="433"/>
      <c r="M299" s="436"/>
      <c r="N299" s="435"/>
      <c r="O299" s="435"/>
      <c r="P299" s="433"/>
      <c r="Q299" s="436"/>
    </row>
    <row r="300" spans="1:17" ht="12.75">
      <c r="A300" s="1063"/>
      <c r="B300" s="1055" t="s">
        <v>380</v>
      </c>
      <c r="C300" s="1059"/>
      <c r="D300" s="1059"/>
      <c r="E300" s="1059"/>
      <c r="F300" s="423"/>
      <c r="G300" s="424"/>
      <c r="H300" s="433"/>
      <c r="I300" s="426"/>
      <c r="J300" s="428">
        <f t="shared" si="2"/>
        <v>0</v>
      </c>
      <c r="K300" s="435"/>
      <c r="L300" s="433"/>
      <c r="M300" s="436"/>
      <c r="N300" s="435"/>
      <c r="O300" s="435"/>
      <c r="P300" s="433"/>
      <c r="Q300" s="436"/>
    </row>
    <row r="301" spans="1:17" ht="12.75">
      <c r="A301" s="130"/>
      <c r="B301" s="817" t="s">
        <v>381</v>
      </c>
      <c r="C301" s="136"/>
      <c r="D301" s="136"/>
      <c r="E301" s="136"/>
      <c r="F301" s="423"/>
      <c r="G301" s="424"/>
      <c r="H301" s="433"/>
      <c r="I301" s="426"/>
      <c r="J301" s="428">
        <f t="shared" si="2"/>
        <v>0</v>
      </c>
      <c r="K301" s="435"/>
      <c r="L301" s="433"/>
      <c r="M301" s="436"/>
      <c r="N301" s="435"/>
      <c r="O301" s="435"/>
      <c r="P301" s="433"/>
      <c r="Q301" s="436"/>
    </row>
    <row r="302" spans="1:17" ht="12.75">
      <c r="A302" s="1058"/>
      <c r="B302" s="1055" t="s">
        <v>382</v>
      </c>
      <c r="C302" s="1059"/>
      <c r="D302" s="1059"/>
      <c r="E302" s="1059"/>
      <c r="F302" s="423"/>
      <c r="G302" s="424"/>
      <c r="H302" s="433"/>
      <c r="I302" s="426"/>
      <c r="J302" s="428">
        <f t="shared" si="2"/>
        <v>0</v>
      </c>
      <c r="K302" s="435"/>
      <c r="L302" s="433"/>
      <c r="M302" s="436"/>
      <c r="N302" s="435"/>
      <c r="O302" s="435"/>
      <c r="P302" s="433"/>
      <c r="Q302" s="436"/>
    </row>
    <row r="303" spans="1:17" ht="12.75">
      <c r="A303" s="130"/>
      <c r="B303" s="817" t="s">
        <v>349</v>
      </c>
      <c r="C303" s="136"/>
      <c r="D303" s="136"/>
      <c r="E303" s="136"/>
      <c r="F303" s="423"/>
      <c r="G303" s="424"/>
      <c r="H303" s="433"/>
      <c r="I303" s="426"/>
      <c r="J303" s="428">
        <f t="shared" si="2"/>
        <v>0</v>
      </c>
      <c r="K303" s="435"/>
      <c r="L303" s="433"/>
      <c r="M303" s="436"/>
      <c r="N303" s="435"/>
      <c r="O303" s="435"/>
      <c r="P303" s="433"/>
      <c r="Q303" s="436"/>
    </row>
    <row r="304" spans="1:17" ht="12.75">
      <c r="A304" s="1058"/>
      <c r="B304" s="1055" t="s">
        <v>383</v>
      </c>
      <c r="C304" s="1059"/>
      <c r="D304" s="1059"/>
      <c r="E304" s="1059"/>
      <c r="F304" s="423"/>
      <c r="G304" s="424"/>
      <c r="H304" s="433"/>
      <c r="I304" s="426"/>
      <c r="J304" s="428">
        <f t="shared" si="2"/>
        <v>0</v>
      </c>
      <c r="K304" s="435"/>
      <c r="L304" s="433"/>
      <c r="M304" s="436"/>
      <c r="N304" s="435"/>
      <c r="O304" s="435"/>
      <c r="P304" s="433"/>
      <c r="Q304" s="436"/>
    </row>
    <row r="305" spans="1:17" ht="12.75">
      <c r="A305" s="1058"/>
      <c r="B305" s="1055" t="s">
        <v>351</v>
      </c>
      <c r="C305" s="1059"/>
      <c r="D305" s="1059"/>
      <c r="E305" s="1059"/>
      <c r="F305" s="423"/>
      <c r="G305" s="424"/>
      <c r="H305" s="433"/>
      <c r="I305" s="426"/>
      <c r="J305" s="428">
        <f t="shared" si="2"/>
        <v>0</v>
      </c>
      <c r="K305" s="435"/>
      <c r="L305" s="433"/>
      <c r="M305" s="436"/>
      <c r="N305" s="435"/>
      <c r="O305" s="435"/>
      <c r="P305" s="433"/>
      <c r="Q305" s="436"/>
    </row>
    <row r="306" spans="1:17" ht="12.75">
      <c r="A306" s="1058"/>
      <c r="B306" s="1055" t="s">
        <v>388</v>
      </c>
      <c r="C306" s="1059"/>
      <c r="D306" s="1059"/>
      <c r="E306" s="1059"/>
      <c r="F306" s="423"/>
      <c r="G306" s="424"/>
      <c r="H306" s="433"/>
      <c r="I306" s="426"/>
      <c r="J306" s="428">
        <f t="shared" si="2"/>
        <v>0</v>
      </c>
      <c r="K306" s="435"/>
      <c r="L306" s="433"/>
      <c r="M306" s="436"/>
      <c r="N306" s="435"/>
      <c r="O306" s="435"/>
      <c r="P306" s="433"/>
      <c r="Q306" s="436"/>
    </row>
    <row r="307" spans="1:17" ht="12.75">
      <c r="A307" s="1070"/>
      <c r="B307" s="1055" t="s">
        <v>384</v>
      </c>
      <c r="C307" s="1059"/>
      <c r="D307" s="1059"/>
      <c r="E307" s="1059"/>
      <c r="F307" s="423"/>
      <c r="G307" s="424"/>
      <c r="H307" s="433"/>
      <c r="I307" s="426"/>
      <c r="J307" s="428">
        <f t="shared" si="2"/>
        <v>0</v>
      </c>
      <c r="K307" s="435"/>
      <c r="L307" s="433"/>
      <c r="M307" s="436"/>
      <c r="N307" s="435"/>
      <c r="O307" s="435"/>
      <c r="P307" s="433"/>
      <c r="Q307" s="436"/>
    </row>
    <row r="308" spans="1:17" ht="12.75">
      <c r="A308" s="1058"/>
      <c r="B308" s="1055" t="s">
        <v>352</v>
      </c>
      <c r="C308" s="1059"/>
      <c r="D308" s="1059"/>
      <c r="E308" s="1059"/>
      <c r="F308" s="423"/>
      <c r="G308" s="424"/>
      <c r="H308" s="433"/>
      <c r="I308" s="426"/>
      <c r="J308" s="428">
        <f t="shared" si="2"/>
        <v>0</v>
      </c>
      <c r="K308" s="435"/>
      <c r="L308" s="433"/>
      <c r="M308" s="436"/>
      <c r="N308" s="435"/>
      <c r="O308" s="435"/>
      <c r="P308" s="433"/>
      <c r="Q308" s="436"/>
    </row>
    <row r="309" spans="1:17" ht="12.75">
      <c r="A309" s="130"/>
      <c r="B309" s="817" t="s">
        <v>353</v>
      </c>
      <c r="C309" s="136"/>
      <c r="D309" s="136"/>
      <c r="E309" s="136"/>
      <c r="F309" s="423"/>
      <c r="G309" s="424"/>
      <c r="H309" s="433"/>
      <c r="I309" s="426"/>
      <c r="J309" s="428">
        <f t="shared" si="2"/>
        <v>0</v>
      </c>
      <c r="K309" s="435"/>
      <c r="L309" s="433"/>
      <c r="M309" s="436"/>
      <c r="N309" s="435"/>
      <c r="O309" s="435"/>
      <c r="P309" s="433"/>
      <c r="Q309" s="436"/>
    </row>
    <row r="310" spans="1:17" ht="12.75">
      <c r="A310" s="1058"/>
      <c r="B310" s="1055" t="s">
        <v>589</v>
      </c>
      <c r="C310" s="1059"/>
      <c r="D310" s="1059"/>
      <c r="E310" s="1060"/>
      <c r="F310" s="423"/>
      <c r="G310" s="424"/>
      <c r="H310" s="433"/>
      <c r="I310" s="426"/>
      <c r="J310" s="428">
        <f t="shared" si="2"/>
        <v>0</v>
      </c>
      <c r="K310" s="435"/>
      <c r="L310" s="433"/>
      <c r="M310" s="436"/>
      <c r="N310" s="435"/>
      <c r="O310" s="435"/>
      <c r="P310" s="433"/>
      <c r="Q310" s="436"/>
    </row>
    <row r="311" spans="1:17" ht="12.75">
      <c r="A311" s="1058"/>
      <c r="B311" s="1055" t="s">
        <v>387</v>
      </c>
      <c r="C311" s="1059"/>
      <c r="D311" s="1059"/>
      <c r="E311" s="1059"/>
      <c r="F311" s="423"/>
      <c r="G311" s="424"/>
      <c r="H311" s="433"/>
      <c r="I311" s="426"/>
      <c r="J311" s="428">
        <f t="shared" si="2"/>
        <v>0</v>
      </c>
      <c r="K311" s="435"/>
      <c r="L311" s="433"/>
      <c r="M311" s="436"/>
      <c r="N311" s="435"/>
      <c r="O311" s="435"/>
      <c r="P311" s="433"/>
      <c r="Q311" s="436"/>
    </row>
    <row r="312" spans="1:17" ht="12.75">
      <c r="A312" s="130"/>
      <c r="B312" s="817" t="s">
        <v>385</v>
      </c>
      <c r="C312" s="136"/>
      <c r="D312" s="136"/>
      <c r="E312" s="136"/>
      <c r="F312" s="423"/>
      <c r="G312" s="424"/>
      <c r="H312" s="433"/>
      <c r="I312" s="426"/>
      <c r="J312" s="428">
        <f t="shared" si="2"/>
        <v>0</v>
      </c>
      <c r="K312" s="435"/>
      <c r="L312" s="433"/>
      <c r="M312" s="436"/>
      <c r="N312" s="435"/>
      <c r="O312" s="435"/>
      <c r="P312" s="433"/>
      <c r="Q312" s="436"/>
    </row>
    <row r="313" spans="1:17" ht="12.75">
      <c r="A313" s="1058"/>
      <c r="B313" s="1055" t="s">
        <v>386</v>
      </c>
      <c r="C313" s="1059"/>
      <c r="D313" s="1059"/>
      <c r="E313" s="1060"/>
      <c r="F313" s="423"/>
      <c r="G313" s="424"/>
      <c r="H313" s="433"/>
      <c r="I313" s="426"/>
      <c r="J313" s="428">
        <f t="shared" si="2"/>
        <v>0</v>
      </c>
      <c r="K313" s="435"/>
      <c r="L313" s="433"/>
      <c r="M313" s="436"/>
      <c r="N313" s="435"/>
      <c r="O313" s="435"/>
      <c r="P313" s="433"/>
      <c r="Q313" s="436"/>
    </row>
    <row r="314" spans="1:17" ht="12.75">
      <c r="A314" s="130"/>
      <c r="B314" s="1348" t="s">
        <v>625</v>
      </c>
      <c r="C314" s="136"/>
      <c r="D314" s="136"/>
      <c r="E314" s="136"/>
      <c r="F314" s="1341"/>
      <c r="G314" s="1342"/>
      <c r="H314" s="1343"/>
      <c r="I314" s="1344"/>
      <c r="J314" s="428">
        <f t="shared" si="2"/>
        <v>0</v>
      </c>
      <c r="K314" s="1345"/>
      <c r="L314" s="1343"/>
      <c r="M314" s="1346"/>
      <c r="N314" s="1345"/>
      <c r="O314" s="1345"/>
      <c r="P314" s="1343"/>
      <c r="Q314" s="1346"/>
    </row>
    <row r="315" spans="1:17" ht="12.75">
      <c r="A315" s="1058"/>
      <c r="B315" s="1055" t="s">
        <v>626</v>
      </c>
      <c r="C315" s="1059"/>
      <c r="D315" s="1059"/>
      <c r="E315" s="1059"/>
      <c r="F315" s="423"/>
      <c r="G315" s="424"/>
      <c r="H315" s="433"/>
      <c r="I315" s="426"/>
      <c r="J315" s="428">
        <f t="shared" si="2"/>
        <v>0</v>
      </c>
      <c r="K315" s="435"/>
      <c r="L315" s="433"/>
      <c r="M315" s="436"/>
      <c r="N315" s="435"/>
      <c r="O315" s="435"/>
      <c r="P315" s="433"/>
      <c r="Q315" s="436"/>
    </row>
    <row r="316" spans="1:17" ht="13.5" thickBot="1">
      <c r="A316" s="130"/>
      <c r="B316" s="817"/>
      <c r="C316" s="136"/>
      <c r="D316" s="136"/>
      <c r="E316" s="136"/>
      <c r="F316" s="1341"/>
      <c r="G316" s="1342"/>
      <c r="H316" s="1343"/>
      <c r="I316" s="1344"/>
      <c r="J316" s="1345"/>
      <c r="K316" s="1345"/>
      <c r="L316" s="1343"/>
      <c r="M316" s="1346"/>
      <c r="N316" s="1345"/>
      <c r="O316" s="1345"/>
      <c r="P316" s="1343"/>
      <c r="Q316" s="1346"/>
    </row>
    <row r="317" spans="1:17" ht="14.25" thickBot="1" thickTop="1">
      <c r="A317" s="682"/>
      <c r="B317" s="1808" t="s">
        <v>179</v>
      </c>
      <c r="C317" s="1809"/>
      <c r="D317" s="1809"/>
      <c r="E317" s="1809"/>
      <c r="F317" s="683"/>
      <c r="G317" s="684"/>
      <c r="H317" s="685"/>
      <c r="I317" s="686"/>
      <c r="J317" s="684">
        <f>SUM(J285:J313)</f>
        <v>17370</v>
      </c>
      <c r="K317" s="684"/>
      <c r="L317" s="685"/>
      <c r="M317" s="686"/>
      <c r="N317" s="684">
        <f>SUM(N285:N316)</f>
        <v>4867</v>
      </c>
      <c r="O317" s="684"/>
      <c r="P317" s="685"/>
      <c r="Q317" s="686"/>
    </row>
    <row r="318" spans="1:17" ht="13.5" thickTop="1">
      <c r="A318" s="1065"/>
      <c r="B318" s="1066"/>
      <c r="C318" s="1067"/>
      <c r="D318" s="1067"/>
      <c r="E318" s="1067"/>
      <c r="F318" s="1068"/>
      <c r="G318" s="1068"/>
      <c r="H318" s="1068"/>
      <c r="I318" s="1069"/>
      <c r="J318" s="1068"/>
      <c r="K318" s="1068"/>
      <c r="L318" s="1068"/>
      <c r="M318" s="1069"/>
      <c r="N318" s="1068"/>
      <c r="O318" s="1068"/>
      <c r="P318" s="1068"/>
      <c r="Q318" s="1069"/>
    </row>
    <row r="319" spans="1:17" ht="12.75">
      <c r="A319" s="1065"/>
      <c r="B319" s="1066"/>
      <c r="C319" s="1067"/>
      <c r="D319" s="1067"/>
      <c r="E319" s="1067"/>
      <c r="F319" s="1068"/>
      <c r="G319" s="1068"/>
      <c r="H319" s="1068"/>
      <c r="I319" s="1069"/>
      <c r="J319" s="1068"/>
      <c r="K319" s="1068"/>
      <c r="L319" s="1068"/>
      <c r="M319" s="1069"/>
      <c r="N319" s="1068"/>
      <c r="O319" s="1068"/>
      <c r="P319" s="1068"/>
      <c r="Q319" s="1069"/>
    </row>
    <row r="320" spans="1:17" ht="12.75">
      <c r="A320" s="403"/>
      <c r="B320" s="1793" t="s">
        <v>104</v>
      </c>
      <c r="C320" s="1794"/>
      <c r="D320" s="1794"/>
      <c r="E320" s="1794"/>
      <c r="F320" s="1794"/>
      <c r="G320" s="1794"/>
      <c r="H320" s="1794"/>
      <c r="I320" s="1794"/>
      <c r="J320" s="1794"/>
      <c r="K320" s="1794"/>
      <c r="L320" s="1794"/>
      <c r="M320" s="1794"/>
      <c r="N320" s="1794"/>
      <c r="O320" s="1794"/>
      <c r="P320" s="1794"/>
      <c r="Q320" s="1794"/>
    </row>
    <row r="321" spans="1:17" ht="12.75">
      <c r="A321" s="1781" t="s">
        <v>733</v>
      </c>
      <c r="B321" s="1781"/>
      <c r="C321" s="1781"/>
      <c r="D321" s="1781"/>
      <c r="E321" s="1781"/>
      <c r="F321" s="1781"/>
      <c r="G321" s="1781"/>
      <c r="H321" s="1781"/>
      <c r="I321" s="1781"/>
      <c r="J321" s="1781"/>
      <c r="K321" s="1781"/>
      <c r="L321" s="1781"/>
      <c r="M321" s="1781"/>
      <c r="N321" s="1781"/>
      <c r="O321" s="1781"/>
      <c r="P321" s="1781"/>
      <c r="Q321" s="1781"/>
    </row>
    <row r="322" spans="1:17" ht="12.75" customHeight="1">
      <c r="A322" s="1792" t="s">
        <v>671</v>
      </c>
      <c r="B322" s="1792"/>
      <c r="C322" s="1792"/>
      <c r="D322" s="1792"/>
      <c r="E322" s="1792"/>
      <c r="F322" s="1792"/>
      <c r="G322" s="1792"/>
      <c r="H322" s="1792"/>
      <c r="I322" s="1792"/>
      <c r="J322" s="1792"/>
      <c r="K322" s="1792"/>
      <c r="L322" s="1792"/>
      <c r="M322" s="1792"/>
      <c r="N322" s="1792"/>
      <c r="O322" s="1792"/>
      <c r="P322" s="1792"/>
      <c r="Q322" s="1792"/>
    </row>
    <row r="323" spans="1:17" ht="12.75">
      <c r="A323" s="404"/>
      <c r="B323" s="404"/>
      <c r="C323" s="404"/>
      <c r="D323" s="404"/>
      <c r="E323" s="404"/>
      <c r="F323" s="404"/>
      <c r="G323" s="404"/>
      <c r="H323" s="404"/>
      <c r="I323" s="404"/>
      <c r="J323" s="404"/>
      <c r="K323" s="404"/>
      <c r="L323" s="404"/>
      <c r="M323" s="404"/>
      <c r="N323" s="404"/>
      <c r="O323" s="404"/>
      <c r="P323" s="404"/>
      <c r="Q323" s="404"/>
    </row>
    <row r="324" spans="1:17" ht="13.5" thickBot="1">
      <c r="A324" s="1790" t="s">
        <v>22</v>
      </c>
      <c r="B324" s="1791"/>
      <c r="C324" s="1791"/>
      <c r="D324" s="1791"/>
      <c r="E324" s="1791"/>
      <c r="F324" s="1791"/>
      <c r="G324" s="1791"/>
      <c r="H324" s="1791"/>
      <c r="I324" s="1791"/>
      <c r="J324" s="1791"/>
      <c r="K324" s="1791"/>
      <c r="L324" s="1791"/>
      <c r="M324" s="1791"/>
      <c r="N324" s="1791"/>
      <c r="O324" s="1791"/>
      <c r="P324" s="1791"/>
      <c r="Q324" s="1791"/>
    </row>
    <row r="325" spans="1:17" ht="13.5" customHeight="1" thickTop="1">
      <c r="A325" s="1785" t="s">
        <v>0</v>
      </c>
      <c r="B325" s="1795" t="s">
        <v>1</v>
      </c>
      <c r="C325" s="1796"/>
      <c r="D325" s="1796"/>
      <c r="E325" s="1796"/>
      <c r="F325" s="1782" t="s">
        <v>3</v>
      </c>
      <c r="G325" s="1783"/>
      <c r="H325" s="1783"/>
      <c r="I325" s="1783"/>
      <c r="J325" s="1783"/>
      <c r="K325" s="1783"/>
      <c r="L325" s="1783"/>
      <c r="M325" s="1783"/>
      <c r="N325" s="1783"/>
      <c r="O325" s="1783"/>
      <c r="P325" s="1783"/>
      <c r="Q325" s="1784"/>
    </row>
    <row r="326" spans="1:17" ht="12.75">
      <c r="A326" s="1786"/>
      <c r="B326" s="1797"/>
      <c r="C326" s="1798"/>
      <c r="D326" s="1798"/>
      <c r="E326" s="1798"/>
      <c r="F326" s="1787" t="s">
        <v>368</v>
      </c>
      <c r="G326" s="1788"/>
      <c r="H326" s="1788"/>
      <c r="I326" s="1789"/>
      <c r="J326" s="1801" t="s">
        <v>369</v>
      </c>
      <c r="K326" s="1769"/>
      <c r="L326" s="1770"/>
      <c r="M326" s="1780"/>
      <c r="N326" s="1779" t="s">
        <v>370</v>
      </c>
      <c r="O326" s="1769"/>
      <c r="P326" s="1770"/>
      <c r="Q326" s="1780"/>
    </row>
    <row r="327" spans="1:17" ht="12.75" customHeight="1">
      <c r="A327" s="1786"/>
      <c r="B327" s="1797"/>
      <c r="C327" s="1798"/>
      <c r="D327" s="1798"/>
      <c r="E327" s="1798"/>
      <c r="F327" s="1777" t="s">
        <v>668</v>
      </c>
      <c r="G327" s="1775"/>
      <c r="H327" s="1771"/>
      <c r="I327" s="1767"/>
      <c r="J327" s="1777" t="s">
        <v>668</v>
      </c>
      <c r="K327" s="1775"/>
      <c r="L327" s="1771"/>
      <c r="M327" s="1767"/>
      <c r="N327" s="1777" t="s">
        <v>668</v>
      </c>
      <c r="O327" s="1775"/>
      <c r="P327" s="1771"/>
      <c r="Q327" s="1767"/>
    </row>
    <row r="328" spans="1:17" ht="12.75">
      <c r="A328" s="1786"/>
      <c r="B328" s="1799"/>
      <c r="C328" s="1800"/>
      <c r="D328" s="1800"/>
      <c r="E328" s="1800"/>
      <c r="F328" s="1778"/>
      <c r="G328" s="1776"/>
      <c r="H328" s="1772"/>
      <c r="I328" s="1768"/>
      <c r="J328" s="1778"/>
      <c r="K328" s="1776"/>
      <c r="L328" s="1772"/>
      <c r="M328" s="1768"/>
      <c r="N328" s="1778"/>
      <c r="O328" s="1776"/>
      <c r="P328" s="1772"/>
      <c r="Q328" s="1768"/>
    </row>
    <row r="329" spans="1:17" ht="12.75">
      <c r="A329" s="1786"/>
      <c r="B329" s="1769"/>
      <c r="C329" s="1769"/>
      <c r="D329" s="1769"/>
      <c r="E329" s="1770"/>
      <c r="F329" s="408" t="s">
        <v>6</v>
      </c>
      <c r="G329" s="409" t="s">
        <v>7</v>
      </c>
      <c r="H329" s="410" t="s">
        <v>8</v>
      </c>
      <c r="I329" s="411" t="s">
        <v>9</v>
      </c>
      <c r="J329" s="408" t="s">
        <v>10</v>
      </c>
      <c r="K329" s="409" t="s">
        <v>11</v>
      </c>
      <c r="L329" s="410" t="s">
        <v>12</v>
      </c>
      <c r="M329" s="411" t="s">
        <v>13</v>
      </c>
      <c r="N329" s="412" t="s">
        <v>14</v>
      </c>
      <c r="O329" s="409" t="s">
        <v>15</v>
      </c>
      <c r="P329" s="410" t="s">
        <v>20</v>
      </c>
      <c r="Q329" s="411" t="s">
        <v>16</v>
      </c>
    </row>
    <row r="330" spans="1:17" ht="12.75">
      <c r="A330" s="649"/>
      <c r="B330" s="650" t="s">
        <v>18</v>
      </c>
      <c r="C330" s="651"/>
      <c r="D330" s="652"/>
      <c r="E330" s="652"/>
      <c r="F330" s="688"/>
      <c r="G330" s="689"/>
      <c r="H330" s="690"/>
      <c r="I330" s="691"/>
      <c r="J330" s="689">
        <f>SUM(J317)</f>
        <v>17370</v>
      </c>
      <c r="K330" s="689"/>
      <c r="L330" s="690"/>
      <c r="M330" s="691"/>
      <c r="N330" s="693">
        <f>SUM(N317)</f>
        <v>4867</v>
      </c>
      <c r="O330" s="693"/>
      <c r="P330" s="694"/>
      <c r="Q330" s="695"/>
    </row>
    <row r="331" spans="1:17" ht="12.75">
      <c r="A331" s="649"/>
      <c r="B331" s="1055" t="s">
        <v>356</v>
      </c>
      <c r="C331" s="1059"/>
      <c r="D331" s="1059"/>
      <c r="E331" s="1060"/>
      <c r="F331" s="653"/>
      <c r="G331" s="654"/>
      <c r="H331" s="655"/>
      <c r="I331" s="656"/>
      <c r="J331" s="808">
        <f>SUM(J240+N240+F331)</f>
        <v>0</v>
      </c>
      <c r="K331" s="654"/>
      <c r="L331" s="655"/>
      <c r="M331" s="656"/>
      <c r="N331" s="658"/>
      <c r="O331" s="658"/>
      <c r="P331" s="659"/>
      <c r="Q331" s="660"/>
    </row>
    <row r="332" spans="1:17" ht="12.75">
      <c r="A332" s="413"/>
      <c r="B332" s="1348" t="s">
        <v>672</v>
      </c>
      <c r="C332" s="136"/>
      <c r="D332" s="136"/>
      <c r="E332" s="136"/>
      <c r="F332" s="444"/>
      <c r="G332" s="445"/>
      <c r="H332" s="446"/>
      <c r="I332" s="447"/>
      <c r="J332" s="808">
        <f>SUM(J241+N241+F332)</f>
        <v>420</v>
      </c>
      <c r="K332" s="445"/>
      <c r="L332" s="446"/>
      <c r="M332" s="447"/>
      <c r="N332" s="418"/>
      <c r="O332" s="449"/>
      <c r="P332" s="450"/>
      <c r="Q332" s="451"/>
    </row>
    <row r="333" spans="1:17" ht="12.75">
      <c r="A333" s="413"/>
      <c r="B333" s="642" t="s">
        <v>180</v>
      </c>
      <c r="C333" s="635"/>
      <c r="D333" s="635"/>
      <c r="E333" s="1064"/>
      <c r="F333" s="444"/>
      <c r="G333" s="445"/>
      <c r="H333" s="446"/>
      <c r="I333" s="447"/>
      <c r="J333" s="478">
        <f>SUM(J330:J332)</f>
        <v>17790</v>
      </c>
      <c r="K333" s="445"/>
      <c r="L333" s="446"/>
      <c r="M333" s="447"/>
      <c r="N333" s="418">
        <f>SUM(N330:N332)</f>
        <v>4867</v>
      </c>
      <c r="O333" s="449"/>
      <c r="P333" s="450"/>
      <c r="Q333" s="451"/>
    </row>
    <row r="334" spans="1:17" ht="12.75">
      <c r="A334" s="413"/>
      <c r="B334" s="415"/>
      <c r="C334" s="648"/>
      <c r="D334" s="414"/>
      <c r="E334" s="414"/>
      <c r="F334" s="807"/>
      <c r="G334" s="808"/>
      <c r="H334" s="809"/>
      <c r="I334" s="810"/>
      <c r="J334" s="808"/>
      <c r="K334" s="808"/>
      <c r="L334" s="809"/>
      <c r="M334" s="810"/>
      <c r="N334" s="804"/>
      <c r="O334" s="804"/>
      <c r="P334" s="805"/>
      <c r="Q334" s="806"/>
    </row>
    <row r="335" spans="1:17" ht="12.75">
      <c r="A335" s="647" t="s">
        <v>6</v>
      </c>
      <c r="B335" s="415">
        <v>1</v>
      </c>
      <c r="C335" s="416" t="s">
        <v>204</v>
      </c>
      <c r="D335" s="416"/>
      <c r="E335" s="416"/>
      <c r="F335" s="807"/>
      <c r="G335" s="808"/>
      <c r="H335" s="809"/>
      <c r="I335" s="810"/>
      <c r="J335" s="808">
        <v>0</v>
      </c>
      <c r="K335" s="808"/>
      <c r="L335" s="809"/>
      <c r="M335" s="810"/>
      <c r="N335" s="804"/>
      <c r="O335" s="804"/>
      <c r="P335" s="805"/>
      <c r="Q335" s="806"/>
    </row>
    <row r="336" spans="1:17" ht="12.75">
      <c r="A336" s="413"/>
      <c r="B336" s="415" t="s">
        <v>6</v>
      </c>
      <c r="C336" s="1339" t="s">
        <v>600</v>
      </c>
      <c r="D336" s="648" t="s">
        <v>389</v>
      </c>
      <c r="E336" s="648"/>
      <c r="F336" s="477"/>
      <c r="G336" s="478"/>
      <c r="H336" s="669"/>
      <c r="I336" s="479"/>
      <c r="J336" s="478">
        <v>0</v>
      </c>
      <c r="K336" s="478"/>
      <c r="L336" s="669"/>
      <c r="M336" s="479"/>
      <c r="N336" s="418"/>
      <c r="O336" s="418"/>
      <c r="P336" s="419"/>
      <c r="Q336" s="420"/>
    </row>
    <row r="337" spans="1:17" ht="12.75">
      <c r="A337" s="413"/>
      <c r="B337" s="415" t="s">
        <v>7</v>
      </c>
      <c r="C337" s="1339" t="s">
        <v>606</v>
      </c>
      <c r="D337" s="648" t="s">
        <v>621</v>
      </c>
      <c r="E337" s="648"/>
      <c r="F337" s="477"/>
      <c r="G337" s="478"/>
      <c r="H337" s="669"/>
      <c r="I337" s="479"/>
      <c r="J337" s="478"/>
      <c r="K337" s="478"/>
      <c r="L337" s="669"/>
      <c r="M337" s="479"/>
      <c r="N337" s="418"/>
      <c r="O337" s="418"/>
      <c r="P337" s="419"/>
      <c r="Q337" s="420"/>
    </row>
    <row r="338" spans="1:17" ht="12.75">
      <c r="A338" s="413"/>
      <c r="B338" s="415" t="s">
        <v>8</v>
      </c>
      <c r="C338" s="1339" t="s">
        <v>599</v>
      </c>
      <c r="D338" s="648" t="s">
        <v>590</v>
      </c>
      <c r="E338" s="648"/>
      <c r="F338" s="444"/>
      <c r="G338" s="445"/>
      <c r="H338" s="446"/>
      <c r="I338" s="447"/>
      <c r="J338" s="445"/>
      <c r="K338" s="445"/>
      <c r="L338" s="446"/>
      <c r="M338" s="447"/>
      <c r="N338" s="449"/>
      <c r="O338" s="449"/>
      <c r="P338" s="450"/>
      <c r="Q338" s="451"/>
    </row>
    <row r="339" spans="1:17" ht="12.75">
      <c r="A339" s="671">
        <v>2</v>
      </c>
      <c r="B339" s="672" t="s">
        <v>181</v>
      </c>
      <c r="C339" s="673"/>
      <c r="D339" s="673"/>
      <c r="E339" s="673"/>
      <c r="F339" s="477"/>
      <c r="G339" s="478"/>
      <c r="H339" s="669"/>
      <c r="I339" s="479"/>
      <c r="J339" s="478"/>
      <c r="K339" s="478"/>
      <c r="L339" s="669"/>
      <c r="M339" s="479"/>
      <c r="N339" s="418"/>
      <c r="O339" s="418"/>
      <c r="P339" s="419"/>
      <c r="Q339" s="420"/>
    </row>
    <row r="340" spans="1:17" ht="12.75">
      <c r="A340" s="422"/>
      <c r="B340" s="458"/>
      <c r="C340" s="1340" t="s">
        <v>619</v>
      </c>
      <c r="D340" s="1773" t="s">
        <v>393</v>
      </c>
      <c r="E340" s="1773"/>
      <c r="F340" s="661"/>
      <c r="G340" s="662"/>
      <c r="H340" s="663"/>
      <c r="I340" s="664"/>
      <c r="J340" s="662">
        <v>0</v>
      </c>
      <c r="K340" s="662"/>
      <c r="L340" s="663"/>
      <c r="M340" s="664"/>
      <c r="N340" s="666"/>
      <c r="O340" s="666"/>
      <c r="P340" s="667"/>
      <c r="Q340" s="668"/>
    </row>
    <row r="341" spans="1:17" ht="12.75">
      <c r="A341" s="422"/>
      <c r="B341" s="458"/>
      <c r="C341" s="1340" t="s">
        <v>624</v>
      </c>
      <c r="D341" s="481" t="s">
        <v>623</v>
      </c>
      <c r="E341" s="481"/>
      <c r="F341" s="661"/>
      <c r="G341" s="662"/>
      <c r="H341" s="663"/>
      <c r="I341" s="664"/>
      <c r="J341" s="662"/>
      <c r="K341" s="662"/>
      <c r="L341" s="663"/>
      <c r="M341" s="664"/>
      <c r="N341" s="666"/>
      <c r="O341" s="666"/>
      <c r="P341" s="667"/>
      <c r="Q341" s="668"/>
    </row>
    <row r="342" spans="1:17" ht="12.75">
      <c r="A342" s="422"/>
      <c r="B342" s="458"/>
      <c r="C342" s="1340" t="s">
        <v>622</v>
      </c>
      <c r="D342" s="1773" t="s">
        <v>394</v>
      </c>
      <c r="E342" s="1773"/>
      <c r="F342" s="477"/>
      <c r="G342" s="478"/>
      <c r="H342" s="669"/>
      <c r="I342" s="479"/>
      <c r="J342" s="478">
        <v>0</v>
      </c>
      <c r="K342" s="478"/>
      <c r="L342" s="669"/>
      <c r="M342" s="479"/>
      <c r="N342" s="418"/>
      <c r="O342" s="418"/>
      <c r="P342" s="419"/>
      <c r="Q342" s="420"/>
    </row>
    <row r="343" spans="1:17" ht="12.75">
      <c r="A343" s="422"/>
      <c r="B343" s="458"/>
      <c r="C343" s="1340" t="s">
        <v>620</v>
      </c>
      <c r="D343" s="1773" t="s">
        <v>391</v>
      </c>
      <c r="E343" s="1773"/>
      <c r="F343" s="444"/>
      <c r="G343" s="445"/>
      <c r="H343" s="446"/>
      <c r="I343" s="447"/>
      <c r="J343" s="478">
        <v>0</v>
      </c>
      <c r="K343" s="445"/>
      <c r="L343" s="446"/>
      <c r="M343" s="447"/>
      <c r="N343" s="449"/>
      <c r="O343" s="449"/>
      <c r="P343" s="450"/>
      <c r="Q343" s="451"/>
    </row>
    <row r="344" spans="1:17" ht="12.75">
      <c r="A344" s="611"/>
      <c r="B344" s="675" t="s">
        <v>174</v>
      </c>
      <c r="C344" s="676" t="s">
        <v>182</v>
      </c>
      <c r="D344" s="676"/>
      <c r="E344" s="676"/>
      <c r="F344" s="464"/>
      <c r="G344" s="465"/>
      <c r="H344" s="466"/>
      <c r="I344" s="467"/>
      <c r="J344" s="478">
        <v>0</v>
      </c>
      <c r="K344" s="465"/>
      <c r="L344" s="466"/>
      <c r="M344" s="467"/>
      <c r="N344" s="469"/>
      <c r="O344" s="469"/>
      <c r="P344" s="674"/>
      <c r="Q344" s="470"/>
    </row>
    <row r="345" spans="1:17" ht="12.75">
      <c r="A345" s="422"/>
      <c r="B345" s="458"/>
      <c r="C345" s="432"/>
      <c r="D345" s="1815"/>
      <c r="E345" s="1815"/>
      <c r="F345" s="453"/>
      <c r="G345" s="454"/>
      <c r="H345" s="455"/>
      <c r="I345" s="456"/>
      <c r="J345" s="428"/>
      <c r="K345" s="428"/>
      <c r="L345" s="455"/>
      <c r="M345" s="430"/>
      <c r="N345" s="428"/>
      <c r="O345" s="428"/>
      <c r="P345" s="429"/>
      <c r="Q345" s="430"/>
    </row>
    <row r="346" spans="1:17" ht="12.75">
      <c r="A346" s="422"/>
      <c r="B346" s="458"/>
      <c r="C346" s="432"/>
      <c r="D346" s="432"/>
      <c r="E346" s="432"/>
      <c r="F346" s="459"/>
      <c r="G346" s="460"/>
      <c r="H346" s="461"/>
      <c r="I346" s="462"/>
      <c r="J346" s="435"/>
      <c r="K346" s="435"/>
      <c r="L346" s="461"/>
      <c r="M346" s="436"/>
      <c r="N346" s="435"/>
      <c r="O346" s="435"/>
      <c r="P346" s="433"/>
      <c r="Q346" s="436"/>
    </row>
    <row r="347" spans="1:17" ht="12.75">
      <c r="A347" s="422"/>
      <c r="B347" s="458"/>
      <c r="C347" s="432"/>
      <c r="D347" s="432"/>
      <c r="E347" s="432"/>
      <c r="F347" s="459"/>
      <c r="G347" s="460"/>
      <c r="H347" s="461"/>
      <c r="I347" s="462"/>
      <c r="J347" s="473"/>
      <c r="K347" s="473"/>
      <c r="L347" s="474"/>
      <c r="M347" s="475"/>
      <c r="N347" s="435"/>
      <c r="O347" s="435"/>
      <c r="P347" s="433"/>
      <c r="Q347" s="436"/>
    </row>
    <row r="348" spans="1:17" ht="12.75">
      <c r="A348" s="422"/>
      <c r="B348" s="458"/>
      <c r="C348" s="432"/>
      <c r="D348" s="432"/>
      <c r="E348" s="432"/>
      <c r="F348" s="459"/>
      <c r="G348" s="460"/>
      <c r="H348" s="461"/>
      <c r="I348" s="462"/>
      <c r="J348" s="435"/>
      <c r="K348" s="435"/>
      <c r="L348" s="433"/>
      <c r="M348" s="476"/>
      <c r="N348" s="435"/>
      <c r="O348" s="435"/>
      <c r="P348" s="433"/>
      <c r="Q348" s="436"/>
    </row>
    <row r="349" spans="1:17" ht="12.75">
      <c r="A349" s="422"/>
      <c r="B349" s="458"/>
      <c r="C349" s="432"/>
      <c r="D349" s="432"/>
      <c r="E349" s="432"/>
      <c r="F349" s="434"/>
      <c r="G349" s="435"/>
      <c r="H349" s="461"/>
      <c r="I349" s="462"/>
      <c r="J349" s="473"/>
      <c r="K349" s="473"/>
      <c r="L349" s="474"/>
      <c r="M349" s="475"/>
      <c r="N349" s="435"/>
      <c r="O349" s="435"/>
      <c r="P349" s="433"/>
      <c r="Q349" s="436"/>
    </row>
    <row r="350" spans="1:17" ht="12.75">
      <c r="A350" s="422"/>
      <c r="B350" s="480"/>
      <c r="C350" s="481"/>
      <c r="D350" s="481"/>
      <c r="E350" s="481"/>
      <c r="F350" s="434"/>
      <c r="G350" s="435"/>
      <c r="H350" s="461"/>
      <c r="I350" s="462"/>
      <c r="J350" s="473"/>
      <c r="K350" s="473"/>
      <c r="L350" s="474"/>
      <c r="M350" s="475"/>
      <c r="N350" s="435"/>
      <c r="O350" s="435"/>
      <c r="P350" s="433"/>
      <c r="Q350" s="436"/>
    </row>
    <row r="351" spans="1:17" ht="12.75">
      <c r="A351" s="422"/>
      <c r="B351" s="480"/>
      <c r="C351" s="481"/>
      <c r="D351" s="1773"/>
      <c r="E351" s="1773"/>
      <c r="F351" s="434"/>
      <c r="G351" s="435"/>
      <c r="H351" s="461"/>
      <c r="I351" s="462"/>
      <c r="J351" s="473"/>
      <c r="K351" s="473"/>
      <c r="L351" s="474"/>
      <c r="M351" s="475"/>
      <c r="N351" s="435"/>
      <c r="O351" s="435"/>
      <c r="P351" s="433"/>
      <c r="Q351" s="436"/>
    </row>
    <row r="352" spans="1:17" ht="12.75">
      <c r="A352" s="422"/>
      <c r="B352" s="480"/>
      <c r="C352" s="481"/>
      <c r="D352" s="1773"/>
      <c r="E352" s="1773"/>
      <c r="F352" s="434"/>
      <c r="G352" s="435"/>
      <c r="H352" s="461"/>
      <c r="I352" s="462"/>
      <c r="J352" s="473"/>
      <c r="K352" s="473"/>
      <c r="L352" s="474"/>
      <c r="M352" s="475"/>
      <c r="N352" s="435"/>
      <c r="O352" s="435"/>
      <c r="P352" s="433"/>
      <c r="Q352" s="436"/>
    </row>
    <row r="353" spans="1:17" ht="12.75">
      <c r="A353" s="422"/>
      <c r="B353" s="480"/>
      <c r="C353" s="481"/>
      <c r="D353" s="481"/>
      <c r="E353" s="481"/>
      <c r="F353" s="434"/>
      <c r="G353" s="435"/>
      <c r="H353" s="461"/>
      <c r="I353" s="462"/>
      <c r="J353" s="473"/>
      <c r="K353" s="473"/>
      <c r="L353" s="474"/>
      <c r="M353" s="475"/>
      <c r="N353" s="435"/>
      <c r="O353" s="435"/>
      <c r="P353" s="433"/>
      <c r="Q353" s="436"/>
    </row>
    <row r="354" spans="1:17" ht="12.75">
      <c r="A354" s="422"/>
      <c r="B354" s="480"/>
      <c r="C354" s="481"/>
      <c r="D354" s="481"/>
      <c r="E354" s="481"/>
      <c r="F354" s="434"/>
      <c r="G354" s="435"/>
      <c r="H354" s="461"/>
      <c r="I354" s="462"/>
      <c r="J354" s="473"/>
      <c r="K354" s="473"/>
      <c r="L354" s="474"/>
      <c r="M354" s="475"/>
      <c r="N354" s="435"/>
      <c r="O354" s="435"/>
      <c r="P354" s="433"/>
      <c r="Q354" s="436"/>
    </row>
    <row r="355" spans="1:17" ht="12.75">
      <c r="A355" s="422"/>
      <c r="B355" s="480"/>
      <c r="C355" s="481"/>
      <c r="D355" s="481"/>
      <c r="E355" s="481"/>
      <c r="F355" s="434"/>
      <c r="G355" s="435"/>
      <c r="H355" s="461"/>
      <c r="I355" s="462"/>
      <c r="J355" s="473"/>
      <c r="K355" s="473"/>
      <c r="L355" s="474"/>
      <c r="M355" s="475"/>
      <c r="N355" s="435"/>
      <c r="O355" s="435"/>
      <c r="P355" s="433"/>
      <c r="Q355" s="436"/>
    </row>
    <row r="356" spans="1:17" ht="12.75">
      <c r="A356" s="422"/>
      <c r="B356" s="480"/>
      <c r="C356" s="481"/>
      <c r="D356" s="481"/>
      <c r="E356" s="481"/>
      <c r="F356" s="434"/>
      <c r="G356" s="435"/>
      <c r="H356" s="461"/>
      <c r="I356" s="462"/>
      <c r="J356" s="473"/>
      <c r="K356" s="473"/>
      <c r="L356" s="474"/>
      <c r="M356" s="475"/>
      <c r="N356" s="435"/>
      <c r="O356" s="435"/>
      <c r="P356" s="433"/>
      <c r="Q356" s="436"/>
    </row>
    <row r="357" spans="1:17" ht="12.75">
      <c r="A357" s="422"/>
      <c r="B357" s="480"/>
      <c r="C357" s="481"/>
      <c r="D357" s="481"/>
      <c r="E357" s="481"/>
      <c r="F357" s="434"/>
      <c r="G357" s="435"/>
      <c r="H357" s="461"/>
      <c r="I357" s="462"/>
      <c r="J357" s="473"/>
      <c r="K357" s="473"/>
      <c r="L357" s="474"/>
      <c r="M357" s="475"/>
      <c r="N357" s="435"/>
      <c r="O357" s="435"/>
      <c r="P357" s="433"/>
      <c r="Q357" s="436"/>
    </row>
    <row r="358" spans="1:17" ht="12.75">
      <c r="A358" s="422"/>
      <c r="B358" s="480"/>
      <c r="C358" s="481"/>
      <c r="D358" s="1773"/>
      <c r="E358" s="1773"/>
      <c r="F358" s="434"/>
      <c r="G358" s="435"/>
      <c r="H358" s="461"/>
      <c r="I358" s="462"/>
      <c r="J358" s="473"/>
      <c r="K358" s="473"/>
      <c r="L358" s="474"/>
      <c r="M358" s="475"/>
      <c r="N358" s="435"/>
      <c r="O358" s="435"/>
      <c r="P358" s="433"/>
      <c r="Q358" s="436"/>
    </row>
    <row r="359" spans="1:17" ht="12.75">
      <c r="A359" s="422"/>
      <c r="B359" s="480"/>
      <c r="C359" s="481"/>
      <c r="D359" s="481"/>
      <c r="E359" s="481"/>
      <c r="F359" s="434"/>
      <c r="G359" s="435"/>
      <c r="H359" s="461"/>
      <c r="I359" s="462"/>
      <c r="J359" s="473"/>
      <c r="K359" s="473"/>
      <c r="L359" s="474"/>
      <c r="M359" s="475"/>
      <c r="N359" s="435"/>
      <c r="O359" s="435"/>
      <c r="P359" s="433"/>
      <c r="Q359" s="436"/>
    </row>
    <row r="360" spans="1:17" ht="12.75">
      <c r="A360" s="422"/>
      <c r="B360" s="480"/>
      <c r="C360" s="481"/>
      <c r="D360" s="1773"/>
      <c r="E360" s="1773"/>
      <c r="F360" s="434"/>
      <c r="G360" s="435"/>
      <c r="H360" s="461"/>
      <c r="I360" s="462"/>
      <c r="J360" s="473"/>
      <c r="K360" s="473"/>
      <c r="L360" s="474"/>
      <c r="M360" s="475"/>
      <c r="N360" s="435"/>
      <c r="O360" s="435"/>
      <c r="P360" s="433"/>
      <c r="Q360" s="436"/>
    </row>
    <row r="361" spans="1:17" ht="12.75">
      <c r="A361" s="422"/>
      <c r="B361" s="480"/>
      <c r="C361" s="481"/>
      <c r="D361" s="1773"/>
      <c r="E361" s="1773"/>
      <c r="F361" s="434"/>
      <c r="G361" s="435"/>
      <c r="H361" s="461"/>
      <c r="I361" s="462"/>
      <c r="J361" s="473"/>
      <c r="K361" s="473"/>
      <c r="L361" s="474"/>
      <c r="M361" s="475"/>
      <c r="N361" s="435"/>
      <c r="O361" s="435"/>
      <c r="P361" s="433"/>
      <c r="Q361" s="436"/>
    </row>
    <row r="362" spans="1:17" ht="13.5" thickBot="1">
      <c r="A362" s="482"/>
      <c r="B362" s="483"/>
      <c r="C362" s="484"/>
      <c r="D362" s="1774"/>
      <c r="E362" s="1774"/>
      <c r="F362" s="489"/>
      <c r="G362" s="486"/>
      <c r="H362" s="487"/>
      <c r="I362" s="488"/>
      <c r="J362" s="490"/>
      <c r="K362" s="490"/>
      <c r="L362" s="491"/>
      <c r="M362" s="492"/>
      <c r="N362" s="486"/>
      <c r="O362" s="486"/>
      <c r="P362" s="438"/>
      <c r="Q362" s="439"/>
    </row>
    <row r="363" spans="1:17" ht="14.25" thickBot="1" thickTop="1">
      <c r="A363" s="1765" t="s">
        <v>183</v>
      </c>
      <c r="B363" s="1766"/>
      <c r="C363" s="1766"/>
      <c r="D363" s="1766"/>
      <c r="E363" s="1766"/>
      <c r="F363" s="440"/>
      <c r="G363" s="441"/>
      <c r="H363" s="679"/>
      <c r="I363" s="680"/>
      <c r="J363" s="441">
        <f>SUM(J333+J335+J344)</f>
        <v>17790</v>
      </c>
      <c r="K363" s="441"/>
      <c r="L363" s="443"/>
      <c r="M363" s="442"/>
      <c r="N363" s="441">
        <f>SUM(N333+N336+N344)</f>
        <v>4867</v>
      </c>
      <c r="O363" s="441"/>
      <c r="P363" s="443"/>
      <c r="Q363" s="442"/>
    </row>
    <row r="364" spans="1:17" ht="13.5" thickTop="1">
      <c r="A364" s="403"/>
      <c r="B364" s="403"/>
      <c r="C364" s="403"/>
      <c r="D364" s="403"/>
      <c r="E364" s="403"/>
      <c r="F364" s="403"/>
      <c r="G364" s="403"/>
      <c r="H364" s="403"/>
      <c r="I364" s="403"/>
      <c r="J364" s="403"/>
      <c r="K364" s="403"/>
      <c r="L364" s="403"/>
      <c r="M364" s="403"/>
      <c r="N364" s="403"/>
      <c r="O364" s="403"/>
      <c r="P364" s="403"/>
      <c r="Q364" s="403"/>
    </row>
    <row r="365" spans="1:17" ht="12.75">
      <c r="A365" s="403"/>
      <c r="B365" s="1793" t="s">
        <v>105</v>
      </c>
      <c r="C365" s="1794"/>
      <c r="D365" s="1794"/>
      <c r="E365" s="1794"/>
      <c r="F365" s="1794"/>
      <c r="G365" s="1794"/>
      <c r="H365" s="1794"/>
      <c r="I365" s="1794"/>
      <c r="J365" s="1794"/>
      <c r="K365" s="1794"/>
      <c r="L365" s="1794"/>
      <c r="M365" s="1794"/>
      <c r="N365" s="1794"/>
      <c r="O365" s="1794"/>
      <c r="P365" s="1794"/>
      <c r="Q365" s="1794"/>
    </row>
    <row r="366" spans="1:17" ht="12" customHeight="1">
      <c r="A366" s="1781" t="s">
        <v>733</v>
      </c>
      <c r="B366" s="1781"/>
      <c r="C366" s="1781"/>
      <c r="D366" s="1781"/>
      <c r="E366" s="1781"/>
      <c r="F366" s="1781"/>
      <c r="G366" s="1781"/>
      <c r="H366" s="1781"/>
      <c r="I366" s="1781"/>
      <c r="J366" s="1781"/>
      <c r="K366" s="1781"/>
      <c r="L366" s="1781"/>
      <c r="M366" s="1781"/>
      <c r="N366" s="1781"/>
      <c r="O366" s="1781"/>
      <c r="P366" s="1781"/>
      <c r="Q366" s="1781"/>
    </row>
    <row r="367" spans="1:17" ht="12.75" customHeight="1">
      <c r="A367" s="1792" t="s">
        <v>671</v>
      </c>
      <c r="B367" s="1792"/>
      <c r="C367" s="1792"/>
      <c r="D367" s="1792"/>
      <c r="E367" s="1792"/>
      <c r="F367" s="1792"/>
      <c r="G367" s="1792"/>
      <c r="H367" s="1792"/>
      <c r="I367" s="1792"/>
      <c r="J367" s="1792"/>
      <c r="K367" s="1792"/>
      <c r="L367" s="1792"/>
      <c r="M367" s="1792"/>
      <c r="N367" s="1792"/>
      <c r="O367" s="1792"/>
      <c r="P367" s="1792"/>
      <c r="Q367" s="1792"/>
    </row>
    <row r="368" spans="1:17" ht="13.5" customHeight="1" thickBot="1">
      <c r="A368" s="403"/>
      <c r="B368" s="403"/>
      <c r="C368" s="403"/>
      <c r="D368" s="403"/>
      <c r="E368" s="403"/>
      <c r="F368" s="403"/>
      <c r="G368" s="403"/>
      <c r="H368" s="403"/>
      <c r="I368" s="403"/>
      <c r="J368" s="403"/>
      <c r="K368" s="403"/>
      <c r="L368" s="403"/>
      <c r="M368" s="403"/>
      <c r="N368" s="405"/>
      <c r="O368" s="406" t="s">
        <v>22</v>
      </c>
      <c r="P368" s="405"/>
      <c r="Q368" s="407"/>
    </row>
    <row r="369" spans="1:17" ht="13.5" thickTop="1">
      <c r="A369" s="1785" t="s">
        <v>0</v>
      </c>
      <c r="B369" s="1795" t="s">
        <v>1</v>
      </c>
      <c r="C369" s="1796"/>
      <c r="D369" s="1796"/>
      <c r="E369" s="1796"/>
      <c r="F369" s="1782" t="s">
        <v>3</v>
      </c>
      <c r="G369" s="1783"/>
      <c r="H369" s="1783"/>
      <c r="I369" s="1783"/>
      <c r="J369" s="1783"/>
      <c r="K369" s="1783"/>
      <c r="L369" s="1783"/>
      <c r="M369" s="1783"/>
      <c r="N369" s="1783"/>
      <c r="O369" s="1783"/>
      <c r="P369" s="1783"/>
      <c r="Q369" s="1784"/>
    </row>
    <row r="370" spans="1:17" ht="12.75" customHeight="1">
      <c r="A370" s="1786"/>
      <c r="B370" s="1797"/>
      <c r="C370" s="1798"/>
      <c r="D370" s="1798"/>
      <c r="E370" s="1798"/>
      <c r="F370" s="1787"/>
      <c r="G370" s="1788"/>
      <c r="H370" s="1788"/>
      <c r="I370" s="1789"/>
      <c r="J370" s="1801"/>
      <c r="K370" s="1769"/>
      <c r="L370" s="1770"/>
      <c r="M370" s="1780"/>
      <c r="N370" s="1779"/>
      <c r="O370" s="1769"/>
      <c r="P370" s="1770"/>
      <c r="Q370" s="1780"/>
    </row>
    <row r="371" spans="1:17" ht="8.25" customHeight="1">
      <c r="A371" s="1786"/>
      <c r="B371" s="1797"/>
      <c r="C371" s="1798"/>
      <c r="D371" s="1798"/>
      <c r="E371" s="1798"/>
      <c r="F371" s="1777" t="s">
        <v>668</v>
      </c>
      <c r="G371" s="1775"/>
      <c r="H371" s="1771"/>
      <c r="I371" s="1767"/>
      <c r="J371" s="1777" t="s">
        <v>668</v>
      </c>
      <c r="K371" s="1775"/>
      <c r="L371" s="1771"/>
      <c r="M371" s="1767"/>
      <c r="N371" s="1777" t="s">
        <v>668</v>
      </c>
      <c r="O371" s="1775"/>
      <c r="P371" s="1771"/>
      <c r="Q371" s="1767"/>
    </row>
    <row r="372" spans="1:17" ht="12.75">
      <c r="A372" s="1786"/>
      <c r="B372" s="1799"/>
      <c r="C372" s="1800"/>
      <c r="D372" s="1800"/>
      <c r="E372" s="1800"/>
      <c r="F372" s="1778"/>
      <c r="G372" s="1776"/>
      <c r="H372" s="1772"/>
      <c r="I372" s="1768"/>
      <c r="J372" s="1778"/>
      <c r="K372" s="1776"/>
      <c r="L372" s="1772"/>
      <c r="M372" s="1768"/>
      <c r="N372" s="1778"/>
      <c r="O372" s="1776"/>
      <c r="P372" s="1772"/>
      <c r="Q372" s="1768"/>
    </row>
    <row r="373" spans="1:17" ht="12.75">
      <c r="A373" s="1786"/>
      <c r="B373" s="1769"/>
      <c r="C373" s="1769"/>
      <c r="D373" s="1769"/>
      <c r="E373" s="1770"/>
      <c r="F373" s="408" t="s">
        <v>6</v>
      </c>
      <c r="G373" s="409" t="s">
        <v>7</v>
      </c>
      <c r="H373" s="410" t="s">
        <v>8</v>
      </c>
      <c r="I373" s="411" t="s">
        <v>9</v>
      </c>
      <c r="J373" s="408" t="s">
        <v>10</v>
      </c>
      <c r="K373" s="409" t="s">
        <v>11</v>
      </c>
      <c r="L373" s="410" t="s">
        <v>12</v>
      </c>
      <c r="M373" s="411" t="s">
        <v>13</v>
      </c>
      <c r="N373" s="412" t="s">
        <v>14</v>
      </c>
      <c r="O373" s="409" t="s">
        <v>15</v>
      </c>
      <c r="P373" s="410" t="s">
        <v>20</v>
      </c>
      <c r="Q373" s="411">
        <v>12</v>
      </c>
    </row>
    <row r="374" spans="1:17" ht="12.75">
      <c r="A374" s="1550" t="s">
        <v>178</v>
      </c>
      <c r="B374" s="1551"/>
      <c r="C374" s="1551"/>
      <c r="D374" s="1551"/>
      <c r="E374" s="1552"/>
      <c r="F374" s="468"/>
      <c r="G374" s="469"/>
      <c r="H374" s="472"/>
      <c r="I374" s="470"/>
      <c r="J374" s="468"/>
      <c r="K374" s="469"/>
      <c r="L374" s="472"/>
      <c r="M374" s="470"/>
      <c r="N374" s="471"/>
      <c r="O374" s="469"/>
      <c r="P374" s="472"/>
      <c r="Q374" s="470"/>
    </row>
    <row r="375" spans="1:17" ht="12.75" customHeight="1">
      <c r="A375" s="631" t="s">
        <v>6</v>
      </c>
      <c r="B375" s="1517" t="s">
        <v>172</v>
      </c>
      <c r="C375" s="1518"/>
      <c r="D375" s="1518"/>
      <c r="E375" s="1519"/>
      <c r="F375" s="417"/>
      <c r="G375" s="418"/>
      <c r="H375" s="419"/>
      <c r="I375" s="420"/>
      <c r="J375" s="417"/>
      <c r="K375" s="418"/>
      <c r="L375" s="419"/>
      <c r="M375" s="420"/>
      <c r="N375" s="421"/>
      <c r="O375" s="418"/>
      <c r="P375" s="419"/>
      <c r="Q375" s="420"/>
    </row>
    <row r="376" spans="1:17" ht="12.75">
      <c r="A376" s="1054"/>
      <c r="B376" s="1805" t="s">
        <v>342</v>
      </c>
      <c r="C376" s="1806"/>
      <c r="D376" s="1806"/>
      <c r="E376" s="1807"/>
      <c r="F376" s="423"/>
      <c r="G376" s="424"/>
      <c r="H376" s="425"/>
      <c r="I376" s="426"/>
      <c r="J376" s="427"/>
      <c r="K376" s="428"/>
      <c r="L376" s="429"/>
      <c r="M376" s="430"/>
      <c r="N376" s="431"/>
      <c r="O376" s="428"/>
      <c r="P376" s="429"/>
      <c r="Q376" s="430"/>
    </row>
    <row r="377" spans="1:17" ht="12.75">
      <c r="A377" s="1054"/>
      <c r="B377" s="1055" t="s">
        <v>373</v>
      </c>
      <c r="C377" s="1056"/>
      <c r="D377" s="1056"/>
      <c r="E377" s="1057"/>
      <c r="F377" s="423"/>
      <c r="G377" s="424"/>
      <c r="H377" s="433"/>
      <c r="I377" s="426"/>
      <c r="J377" s="434"/>
      <c r="K377" s="435"/>
      <c r="L377" s="433"/>
      <c r="M377" s="436"/>
      <c r="N377" s="437"/>
      <c r="O377" s="435"/>
      <c r="P377" s="433"/>
      <c r="Q377" s="436"/>
    </row>
    <row r="378" spans="1:17" ht="12.75">
      <c r="A378" s="130"/>
      <c r="B378" s="1524" t="s">
        <v>343</v>
      </c>
      <c r="C378" s="1525"/>
      <c r="D378" s="1525"/>
      <c r="E378" s="1526"/>
      <c r="F378" s="423"/>
      <c r="G378" s="424"/>
      <c r="H378" s="433"/>
      <c r="I378" s="426"/>
      <c r="J378" s="434"/>
      <c r="K378" s="435"/>
      <c r="L378" s="433"/>
      <c r="M378" s="436"/>
      <c r="N378" s="437"/>
      <c r="O378" s="435"/>
      <c r="P378" s="433"/>
      <c r="Q378" s="436"/>
    </row>
    <row r="379" spans="1:17" ht="12.75">
      <c r="A379" s="1058"/>
      <c r="B379" s="1055" t="s">
        <v>355</v>
      </c>
      <c r="C379" s="1059"/>
      <c r="D379" s="1059"/>
      <c r="E379" s="1060"/>
      <c r="F379" s="423"/>
      <c r="G379" s="424"/>
      <c r="H379" s="433"/>
      <c r="I379" s="426"/>
      <c r="J379" s="434"/>
      <c r="K379" s="435"/>
      <c r="L379" s="433"/>
      <c r="M379" s="436"/>
      <c r="N379" s="437"/>
      <c r="O379" s="435"/>
      <c r="P379" s="433"/>
      <c r="Q379" s="436"/>
    </row>
    <row r="380" spans="1:17" ht="12.75">
      <c r="A380" s="1058"/>
      <c r="B380" s="1055" t="s">
        <v>347</v>
      </c>
      <c r="C380" s="1059"/>
      <c r="D380" s="1059"/>
      <c r="E380" s="1060"/>
      <c r="F380" s="423"/>
      <c r="G380" s="424"/>
      <c r="H380" s="433"/>
      <c r="I380" s="426"/>
      <c r="J380" s="434"/>
      <c r="K380" s="435"/>
      <c r="L380" s="433"/>
      <c r="M380" s="436"/>
      <c r="N380" s="437"/>
      <c r="O380" s="435"/>
      <c r="P380" s="433"/>
      <c r="Q380" s="436"/>
    </row>
    <row r="381" spans="1:17" ht="12.75">
      <c r="A381" s="130"/>
      <c r="B381" s="1527" t="s">
        <v>344</v>
      </c>
      <c r="C381" s="1530"/>
      <c r="D381" s="1530"/>
      <c r="E381" s="1531"/>
      <c r="F381" s="423"/>
      <c r="G381" s="424"/>
      <c r="H381" s="433"/>
      <c r="I381" s="426"/>
      <c r="J381" s="434"/>
      <c r="K381" s="435"/>
      <c r="L381" s="433"/>
      <c r="M381" s="436"/>
      <c r="N381" s="437"/>
      <c r="O381" s="435"/>
      <c r="P381" s="433"/>
      <c r="Q381" s="436"/>
    </row>
    <row r="382" spans="1:17" ht="12.75">
      <c r="A382" s="1058"/>
      <c r="B382" s="1055" t="s">
        <v>345</v>
      </c>
      <c r="C382" s="1061"/>
      <c r="D382" s="1061"/>
      <c r="E382" s="1062"/>
      <c r="F382" s="423"/>
      <c r="G382" s="424"/>
      <c r="H382" s="433"/>
      <c r="I382" s="426"/>
      <c r="J382" s="434"/>
      <c r="K382" s="435"/>
      <c r="L382" s="433"/>
      <c r="M382" s="436"/>
      <c r="N382" s="437"/>
      <c r="O382" s="435"/>
      <c r="P382" s="433"/>
      <c r="Q382" s="436"/>
    </row>
    <row r="383" spans="1:17" ht="12.75">
      <c r="A383" s="130"/>
      <c r="B383" s="817" t="s">
        <v>346</v>
      </c>
      <c r="C383" s="134"/>
      <c r="D383" s="134"/>
      <c r="E383" s="134"/>
      <c r="F383" s="423"/>
      <c r="G383" s="424"/>
      <c r="H383" s="433"/>
      <c r="I383" s="426"/>
      <c r="J383" s="434"/>
      <c r="K383" s="435"/>
      <c r="L383" s="433"/>
      <c r="M383" s="436"/>
      <c r="N383" s="437"/>
      <c r="O383" s="435"/>
      <c r="P383" s="433"/>
      <c r="Q383" s="436"/>
    </row>
    <row r="384" spans="1:17" ht="12.75">
      <c r="A384" s="1058"/>
      <c r="B384" s="1055" t="s">
        <v>374</v>
      </c>
      <c r="C384" s="1061"/>
      <c r="D384" s="1061"/>
      <c r="E384" s="1062"/>
      <c r="F384" s="423"/>
      <c r="G384" s="424"/>
      <c r="H384" s="433"/>
      <c r="I384" s="426"/>
      <c r="J384" s="434"/>
      <c r="K384" s="435"/>
      <c r="L384" s="433"/>
      <c r="M384" s="436"/>
      <c r="N384" s="437"/>
      <c r="O384" s="435"/>
      <c r="P384" s="433"/>
      <c r="Q384" s="436"/>
    </row>
    <row r="385" spans="1:17" ht="12.75">
      <c r="A385" s="130"/>
      <c r="B385" s="817" t="s">
        <v>375</v>
      </c>
      <c r="C385" s="134"/>
      <c r="D385" s="134"/>
      <c r="E385" s="134"/>
      <c r="F385" s="423"/>
      <c r="G385" s="424"/>
      <c r="H385" s="433"/>
      <c r="I385" s="426"/>
      <c r="J385" s="434"/>
      <c r="K385" s="435"/>
      <c r="L385" s="433"/>
      <c r="M385" s="436"/>
      <c r="N385" s="437"/>
      <c r="O385" s="435"/>
      <c r="P385" s="433"/>
      <c r="Q385" s="436"/>
    </row>
    <row r="386" spans="1:17" ht="12.75">
      <c r="A386" s="1058"/>
      <c r="B386" s="1055" t="s">
        <v>376</v>
      </c>
      <c r="C386" s="1061"/>
      <c r="D386" s="1061"/>
      <c r="E386" s="1062"/>
      <c r="F386" s="423"/>
      <c r="G386" s="424"/>
      <c r="H386" s="433"/>
      <c r="I386" s="426"/>
      <c r="J386" s="434"/>
      <c r="K386" s="435"/>
      <c r="L386" s="433"/>
      <c r="M386" s="436"/>
      <c r="N386" s="437"/>
      <c r="O386" s="435"/>
      <c r="P386" s="433"/>
      <c r="Q386" s="436"/>
    </row>
    <row r="387" spans="1:17" ht="12.75">
      <c r="A387" s="1058"/>
      <c r="B387" s="1824" t="s">
        <v>348</v>
      </c>
      <c r="C387" s="1825"/>
      <c r="D387" s="1825"/>
      <c r="E387" s="1826"/>
      <c r="F387" s="423"/>
      <c r="G387" s="424"/>
      <c r="H387" s="433"/>
      <c r="I387" s="426"/>
      <c r="J387" s="434"/>
      <c r="K387" s="435"/>
      <c r="L387" s="433"/>
      <c r="M387" s="436"/>
      <c r="N387" s="437"/>
      <c r="O387" s="435"/>
      <c r="P387" s="433"/>
      <c r="Q387" s="436"/>
    </row>
    <row r="388" spans="1:17" ht="12.75">
      <c r="A388" s="1058"/>
      <c r="B388" s="1055" t="s">
        <v>377</v>
      </c>
      <c r="C388" s="1059"/>
      <c r="D388" s="1059"/>
      <c r="E388" s="1060"/>
      <c r="F388" s="423"/>
      <c r="G388" s="424"/>
      <c r="H388" s="433"/>
      <c r="I388" s="426"/>
      <c r="J388" s="434"/>
      <c r="K388" s="435"/>
      <c r="L388" s="433"/>
      <c r="M388" s="436"/>
      <c r="N388" s="437"/>
      <c r="O388" s="435"/>
      <c r="P388" s="433"/>
      <c r="Q388" s="436"/>
    </row>
    <row r="389" spans="1:17" ht="12.75">
      <c r="A389" s="1058"/>
      <c r="B389" s="1055" t="s">
        <v>378</v>
      </c>
      <c r="C389" s="1059"/>
      <c r="D389" s="1059"/>
      <c r="E389" s="1060"/>
      <c r="F389" s="423"/>
      <c r="G389" s="424"/>
      <c r="H389" s="433"/>
      <c r="I389" s="426"/>
      <c r="J389" s="434"/>
      <c r="K389" s="435"/>
      <c r="L389" s="433"/>
      <c r="M389" s="436"/>
      <c r="N389" s="437"/>
      <c r="O389" s="435"/>
      <c r="P389" s="433"/>
      <c r="Q389" s="436"/>
    </row>
    <row r="390" spans="1:17" ht="12.75">
      <c r="A390" s="130"/>
      <c r="B390" s="817" t="s">
        <v>379</v>
      </c>
      <c r="C390" s="136"/>
      <c r="D390" s="136"/>
      <c r="E390" s="136"/>
      <c r="F390" s="423"/>
      <c r="G390" s="424"/>
      <c r="H390" s="433"/>
      <c r="I390" s="426"/>
      <c r="J390" s="434"/>
      <c r="K390" s="435"/>
      <c r="L390" s="433"/>
      <c r="M390" s="436"/>
      <c r="N390" s="437"/>
      <c r="O390" s="435"/>
      <c r="P390" s="433"/>
      <c r="Q390" s="436"/>
    </row>
    <row r="391" spans="1:17" ht="12.75">
      <c r="A391" s="1063"/>
      <c r="B391" s="1055" t="s">
        <v>380</v>
      </c>
      <c r="C391" s="1059"/>
      <c r="D391" s="1059"/>
      <c r="E391" s="1060"/>
      <c r="F391" s="423"/>
      <c r="G391" s="424"/>
      <c r="H391" s="433"/>
      <c r="I391" s="426"/>
      <c r="J391" s="434"/>
      <c r="K391" s="435"/>
      <c r="L391" s="433"/>
      <c r="M391" s="436"/>
      <c r="N391" s="437"/>
      <c r="O391" s="435"/>
      <c r="P391" s="433"/>
      <c r="Q391" s="436"/>
    </row>
    <row r="392" spans="1:17" ht="12.75">
      <c r="A392" s="130"/>
      <c r="B392" s="817" t="s">
        <v>381</v>
      </c>
      <c r="C392" s="136"/>
      <c r="D392" s="136"/>
      <c r="E392" s="136"/>
      <c r="F392" s="423"/>
      <c r="G392" s="424"/>
      <c r="H392" s="433"/>
      <c r="I392" s="426"/>
      <c r="J392" s="434"/>
      <c r="K392" s="435"/>
      <c r="L392" s="433"/>
      <c r="M392" s="436"/>
      <c r="N392" s="437"/>
      <c r="O392" s="435"/>
      <c r="P392" s="433"/>
      <c r="Q392" s="436"/>
    </row>
    <row r="393" spans="1:17" ht="12.75">
      <c r="A393" s="1058"/>
      <c r="B393" s="1055" t="s">
        <v>382</v>
      </c>
      <c r="C393" s="1059"/>
      <c r="D393" s="1059"/>
      <c r="E393" s="1060"/>
      <c r="F393" s="423"/>
      <c r="G393" s="424"/>
      <c r="H393" s="433"/>
      <c r="I393" s="426"/>
      <c r="J393" s="434"/>
      <c r="K393" s="435"/>
      <c r="L393" s="433"/>
      <c r="M393" s="436"/>
      <c r="N393" s="437"/>
      <c r="O393" s="435"/>
      <c r="P393" s="433"/>
      <c r="Q393" s="436"/>
    </row>
    <row r="394" spans="1:17" ht="12.75">
      <c r="A394" s="130"/>
      <c r="B394" s="817" t="s">
        <v>349</v>
      </c>
      <c r="C394" s="136"/>
      <c r="D394" s="136"/>
      <c r="E394" s="136"/>
      <c r="F394" s="423"/>
      <c r="G394" s="424"/>
      <c r="H394" s="433"/>
      <c r="I394" s="426"/>
      <c r="J394" s="434"/>
      <c r="K394" s="435"/>
      <c r="L394" s="433"/>
      <c r="M394" s="436"/>
      <c r="N394" s="437"/>
      <c r="O394" s="435"/>
      <c r="P394" s="433"/>
      <c r="Q394" s="436"/>
    </row>
    <row r="395" spans="1:17" ht="12.75">
      <c r="A395" s="1058"/>
      <c r="B395" s="1055" t="s">
        <v>383</v>
      </c>
      <c r="C395" s="1059"/>
      <c r="D395" s="1059"/>
      <c r="E395" s="1060"/>
      <c r="F395" s="423"/>
      <c r="G395" s="424"/>
      <c r="H395" s="433"/>
      <c r="I395" s="426"/>
      <c r="J395" s="434"/>
      <c r="K395" s="435"/>
      <c r="L395" s="433"/>
      <c r="M395" s="436"/>
      <c r="N395" s="437"/>
      <c r="O395" s="435"/>
      <c r="P395" s="433"/>
      <c r="Q395" s="436"/>
    </row>
    <row r="396" spans="1:17" ht="12.75">
      <c r="A396" s="1058"/>
      <c r="B396" s="1055" t="s">
        <v>351</v>
      </c>
      <c r="C396" s="1059"/>
      <c r="D396" s="1059"/>
      <c r="E396" s="1060"/>
      <c r="F396" s="423"/>
      <c r="G396" s="424"/>
      <c r="H396" s="433"/>
      <c r="I396" s="426"/>
      <c r="J396" s="434"/>
      <c r="K396" s="435"/>
      <c r="L396" s="433"/>
      <c r="M396" s="436"/>
      <c r="N396" s="437"/>
      <c r="O396" s="435"/>
      <c r="P396" s="433"/>
      <c r="Q396" s="436"/>
    </row>
    <row r="397" spans="1:17" ht="12.75">
      <c r="A397" s="1058"/>
      <c r="B397" s="1055" t="s">
        <v>388</v>
      </c>
      <c r="C397" s="1059"/>
      <c r="D397" s="1059"/>
      <c r="E397" s="1060"/>
      <c r="F397" s="423"/>
      <c r="G397" s="424"/>
      <c r="H397" s="433"/>
      <c r="I397" s="426"/>
      <c r="J397" s="434"/>
      <c r="K397" s="435"/>
      <c r="L397" s="433"/>
      <c r="M397" s="436"/>
      <c r="N397" s="437"/>
      <c r="O397" s="435"/>
      <c r="P397" s="433"/>
      <c r="Q397" s="436"/>
    </row>
    <row r="398" spans="1:17" ht="12.75">
      <c r="A398" s="1070"/>
      <c r="B398" s="1055" t="s">
        <v>384</v>
      </c>
      <c r="C398" s="1059"/>
      <c r="D398" s="1059"/>
      <c r="E398" s="1060"/>
      <c r="F398" s="423"/>
      <c r="G398" s="424"/>
      <c r="H398" s="433"/>
      <c r="I398" s="426"/>
      <c r="J398" s="434"/>
      <c r="K398" s="435"/>
      <c r="L398" s="433"/>
      <c r="M398" s="436"/>
      <c r="N398" s="437"/>
      <c r="O398" s="435"/>
      <c r="P398" s="433"/>
      <c r="Q398" s="436"/>
    </row>
    <row r="399" spans="1:17" ht="12.75">
      <c r="A399" s="1058"/>
      <c r="B399" s="1055" t="s">
        <v>352</v>
      </c>
      <c r="C399" s="1059"/>
      <c r="D399" s="1059"/>
      <c r="E399" s="1060"/>
      <c r="F399" s="423"/>
      <c r="G399" s="424"/>
      <c r="H399" s="433"/>
      <c r="I399" s="426"/>
      <c r="J399" s="434"/>
      <c r="K399" s="435"/>
      <c r="L399" s="433"/>
      <c r="M399" s="436"/>
      <c r="N399" s="437"/>
      <c r="O399" s="435"/>
      <c r="P399" s="433"/>
      <c r="Q399" s="436"/>
    </row>
    <row r="400" spans="1:17" ht="12.75">
      <c r="A400" s="130"/>
      <c r="B400" s="817" t="s">
        <v>353</v>
      </c>
      <c r="C400" s="136"/>
      <c r="D400" s="136"/>
      <c r="E400" s="136"/>
      <c r="F400" s="423"/>
      <c r="G400" s="424"/>
      <c r="H400" s="433"/>
      <c r="I400" s="426"/>
      <c r="J400" s="434"/>
      <c r="K400" s="435"/>
      <c r="L400" s="433"/>
      <c r="M400" s="436"/>
      <c r="N400" s="437"/>
      <c r="O400" s="435"/>
      <c r="P400" s="433"/>
      <c r="Q400" s="436"/>
    </row>
    <row r="401" spans="1:17" ht="12.75">
      <c r="A401" s="1058"/>
      <c r="B401" s="1055" t="s">
        <v>589</v>
      </c>
      <c r="C401" s="1059"/>
      <c r="D401" s="1059"/>
      <c r="E401" s="1060"/>
      <c r="F401" s="423"/>
      <c r="G401" s="424"/>
      <c r="H401" s="433"/>
      <c r="I401" s="426"/>
      <c r="J401" s="434"/>
      <c r="K401" s="435"/>
      <c r="L401" s="433"/>
      <c r="M401" s="436"/>
      <c r="N401" s="437"/>
      <c r="O401" s="435"/>
      <c r="P401" s="433"/>
      <c r="Q401" s="436"/>
    </row>
    <row r="402" spans="1:17" ht="12.75">
      <c r="A402" s="1058"/>
      <c r="B402" s="1055" t="s">
        <v>387</v>
      </c>
      <c r="C402" s="1059"/>
      <c r="D402" s="1059"/>
      <c r="E402" s="1060"/>
      <c r="F402" s="423"/>
      <c r="G402" s="424"/>
      <c r="H402" s="433"/>
      <c r="I402" s="426"/>
      <c r="J402" s="434"/>
      <c r="K402" s="435"/>
      <c r="L402" s="433"/>
      <c r="M402" s="436"/>
      <c r="N402" s="437"/>
      <c r="O402" s="435"/>
      <c r="P402" s="433"/>
      <c r="Q402" s="436"/>
    </row>
    <row r="403" spans="1:17" ht="12.75">
      <c r="A403" s="130"/>
      <c r="B403" s="817" t="s">
        <v>385</v>
      </c>
      <c r="C403" s="136"/>
      <c r="D403" s="136"/>
      <c r="E403" s="136"/>
      <c r="F403" s="423"/>
      <c r="G403" s="424"/>
      <c r="H403" s="433"/>
      <c r="I403" s="426"/>
      <c r="J403" s="434"/>
      <c r="K403" s="435"/>
      <c r="L403" s="433"/>
      <c r="M403" s="436"/>
      <c r="N403" s="437"/>
      <c r="O403" s="435"/>
      <c r="P403" s="433"/>
      <c r="Q403" s="436"/>
    </row>
    <row r="404" spans="1:17" ht="12.75">
      <c r="A404" s="1058"/>
      <c r="B404" s="1055" t="s">
        <v>386</v>
      </c>
      <c r="C404" s="1059"/>
      <c r="D404" s="1059"/>
      <c r="E404" s="1060"/>
      <c r="F404" s="423"/>
      <c r="G404" s="424"/>
      <c r="H404" s="433"/>
      <c r="I404" s="426"/>
      <c r="J404" s="434"/>
      <c r="K404" s="435"/>
      <c r="L404" s="433"/>
      <c r="M404" s="436"/>
      <c r="N404" s="437"/>
      <c r="O404" s="435"/>
      <c r="P404" s="433"/>
      <c r="Q404" s="436"/>
    </row>
    <row r="405" spans="1:17" ht="12.75">
      <c r="A405" s="130"/>
      <c r="B405" s="1348" t="s">
        <v>625</v>
      </c>
      <c r="C405" s="136"/>
      <c r="D405" s="136"/>
      <c r="E405" s="136"/>
      <c r="F405" s="1341"/>
      <c r="G405" s="1342"/>
      <c r="H405" s="1343"/>
      <c r="I405" s="1344"/>
      <c r="J405" s="1345"/>
      <c r="K405" s="1345"/>
      <c r="L405" s="1343"/>
      <c r="M405" s="1346"/>
      <c r="N405" s="1345"/>
      <c r="O405" s="1345"/>
      <c r="P405" s="1343"/>
      <c r="Q405" s="1346"/>
    </row>
    <row r="406" spans="1:17" ht="12.75">
      <c r="A406" s="1058"/>
      <c r="B406" s="1055" t="s">
        <v>626</v>
      </c>
      <c r="C406" s="1059"/>
      <c r="D406" s="1059"/>
      <c r="E406" s="1059"/>
      <c r="F406" s="423"/>
      <c r="G406" s="424"/>
      <c r="H406" s="433"/>
      <c r="I406" s="426"/>
      <c r="J406" s="435"/>
      <c r="K406" s="435"/>
      <c r="L406" s="433"/>
      <c r="M406" s="436"/>
      <c r="N406" s="435"/>
      <c r="O406" s="435"/>
      <c r="P406" s="433"/>
      <c r="Q406" s="436"/>
    </row>
    <row r="407" spans="1:17" ht="13.5" thickBot="1">
      <c r="A407" s="130"/>
      <c r="B407" s="817"/>
      <c r="C407" s="136"/>
      <c r="D407" s="136"/>
      <c r="E407" s="136"/>
      <c r="F407" s="1341"/>
      <c r="G407" s="1342"/>
      <c r="H407" s="1343"/>
      <c r="I407" s="1344"/>
      <c r="J407" s="1345"/>
      <c r="K407" s="1345"/>
      <c r="L407" s="1343"/>
      <c r="M407" s="1346"/>
      <c r="N407" s="1345"/>
      <c r="O407" s="1345"/>
      <c r="P407" s="1343"/>
      <c r="Q407" s="1346"/>
    </row>
    <row r="408" spans="1:17" ht="14.25" thickBot="1" thickTop="1">
      <c r="A408" s="682"/>
      <c r="B408" s="1808" t="s">
        <v>179</v>
      </c>
      <c r="C408" s="1809"/>
      <c r="D408" s="1809"/>
      <c r="E408" s="1810"/>
      <c r="F408" s="683"/>
      <c r="G408" s="684"/>
      <c r="H408" s="685"/>
      <c r="I408" s="686"/>
      <c r="J408" s="683"/>
      <c r="K408" s="684"/>
      <c r="L408" s="685"/>
      <c r="M408" s="686"/>
      <c r="N408" s="687"/>
      <c r="O408" s="684"/>
      <c r="P408" s="685"/>
      <c r="Q408" s="686"/>
    </row>
    <row r="409" spans="1:17" ht="13.5" thickTop="1">
      <c r="A409" s="1065"/>
      <c r="B409" s="1066"/>
      <c r="C409" s="1067"/>
      <c r="D409" s="1067"/>
      <c r="E409" s="1067"/>
      <c r="F409" s="1068"/>
      <c r="G409" s="1068"/>
      <c r="H409" s="1068"/>
      <c r="I409" s="1069"/>
      <c r="J409" s="1068"/>
      <c r="K409" s="1068"/>
      <c r="L409" s="1068"/>
      <c r="M409" s="1069"/>
      <c r="N409" s="1068"/>
      <c r="O409" s="1068"/>
      <c r="P409" s="1068"/>
      <c r="Q409" s="1069"/>
    </row>
    <row r="410" spans="1:17" ht="12.75">
      <c r="A410" s="1065"/>
      <c r="B410" s="1066"/>
      <c r="C410" s="1067"/>
      <c r="D410" s="1067"/>
      <c r="E410" s="1067"/>
      <c r="F410" s="1068"/>
      <c r="G410" s="1068"/>
      <c r="H410" s="1068"/>
      <c r="I410" s="1069"/>
      <c r="J410" s="1068"/>
      <c r="K410" s="1068"/>
      <c r="L410" s="1068"/>
      <c r="M410" s="1069"/>
      <c r="N410" s="1068"/>
      <c r="O410" s="1068"/>
      <c r="P410" s="1068"/>
      <c r="Q410" s="1069"/>
    </row>
    <row r="411" spans="1:17" ht="12.75">
      <c r="A411" s="403"/>
      <c r="B411" s="1793" t="s">
        <v>106</v>
      </c>
      <c r="C411" s="1794"/>
      <c r="D411" s="1794"/>
      <c r="E411" s="1794"/>
      <c r="F411" s="1794"/>
      <c r="G411" s="1794"/>
      <c r="H411" s="1794"/>
      <c r="I411" s="1794"/>
      <c r="J411" s="1794"/>
      <c r="K411" s="1794"/>
      <c r="L411" s="1794"/>
      <c r="M411" s="1794"/>
      <c r="N411" s="1794"/>
      <c r="O411" s="1794"/>
      <c r="P411" s="1794"/>
      <c r="Q411" s="1794"/>
    </row>
    <row r="412" spans="1:17" ht="12.75">
      <c r="A412" s="1781" t="s">
        <v>733</v>
      </c>
      <c r="B412" s="1781"/>
      <c r="C412" s="1781"/>
      <c r="D412" s="1781"/>
      <c r="E412" s="1781"/>
      <c r="F412" s="1781"/>
      <c r="G412" s="1781"/>
      <c r="H412" s="1781"/>
      <c r="I412" s="1781"/>
      <c r="J412" s="1781"/>
      <c r="K412" s="1781"/>
      <c r="L412" s="1781"/>
      <c r="M412" s="1781"/>
      <c r="N412" s="1781"/>
      <c r="O412" s="1781"/>
      <c r="P412" s="1781"/>
      <c r="Q412" s="1781"/>
    </row>
    <row r="413" spans="1:17" ht="12.75" customHeight="1">
      <c r="A413" s="1792" t="s">
        <v>671</v>
      </c>
      <c r="B413" s="1792"/>
      <c r="C413" s="1792"/>
      <c r="D413" s="1792"/>
      <c r="E413" s="1792"/>
      <c r="F413" s="1792"/>
      <c r="G413" s="1792"/>
      <c r="H413" s="1792"/>
      <c r="I413" s="1792"/>
      <c r="J413" s="1792"/>
      <c r="K413" s="1792"/>
      <c r="L413" s="1792"/>
      <c r="M413" s="1792"/>
      <c r="N413" s="1792"/>
      <c r="O413" s="1792"/>
      <c r="P413" s="1792"/>
      <c r="Q413" s="1792"/>
    </row>
    <row r="414" spans="1:17" ht="12.75">
      <c r="A414" s="404"/>
      <c r="B414" s="404"/>
      <c r="C414" s="404"/>
      <c r="D414" s="404"/>
      <c r="E414" s="404"/>
      <c r="F414" s="404"/>
      <c r="G414" s="404"/>
      <c r="H414" s="404"/>
      <c r="I414" s="404"/>
      <c r="J414" s="404"/>
      <c r="K414" s="404"/>
      <c r="L414" s="404"/>
      <c r="M414" s="404"/>
      <c r="N414" s="404"/>
      <c r="O414" s="404"/>
      <c r="P414" s="404"/>
      <c r="Q414" s="404"/>
    </row>
    <row r="415" spans="1:17" ht="13.5" customHeight="1" thickBot="1">
      <c r="A415" s="1790" t="s">
        <v>22</v>
      </c>
      <c r="B415" s="1791"/>
      <c r="C415" s="1791"/>
      <c r="D415" s="1791"/>
      <c r="E415" s="1791"/>
      <c r="F415" s="1791"/>
      <c r="G415" s="1791"/>
      <c r="H415" s="1791"/>
      <c r="I415" s="1791"/>
      <c r="J415" s="1791"/>
      <c r="K415" s="1791"/>
      <c r="L415" s="1791"/>
      <c r="M415" s="1791"/>
      <c r="N415" s="1791"/>
      <c r="O415" s="1791"/>
      <c r="P415" s="1791"/>
      <c r="Q415" s="1791"/>
    </row>
    <row r="416" spans="1:17" ht="13.5" thickTop="1">
      <c r="A416" s="1785" t="s">
        <v>0</v>
      </c>
      <c r="B416" s="1795" t="s">
        <v>1</v>
      </c>
      <c r="C416" s="1796"/>
      <c r="D416" s="1796"/>
      <c r="E416" s="1796"/>
      <c r="F416" s="1782" t="s">
        <v>3</v>
      </c>
      <c r="G416" s="1783"/>
      <c r="H416" s="1783"/>
      <c r="I416" s="1783"/>
      <c r="J416" s="1783"/>
      <c r="K416" s="1783"/>
      <c r="L416" s="1783"/>
      <c r="M416" s="1783"/>
      <c r="N416" s="1783"/>
      <c r="O416" s="1783"/>
      <c r="P416" s="1783"/>
      <c r="Q416" s="1784"/>
    </row>
    <row r="417" spans="1:17" ht="12.75" customHeight="1">
      <c r="A417" s="1786"/>
      <c r="B417" s="1797"/>
      <c r="C417" s="1798"/>
      <c r="D417" s="1798"/>
      <c r="E417" s="1798"/>
      <c r="F417" s="1787"/>
      <c r="G417" s="1788"/>
      <c r="H417" s="1788"/>
      <c r="I417" s="1789"/>
      <c r="J417" s="1801"/>
      <c r="K417" s="1769"/>
      <c r="L417" s="1770"/>
      <c r="M417" s="1780"/>
      <c r="N417" s="1779"/>
      <c r="O417" s="1769"/>
      <c r="P417" s="1770"/>
      <c r="Q417" s="1780"/>
    </row>
    <row r="418" spans="1:17" ht="12.75" customHeight="1">
      <c r="A418" s="1786"/>
      <c r="B418" s="1797"/>
      <c r="C418" s="1798"/>
      <c r="D418" s="1798"/>
      <c r="E418" s="1798"/>
      <c r="F418" s="1777" t="s">
        <v>668</v>
      </c>
      <c r="G418" s="1775"/>
      <c r="H418" s="1771"/>
      <c r="I418" s="1767"/>
      <c r="J418" s="1777" t="s">
        <v>668</v>
      </c>
      <c r="K418" s="1775"/>
      <c r="L418" s="1771"/>
      <c r="M418" s="1767"/>
      <c r="N418" s="1777" t="s">
        <v>668</v>
      </c>
      <c r="O418" s="1775"/>
      <c r="P418" s="1771"/>
      <c r="Q418" s="1767"/>
    </row>
    <row r="419" spans="1:17" ht="12.75">
      <c r="A419" s="1786"/>
      <c r="B419" s="1799"/>
      <c r="C419" s="1800"/>
      <c r="D419" s="1800"/>
      <c r="E419" s="1800"/>
      <c r="F419" s="1778"/>
      <c r="G419" s="1776"/>
      <c r="H419" s="1772"/>
      <c r="I419" s="1768"/>
      <c r="J419" s="1778"/>
      <c r="K419" s="1776"/>
      <c r="L419" s="1772"/>
      <c r="M419" s="1768"/>
      <c r="N419" s="1778"/>
      <c r="O419" s="1776"/>
      <c r="P419" s="1772"/>
      <c r="Q419" s="1768"/>
    </row>
    <row r="420" spans="1:17" ht="12.75">
      <c r="A420" s="1786"/>
      <c r="B420" s="1769"/>
      <c r="C420" s="1769"/>
      <c r="D420" s="1769"/>
      <c r="E420" s="1770"/>
      <c r="F420" s="408" t="s">
        <v>6</v>
      </c>
      <c r="G420" s="409" t="s">
        <v>7</v>
      </c>
      <c r="H420" s="410" t="s">
        <v>8</v>
      </c>
      <c r="I420" s="411" t="s">
        <v>9</v>
      </c>
      <c r="J420" s="408" t="s">
        <v>10</v>
      </c>
      <c r="K420" s="409" t="s">
        <v>11</v>
      </c>
      <c r="L420" s="410" t="s">
        <v>12</v>
      </c>
      <c r="M420" s="411" t="s">
        <v>13</v>
      </c>
      <c r="N420" s="412" t="s">
        <v>14</v>
      </c>
      <c r="O420" s="409" t="s">
        <v>15</v>
      </c>
      <c r="P420" s="410" t="s">
        <v>20</v>
      </c>
      <c r="Q420" s="411" t="s">
        <v>16</v>
      </c>
    </row>
    <row r="421" spans="1:17" ht="12.75">
      <c r="A421" s="649"/>
      <c r="B421" s="650" t="s">
        <v>18</v>
      </c>
      <c r="C421" s="651"/>
      <c r="D421" s="652"/>
      <c r="E421" s="652"/>
      <c r="F421" s="688"/>
      <c r="G421" s="689"/>
      <c r="H421" s="690"/>
      <c r="I421" s="691"/>
      <c r="J421" s="688"/>
      <c r="K421" s="689"/>
      <c r="L421" s="690"/>
      <c r="M421" s="691"/>
      <c r="N421" s="692"/>
      <c r="O421" s="693"/>
      <c r="P421" s="694"/>
      <c r="Q421" s="695"/>
    </row>
    <row r="422" spans="1:17" ht="12.75">
      <c r="A422" s="649"/>
      <c r="B422" s="1055" t="s">
        <v>356</v>
      </c>
      <c r="C422" s="1059"/>
      <c r="D422" s="1059"/>
      <c r="E422" s="1060"/>
      <c r="F422" s="653"/>
      <c r="G422" s="654"/>
      <c r="H422" s="655"/>
      <c r="I422" s="656"/>
      <c r="J422" s="653"/>
      <c r="K422" s="654"/>
      <c r="L422" s="655"/>
      <c r="M422" s="656"/>
      <c r="N422" s="657"/>
      <c r="O422" s="658"/>
      <c r="P422" s="659"/>
      <c r="Q422" s="660"/>
    </row>
    <row r="423" spans="1:17" ht="12.75">
      <c r="A423" s="413"/>
      <c r="B423" s="1348" t="s">
        <v>672</v>
      </c>
      <c r="C423" s="136"/>
      <c r="D423" s="136"/>
      <c r="E423" s="136"/>
      <c r="F423" s="444"/>
      <c r="G423" s="445"/>
      <c r="H423" s="446"/>
      <c r="I423" s="447"/>
      <c r="J423" s="444"/>
      <c r="K423" s="445"/>
      <c r="L423" s="446"/>
      <c r="M423" s="447"/>
      <c r="N423" s="448"/>
      <c r="O423" s="449"/>
      <c r="P423" s="450"/>
      <c r="Q423" s="451"/>
    </row>
    <row r="424" spans="1:17" ht="12.75">
      <c r="A424" s="413"/>
      <c r="B424" s="642" t="s">
        <v>180</v>
      </c>
      <c r="C424" s="635"/>
      <c r="D424" s="635"/>
      <c r="E424" s="1064"/>
      <c r="F424" s="444"/>
      <c r="G424" s="445"/>
      <c r="H424" s="446"/>
      <c r="I424" s="447"/>
      <c r="J424" s="444"/>
      <c r="K424" s="445"/>
      <c r="L424" s="446"/>
      <c r="M424" s="447"/>
      <c r="N424" s="448"/>
      <c r="O424" s="449"/>
      <c r="P424" s="450"/>
      <c r="Q424" s="451"/>
    </row>
    <row r="425" spans="1:17" ht="12.75">
      <c r="A425" s="413"/>
      <c r="B425" s="415"/>
      <c r="C425" s="648"/>
      <c r="D425" s="414"/>
      <c r="E425" s="414"/>
      <c r="F425" s="653"/>
      <c r="G425" s="654"/>
      <c r="H425" s="655"/>
      <c r="I425" s="656"/>
      <c r="J425" s="653"/>
      <c r="K425" s="654"/>
      <c r="L425" s="655"/>
      <c r="M425" s="656"/>
      <c r="N425" s="657"/>
      <c r="O425" s="658"/>
      <c r="P425" s="659"/>
      <c r="Q425" s="660"/>
    </row>
    <row r="426" spans="1:17" ht="12.75">
      <c r="A426" s="647" t="s">
        <v>6</v>
      </c>
      <c r="B426" s="415">
        <v>1</v>
      </c>
      <c r="C426" s="416" t="s">
        <v>204</v>
      </c>
      <c r="D426" s="416"/>
      <c r="E426" s="416"/>
      <c r="F426" s="653"/>
      <c r="G426" s="654"/>
      <c r="H426" s="655"/>
      <c r="I426" s="656"/>
      <c r="J426" s="653"/>
      <c r="K426" s="654"/>
      <c r="L426" s="655"/>
      <c r="M426" s="656"/>
      <c r="N426" s="657"/>
      <c r="O426" s="658"/>
      <c r="P426" s="659"/>
      <c r="Q426" s="660"/>
    </row>
    <row r="427" spans="1:17" ht="12.75">
      <c r="A427" s="413"/>
      <c r="B427" s="415" t="s">
        <v>6</v>
      </c>
      <c r="C427" s="1339" t="s">
        <v>600</v>
      </c>
      <c r="D427" s="648" t="s">
        <v>389</v>
      </c>
      <c r="E427" s="648"/>
      <c r="F427" s="477"/>
      <c r="G427" s="478"/>
      <c r="H427" s="669"/>
      <c r="I427" s="479"/>
      <c r="J427" s="477"/>
      <c r="K427" s="478"/>
      <c r="L427" s="669"/>
      <c r="M427" s="479"/>
      <c r="N427" s="494"/>
      <c r="O427" s="418"/>
      <c r="P427" s="419"/>
      <c r="Q427" s="420"/>
    </row>
    <row r="428" spans="1:17" ht="12.75">
      <c r="A428" s="413"/>
      <c r="B428" s="415" t="s">
        <v>7</v>
      </c>
      <c r="C428" s="1339" t="s">
        <v>606</v>
      </c>
      <c r="D428" s="648" t="s">
        <v>621</v>
      </c>
      <c r="E428" s="648"/>
      <c r="F428" s="477"/>
      <c r="G428" s="478"/>
      <c r="H428" s="669"/>
      <c r="I428" s="479"/>
      <c r="J428" s="477"/>
      <c r="K428" s="478"/>
      <c r="L428" s="669"/>
      <c r="M428" s="479"/>
      <c r="N428" s="494"/>
      <c r="O428" s="418"/>
      <c r="P428" s="419"/>
      <c r="Q428" s="420"/>
    </row>
    <row r="429" spans="1:17" ht="12.75">
      <c r="A429" s="413"/>
      <c r="B429" s="415" t="s">
        <v>8</v>
      </c>
      <c r="C429" s="1339" t="s">
        <v>599</v>
      </c>
      <c r="D429" s="648" t="s">
        <v>590</v>
      </c>
      <c r="E429" s="648"/>
      <c r="F429" s="444"/>
      <c r="G429" s="445"/>
      <c r="H429" s="446"/>
      <c r="I429" s="447"/>
      <c r="J429" s="444"/>
      <c r="K429" s="445"/>
      <c r="L429" s="446"/>
      <c r="M429" s="447"/>
      <c r="N429" s="448"/>
      <c r="O429" s="449"/>
      <c r="P429" s="450"/>
      <c r="Q429" s="451"/>
    </row>
    <row r="430" spans="1:17" ht="12.75">
      <c r="A430" s="671">
        <v>2</v>
      </c>
      <c r="B430" s="672" t="s">
        <v>181</v>
      </c>
      <c r="C430" s="673"/>
      <c r="D430" s="673"/>
      <c r="E430" s="673"/>
      <c r="F430" s="477"/>
      <c r="G430" s="478"/>
      <c r="H430" s="669"/>
      <c r="I430" s="479"/>
      <c r="J430" s="477"/>
      <c r="K430" s="478"/>
      <c r="L430" s="669"/>
      <c r="M430" s="479"/>
      <c r="N430" s="494"/>
      <c r="O430" s="418"/>
      <c r="P430" s="419"/>
      <c r="Q430" s="420"/>
    </row>
    <row r="431" spans="1:17" ht="12.75">
      <c r="A431" s="422"/>
      <c r="B431" s="458"/>
      <c r="C431" s="1340" t="s">
        <v>619</v>
      </c>
      <c r="D431" s="1773" t="s">
        <v>393</v>
      </c>
      <c r="E431" s="1773"/>
      <c r="F431" s="661"/>
      <c r="G431" s="662"/>
      <c r="H431" s="663"/>
      <c r="I431" s="664"/>
      <c r="J431" s="661"/>
      <c r="K431" s="662"/>
      <c r="L431" s="663"/>
      <c r="M431" s="664"/>
      <c r="N431" s="665"/>
      <c r="O431" s="666"/>
      <c r="P431" s="667"/>
      <c r="Q431" s="668"/>
    </row>
    <row r="432" spans="1:17" ht="12.75">
      <c r="A432" s="422"/>
      <c r="B432" s="458"/>
      <c r="C432" s="1340" t="s">
        <v>624</v>
      </c>
      <c r="D432" s="481" t="s">
        <v>623</v>
      </c>
      <c r="E432" s="481"/>
      <c r="F432" s="661"/>
      <c r="G432" s="662"/>
      <c r="H432" s="663"/>
      <c r="I432" s="664"/>
      <c r="J432" s="661"/>
      <c r="K432" s="662"/>
      <c r="L432" s="663"/>
      <c r="M432" s="664"/>
      <c r="N432" s="665"/>
      <c r="O432" s="666"/>
      <c r="P432" s="667"/>
      <c r="Q432" s="668"/>
    </row>
    <row r="433" spans="1:17" ht="12.75">
      <c r="A433" s="422"/>
      <c r="B433" s="458"/>
      <c r="C433" s="1340" t="s">
        <v>622</v>
      </c>
      <c r="D433" s="1773" t="s">
        <v>394</v>
      </c>
      <c r="E433" s="1773"/>
      <c r="F433" s="477"/>
      <c r="G433" s="478"/>
      <c r="H433" s="669"/>
      <c r="I433" s="479"/>
      <c r="J433" s="477"/>
      <c r="K433" s="478"/>
      <c r="L433" s="669"/>
      <c r="M433" s="479"/>
      <c r="N433" s="494"/>
      <c r="O433" s="418"/>
      <c r="P433" s="419"/>
      <c r="Q433" s="420"/>
    </row>
    <row r="434" spans="1:17" ht="12.75">
      <c r="A434" s="422"/>
      <c r="B434" s="458"/>
      <c r="C434" s="1340" t="s">
        <v>620</v>
      </c>
      <c r="D434" s="1773" t="s">
        <v>391</v>
      </c>
      <c r="E434" s="1773"/>
      <c r="F434" s="444"/>
      <c r="G434" s="445"/>
      <c r="H434" s="446"/>
      <c r="I434" s="447"/>
      <c r="J434" s="444"/>
      <c r="K434" s="445"/>
      <c r="L434" s="446"/>
      <c r="M434" s="447"/>
      <c r="N434" s="448"/>
      <c r="O434" s="449"/>
      <c r="P434" s="450"/>
      <c r="Q434" s="451"/>
    </row>
    <row r="435" spans="1:17" ht="12.75">
      <c r="A435" s="611"/>
      <c r="B435" s="675" t="s">
        <v>174</v>
      </c>
      <c r="C435" s="676" t="s">
        <v>182</v>
      </c>
      <c r="D435" s="676"/>
      <c r="E435" s="676"/>
      <c r="F435" s="464"/>
      <c r="G435" s="465"/>
      <c r="H435" s="466"/>
      <c r="I435" s="467"/>
      <c r="J435" s="464"/>
      <c r="K435" s="465"/>
      <c r="L435" s="466"/>
      <c r="M435" s="467"/>
      <c r="N435" s="670"/>
      <c r="O435" s="469"/>
      <c r="P435" s="674"/>
      <c r="Q435" s="470"/>
    </row>
    <row r="436" spans="1:17" ht="12.75">
      <c r="A436" s="422"/>
      <c r="B436" s="458"/>
      <c r="C436" s="432"/>
      <c r="D436" s="1815"/>
      <c r="E436" s="1815"/>
      <c r="F436" s="453"/>
      <c r="G436" s="454"/>
      <c r="H436" s="455"/>
      <c r="I436" s="456"/>
      <c r="J436" s="453"/>
      <c r="K436" s="428"/>
      <c r="L436" s="455"/>
      <c r="M436" s="430"/>
      <c r="N436" s="457"/>
      <c r="O436" s="428"/>
      <c r="P436" s="429"/>
      <c r="Q436" s="430"/>
    </row>
    <row r="437" spans="1:17" ht="12.75">
      <c r="A437" s="422"/>
      <c r="B437" s="458"/>
      <c r="C437" s="432"/>
      <c r="D437" s="432"/>
      <c r="E437" s="432"/>
      <c r="F437" s="459"/>
      <c r="G437" s="460"/>
      <c r="H437" s="461"/>
      <c r="I437" s="462"/>
      <c r="J437" s="459"/>
      <c r="K437" s="435"/>
      <c r="L437" s="461"/>
      <c r="M437" s="436"/>
      <c r="N437" s="463"/>
      <c r="O437" s="435"/>
      <c r="P437" s="433"/>
      <c r="Q437" s="436"/>
    </row>
    <row r="438" spans="1:17" ht="12.75">
      <c r="A438" s="422"/>
      <c r="B438" s="458"/>
      <c r="C438" s="432"/>
      <c r="D438" s="432"/>
      <c r="E438" s="432"/>
      <c r="F438" s="459"/>
      <c r="G438" s="460"/>
      <c r="H438" s="461"/>
      <c r="I438" s="462"/>
      <c r="J438" s="434"/>
      <c r="K438" s="435"/>
      <c r="L438" s="433"/>
      <c r="M438" s="436"/>
      <c r="N438" s="437"/>
      <c r="O438" s="435"/>
      <c r="P438" s="433"/>
      <c r="Q438" s="436"/>
    </row>
    <row r="439" spans="1:17" ht="12.75">
      <c r="A439" s="422"/>
      <c r="B439" s="458"/>
      <c r="C439" s="432"/>
      <c r="D439" s="432"/>
      <c r="E439" s="432"/>
      <c r="F439" s="477"/>
      <c r="G439" s="478"/>
      <c r="H439" s="669"/>
      <c r="I439" s="479"/>
      <c r="J439" s="417"/>
      <c r="K439" s="418"/>
      <c r="L439" s="677"/>
      <c r="M439" s="420"/>
      <c r="N439" s="421"/>
      <c r="O439" s="418"/>
      <c r="P439" s="419"/>
      <c r="Q439" s="420"/>
    </row>
    <row r="440" spans="1:17" ht="12.75">
      <c r="A440" s="422"/>
      <c r="B440" s="458"/>
      <c r="C440" s="432"/>
      <c r="D440" s="432"/>
      <c r="E440" s="432"/>
      <c r="F440" s="459"/>
      <c r="G440" s="460"/>
      <c r="H440" s="461"/>
      <c r="I440" s="462"/>
      <c r="J440" s="434"/>
      <c r="K440" s="435"/>
      <c r="L440" s="433"/>
      <c r="M440" s="476"/>
      <c r="N440" s="437"/>
      <c r="O440" s="435"/>
      <c r="P440" s="433"/>
      <c r="Q440" s="436"/>
    </row>
    <row r="441" spans="1:17" ht="12.75">
      <c r="A441" s="422"/>
      <c r="B441" s="480"/>
      <c r="C441" s="481"/>
      <c r="D441" s="481"/>
      <c r="E441" s="481"/>
      <c r="F441" s="452"/>
      <c r="G441" s="435"/>
      <c r="H441" s="461"/>
      <c r="I441" s="462"/>
      <c r="J441" s="434"/>
      <c r="K441" s="473"/>
      <c r="L441" s="474"/>
      <c r="M441" s="475"/>
      <c r="N441" s="437"/>
      <c r="O441" s="435"/>
      <c r="P441" s="433"/>
      <c r="Q441" s="436"/>
    </row>
    <row r="442" spans="1:17" ht="12.75">
      <c r="A442" s="422"/>
      <c r="B442" s="480"/>
      <c r="C442" s="481"/>
      <c r="D442" s="1773"/>
      <c r="E442" s="1773"/>
      <c r="F442" s="452"/>
      <c r="G442" s="435"/>
      <c r="H442" s="461"/>
      <c r="I442" s="462"/>
      <c r="J442" s="434"/>
      <c r="K442" s="473"/>
      <c r="L442" s="474"/>
      <c r="M442" s="475"/>
      <c r="N442" s="437"/>
      <c r="O442" s="435"/>
      <c r="P442" s="433"/>
      <c r="Q442" s="436"/>
    </row>
    <row r="443" spans="1:17" ht="12.75">
      <c r="A443" s="422"/>
      <c r="B443" s="480"/>
      <c r="C443" s="481"/>
      <c r="D443" s="1773"/>
      <c r="E443" s="1773"/>
      <c r="F443" s="452"/>
      <c r="G443" s="435"/>
      <c r="H443" s="461"/>
      <c r="I443" s="462"/>
      <c r="J443" s="434"/>
      <c r="K443" s="473"/>
      <c r="L443" s="474"/>
      <c r="M443" s="475"/>
      <c r="N443" s="437"/>
      <c r="O443" s="435"/>
      <c r="P443" s="433"/>
      <c r="Q443" s="436"/>
    </row>
    <row r="444" spans="1:17" ht="12.75">
      <c r="A444" s="422"/>
      <c r="B444" s="480"/>
      <c r="C444" s="481"/>
      <c r="D444" s="481"/>
      <c r="E444" s="481"/>
      <c r="F444" s="452"/>
      <c r="G444" s="435"/>
      <c r="H444" s="461"/>
      <c r="I444" s="462"/>
      <c r="J444" s="434"/>
      <c r="K444" s="473"/>
      <c r="L444" s="474"/>
      <c r="M444" s="475"/>
      <c r="N444" s="437"/>
      <c r="O444" s="435"/>
      <c r="P444" s="433"/>
      <c r="Q444" s="436"/>
    </row>
    <row r="445" spans="1:17" ht="12.75">
      <c r="A445" s="422"/>
      <c r="B445" s="480"/>
      <c r="C445" s="481"/>
      <c r="D445" s="481"/>
      <c r="E445" s="481"/>
      <c r="F445" s="452"/>
      <c r="G445" s="435"/>
      <c r="H445" s="461"/>
      <c r="I445" s="462"/>
      <c r="J445" s="434"/>
      <c r="K445" s="473"/>
      <c r="L445" s="474"/>
      <c r="M445" s="475"/>
      <c r="N445" s="437"/>
      <c r="O445" s="435"/>
      <c r="P445" s="433"/>
      <c r="Q445" s="436"/>
    </row>
    <row r="446" spans="1:17" ht="12.75">
      <c r="A446" s="422"/>
      <c r="B446" s="480"/>
      <c r="C446" s="481"/>
      <c r="D446" s="481"/>
      <c r="E446" s="481"/>
      <c r="F446" s="452"/>
      <c r="G446" s="435"/>
      <c r="H446" s="461"/>
      <c r="I446" s="462"/>
      <c r="J446" s="434"/>
      <c r="K446" s="473"/>
      <c r="L446" s="474"/>
      <c r="M446" s="475"/>
      <c r="N446" s="437"/>
      <c r="O446" s="435"/>
      <c r="P446" s="433"/>
      <c r="Q446" s="436"/>
    </row>
    <row r="447" spans="1:17" ht="12.75">
      <c r="A447" s="422"/>
      <c r="B447" s="480"/>
      <c r="C447" s="481"/>
      <c r="D447" s="481"/>
      <c r="E447" s="481"/>
      <c r="F447" s="452"/>
      <c r="G447" s="435"/>
      <c r="H447" s="461"/>
      <c r="I447" s="462"/>
      <c r="J447" s="434"/>
      <c r="K447" s="473"/>
      <c r="L447" s="474"/>
      <c r="M447" s="475"/>
      <c r="N447" s="437"/>
      <c r="O447" s="435"/>
      <c r="P447" s="433"/>
      <c r="Q447" s="436"/>
    </row>
    <row r="448" spans="1:17" ht="12.75">
      <c r="A448" s="422"/>
      <c r="B448" s="480"/>
      <c r="C448" s="481"/>
      <c r="D448" s="481"/>
      <c r="E448" s="481"/>
      <c r="F448" s="452"/>
      <c r="G448" s="435"/>
      <c r="H448" s="461"/>
      <c r="I448" s="462"/>
      <c r="J448" s="434"/>
      <c r="K448" s="473"/>
      <c r="L448" s="474"/>
      <c r="M448" s="475"/>
      <c r="N448" s="437"/>
      <c r="O448" s="435"/>
      <c r="P448" s="433"/>
      <c r="Q448" s="436"/>
    </row>
    <row r="449" spans="1:17" ht="12.75">
      <c r="A449" s="422"/>
      <c r="B449" s="480"/>
      <c r="C449" s="481"/>
      <c r="D449" s="1773"/>
      <c r="E449" s="1773"/>
      <c r="F449" s="452"/>
      <c r="G449" s="435"/>
      <c r="H449" s="461"/>
      <c r="I449" s="462"/>
      <c r="J449" s="434"/>
      <c r="K449" s="473"/>
      <c r="L449" s="474"/>
      <c r="M449" s="475"/>
      <c r="N449" s="437"/>
      <c r="O449" s="435"/>
      <c r="P449" s="433"/>
      <c r="Q449" s="436"/>
    </row>
    <row r="450" spans="1:17" ht="12.75">
      <c r="A450" s="422"/>
      <c r="B450" s="480"/>
      <c r="C450" s="481"/>
      <c r="D450" s="481"/>
      <c r="E450" s="481"/>
      <c r="F450" s="452"/>
      <c r="G450" s="435"/>
      <c r="H450" s="461"/>
      <c r="I450" s="462"/>
      <c r="J450" s="434"/>
      <c r="K450" s="473"/>
      <c r="L450" s="474"/>
      <c r="M450" s="475"/>
      <c r="N450" s="437"/>
      <c r="O450" s="435"/>
      <c r="P450" s="433"/>
      <c r="Q450" s="436"/>
    </row>
    <row r="451" spans="1:17" ht="12.75">
      <c r="A451" s="422"/>
      <c r="B451" s="480"/>
      <c r="C451" s="481"/>
      <c r="D451" s="1773"/>
      <c r="E451" s="1773"/>
      <c r="F451" s="452"/>
      <c r="G451" s="435"/>
      <c r="H451" s="461"/>
      <c r="I451" s="462"/>
      <c r="J451" s="434"/>
      <c r="K451" s="473"/>
      <c r="L451" s="474"/>
      <c r="M451" s="475"/>
      <c r="N451" s="437"/>
      <c r="O451" s="435"/>
      <c r="P451" s="433"/>
      <c r="Q451" s="436"/>
    </row>
    <row r="452" spans="1:17" ht="12.75">
      <c r="A452" s="422"/>
      <c r="B452" s="480"/>
      <c r="C452" s="481"/>
      <c r="D452" s="1773"/>
      <c r="E452" s="1773"/>
      <c r="F452" s="452"/>
      <c r="G452" s="435"/>
      <c r="H452" s="461"/>
      <c r="I452" s="462"/>
      <c r="J452" s="434"/>
      <c r="K452" s="473"/>
      <c r="L452" s="474"/>
      <c r="M452" s="475"/>
      <c r="N452" s="437"/>
      <c r="O452" s="435"/>
      <c r="P452" s="433"/>
      <c r="Q452" s="436"/>
    </row>
    <row r="453" spans="1:17" ht="13.5" thickBot="1">
      <c r="A453" s="482"/>
      <c r="B453" s="483"/>
      <c r="C453" s="484"/>
      <c r="D453" s="1774"/>
      <c r="E453" s="1774"/>
      <c r="F453" s="485"/>
      <c r="G453" s="486"/>
      <c r="H453" s="487"/>
      <c r="I453" s="488"/>
      <c r="J453" s="489"/>
      <c r="K453" s="490"/>
      <c r="L453" s="491"/>
      <c r="M453" s="492"/>
      <c r="N453" s="493"/>
      <c r="O453" s="486"/>
      <c r="P453" s="438"/>
      <c r="Q453" s="439"/>
    </row>
    <row r="454" spans="1:17" ht="14.25" thickBot="1" thickTop="1">
      <c r="A454" s="1765" t="s">
        <v>183</v>
      </c>
      <c r="B454" s="1766"/>
      <c r="C454" s="1766"/>
      <c r="D454" s="1766"/>
      <c r="E454" s="1766"/>
      <c r="F454" s="678"/>
      <c r="G454" s="441"/>
      <c r="H454" s="679"/>
      <c r="I454" s="680"/>
      <c r="J454" s="440"/>
      <c r="K454" s="441"/>
      <c r="L454" s="443"/>
      <c r="M454" s="442"/>
      <c r="N454" s="681"/>
      <c r="O454" s="441"/>
      <c r="P454" s="443"/>
      <c r="Q454" s="442"/>
    </row>
    <row r="455" spans="1:17" ht="13.5" thickTop="1">
      <c r="A455" s="403"/>
      <c r="B455" s="403"/>
      <c r="C455" s="403"/>
      <c r="D455" s="403"/>
      <c r="E455" s="403"/>
      <c r="F455" s="403"/>
      <c r="G455" s="403"/>
      <c r="H455" s="403"/>
      <c r="I455" s="403"/>
      <c r="J455" s="403"/>
      <c r="K455" s="403"/>
      <c r="L455" s="403"/>
      <c r="M455" s="403"/>
      <c r="N455" s="403"/>
      <c r="O455" s="403"/>
      <c r="P455" s="403"/>
      <c r="Q455" s="403"/>
    </row>
  </sheetData>
  <sheetProtection/>
  <mergeCells count="314">
    <mergeCell ref="D431:E431"/>
    <mergeCell ref="D433:E433"/>
    <mergeCell ref="D434:E434"/>
    <mergeCell ref="D436:E436"/>
    <mergeCell ref="D442:E442"/>
    <mergeCell ref="D443:E443"/>
    <mergeCell ref="D254:E254"/>
    <mergeCell ref="D260:E260"/>
    <mergeCell ref="D261:E261"/>
    <mergeCell ref="D340:E340"/>
    <mergeCell ref="D342:E342"/>
    <mergeCell ref="D343:E343"/>
    <mergeCell ref="B329:E329"/>
    <mergeCell ref="B290:E290"/>
    <mergeCell ref="B296:E296"/>
    <mergeCell ref="A283:E283"/>
    <mergeCell ref="B381:E381"/>
    <mergeCell ref="B387:E387"/>
    <mergeCell ref="D158:E158"/>
    <mergeCell ref="D160:E160"/>
    <mergeCell ref="D161:E161"/>
    <mergeCell ref="D163:E163"/>
    <mergeCell ref="D249:E249"/>
    <mergeCell ref="D251:E251"/>
    <mergeCell ref="D252:E252"/>
    <mergeCell ref="A321:Q321"/>
    <mergeCell ref="B11:E11"/>
    <mergeCell ref="B12:E12"/>
    <mergeCell ref="B14:E14"/>
    <mergeCell ref="B17:E17"/>
    <mergeCell ref="B23:E23"/>
    <mergeCell ref="D69:E69"/>
    <mergeCell ref="B47:Q47"/>
    <mergeCell ref="A48:Q48"/>
    <mergeCell ref="A49:Q49"/>
    <mergeCell ref="A51:Q51"/>
    <mergeCell ref="B114:E114"/>
    <mergeCell ref="I236:I237"/>
    <mergeCell ref="A230:Q230"/>
    <mergeCell ref="J235:M235"/>
    <mergeCell ref="N235:Q235"/>
    <mergeCell ref="D178:E178"/>
    <mergeCell ref="J188:M188"/>
    <mergeCell ref="K145:K146"/>
    <mergeCell ref="D176:E176"/>
    <mergeCell ref="B229:Q229"/>
    <mergeCell ref="F280:F281"/>
    <mergeCell ref="A272:E272"/>
    <mergeCell ref="D270:E270"/>
    <mergeCell ref="F236:F237"/>
    <mergeCell ref="G236:G237"/>
    <mergeCell ref="I280:I281"/>
    <mergeCell ref="F278:Q278"/>
    <mergeCell ref="F279:I279"/>
    <mergeCell ref="K236:K237"/>
    <mergeCell ref="L236:L237"/>
    <mergeCell ref="N279:Q279"/>
    <mergeCell ref="P280:P281"/>
    <mergeCell ref="Q280:Q281"/>
    <mergeCell ref="M280:M281"/>
    <mergeCell ref="N280:N281"/>
    <mergeCell ref="D88:E88"/>
    <mergeCell ref="D89:E89"/>
    <mergeCell ref="K280:K281"/>
    <mergeCell ref="A90:E90"/>
    <mergeCell ref="D271:E271"/>
    <mergeCell ref="F98:F99"/>
    <mergeCell ref="G98:G99"/>
    <mergeCell ref="J236:J237"/>
    <mergeCell ref="A231:Q231"/>
    <mergeCell ref="N97:Q97"/>
    <mergeCell ref="L98:L99"/>
    <mergeCell ref="B193:E193"/>
    <mergeCell ref="B194:E194"/>
    <mergeCell ref="B234:E237"/>
    <mergeCell ref="B108:E108"/>
    <mergeCell ref="D87:E87"/>
    <mergeCell ref="D85:E85"/>
    <mergeCell ref="A94:Q94"/>
    <mergeCell ref="A96:A100"/>
    <mergeCell ref="B96:E99"/>
    <mergeCell ref="J97:M97"/>
    <mergeCell ref="F96:Q96"/>
    <mergeCell ref="M98:M99"/>
    <mergeCell ref="B92:Q92"/>
    <mergeCell ref="F97:I97"/>
    <mergeCell ref="D80:E80"/>
    <mergeCell ref="P54:P55"/>
    <mergeCell ref="J52:Q52"/>
    <mergeCell ref="J53:M53"/>
    <mergeCell ref="O54:O55"/>
    <mergeCell ref="F52:I53"/>
    <mergeCell ref="N54:N55"/>
    <mergeCell ref="D70:E70"/>
    <mergeCell ref="K54:K55"/>
    <mergeCell ref="N53:Q53"/>
    <mergeCell ref="B378:E378"/>
    <mergeCell ref="A412:Q412"/>
    <mergeCell ref="B408:E408"/>
    <mergeCell ref="B196:E196"/>
    <mergeCell ref="B199:E199"/>
    <mergeCell ref="B205:E205"/>
    <mergeCell ref="B284:E284"/>
    <mergeCell ref="B285:E285"/>
    <mergeCell ref="B287:E287"/>
    <mergeCell ref="A374:E374"/>
    <mergeCell ref="I371:I372"/>
    <mergeCell ref="G371:G372"/>
    <mergeCell ref="P371:P372"/>
    <mergeCell ref="B373:E373"/>
    <mergeCell ref="B375:E375"/>
    <mergeCell ref="B376:E376"/>
    <mergeCell ref="M371:M372"/>
    <mergeCell ref="F327:F328"/>
    <mergeCell ref="A363:E363"/>
    <mergeCell ref="D358:E358"/>
    <mergeCell ref="B365:Q365"/>
    <mergeCell ref="J371:J372"/>
    <mergeCell ref="K371:K372"/>
    <mergeCell ref="O371:O372"/>
    <mergeCell ref="N370:Q370"/>
    <mergeCell ref="L371:L372"/>
    <mergeCell ref="H371:H372"/>
    <mergeCell ref="L327:L328"/>
    <mergeCell ref="D360:E360"/>
    <mergeCell ref="D361:E361"/>
    <mergeCell ref="D362:E362"/>
    <mergeCell ref="N326:Q326"/>
    <mergeCell ref="P327:P328"/>
    <mergeCell ref="M327:M328"/>
    <mergeCell ref="N327:N328"/>
    <mergeCell ref="I327:I328"/>
    <mergeCell ref="F326:I326"/>
    <mergeCell ref="G327:G328"/>
    <mergeCell ref="A322:Q322"/>
    <mergeCell ref="A324:Q324"/>
    <mergeCell ref="O327:O328"/>
    <mergeCell ref="K327:K328"/>
    <mergeCell ref="H327:H328"/>
    <mergeCell ref="A325:A329"/>
    <mergeCell ref="B325:E328"/>
    <mergeCell ref="J326:M326"/>
    <mergeCell ref="F325:Q325"/>
    <mergeCell ref="B282:E282"/>
    <mergeCell ref="B317:E317"/>
    <mergeCell ref="J327:J328"/>
    <mergeCell ref="B320:Q320"/>
    <mergeCell ref="D267:E267"/>
    <mergeCell ref="F417:I417"/>
    <mergeCell ref="F416:Q416"/>
    <mergeCell ref="B369:E372"/>
    <mergeCell ref="J370:M370"/>
    <mergeCell ref="F371:F372"/>
    <mergeCell ref="Q327:Q328"/>
    <mergeCell ref="A278:A282"/>
    <mergeCell ref="G280:G281"/>
    <mergeCell ref="A233:Q233"/>
    <mergeCell ref="O236:O237"/>
    <mergeCell ref="P236:P237"/>
    <mergeCell ref="Q236:Q237"/>
    <mergeCell ref="B238:E238"/>
    <mergeCell ref="A234:A238"/>
    <mergeCell ref="O280:O281"/>
    <mergeCell ref="B226:E226"/>
    <mergeCell ref="D180:E180"/>
    <mergeCell ref="A181:E181"/>
    <mergeCell ref="J189:J190"/>
    <mergeCell ref="B191:E191"/>
    <mergeCell ref="L189:L190"/>
    <mergeCell ref="K189:K190"/>
    <mergeCell ref="B138:Q138"/>
    <mergeCell ref="A139:Q139"/>
    <mergeCell ref="A140:Q140"/>
    <mergeCell ref="D170:E170"/>
    <mergeCell ref="A143:A147"/>
    <mergeCell ref="B143:E146"/>
    <mergeCell ref="J144:M144"/>
    <mergeCell ref="F145:F146"/>
    <mergeCell ref="G145:G146"/>
    <mergeCell ref="P145:P146"/>
    <mergeCell ref="K7:K8"/>
    <mergeCell ref="A10:E10"/>
    <mergeCell ref="D72:E72"/>
    <mergeCell ref="J54:J55"/>
    <mergeCell ref="B56:E56"/>
    <mergeCell ref="B52:E55"/>
    <mergeCell ref="D67:E67"/>
    <mergeCell ref="B44:E44"/>
    <mergeCell ref="F54:F55"/>
    <mergeCell ref="I54:I55"/>
    <mergeCell ref="D345:E345"/>
    <mergeCell ref="D351:E351"/>
    <mergeCell ref="D352:E352"/>
    <mergeCell ref="B9:E9"/>
    <mergeCell ref="B1:Q1"/>
    <mergeCell ref="A2:Q2"/>
    <mergeCell ref="A3:Q3"/>
    <mergeCell ref="A5:A9"/>
    <mergeCell ref="B5:E8"/>
    <mergeCell ref="F5:I6"/>
    <mergeCell ref="J5:Q5"/>
    <mergeCell ref="J6:M6"/>
    <mergeCell ref="O7:O8"/>
    <mergeCell ref="P7:P8"/>
    <mergeCell ref="N6:Q6"/>
    <mergeCell ref="F7:F8"/>
    <mergeCell ref="I7:I8"/>
    <mergeCell ref="J7:J8"/>
    <mergeCell ref="Q7:Q8"/>
    <mergeCell ref="N7:N8"/>
    <mergeCell ref="L7:L8"/>
    <mergeCell ref="M7:M8"/>
    <mergeCell ref="G7:G8"/>
    <mergeCell ref="H7:H8"/>
    <mergeCell ref="D269:E269"/>
    <mergeCell ref="A275:Q275"/>
    <mergeCell ref="B183:Q183"/>
    <mergeCell ref="F143:Q143"/>
    <mergeCell ref="F144:I144"/>
    <mergeCell ref="F187:Q187"/>
    <mergeCell ref="J280:J281"/>
    <mergeCell ref="J279:M279"/>
    <mergeCell ref="B278:E281"/>
    <mergeCell ref="A93:Q93"/>
    <mergeCell ref="P98:P99"/>
    <mergeCell ref="Q98:Q99"/>
    <mergeCell ref="B100:E100"/>
    <mergeCell ref="A101:E101"/>
    <mergeCell ref="H98:H99"/>
    <mergeCell ref="I98:I99"/>
    <mergeCell ref="M54:M55"/>
    <mergeCell ref="G54:G55"/>
    <mergeCell ref="H54:H55"/>
    <mergeCell ref="Q54:Q55"/>
    <mergeCell ref="A52:A56"/>
    <mergeCell ref="L54:L55"/>
    <mergeCell ref="J98:J99"/>
    <mergeCell ref="K98:K99"/>
    <mergeCell ref="N98:N99"/>
    <mergeCell ref="O98:O99"/>
    <mergeCell ref="N144:Q144"/>
    <mergeCell ref="A142:Q142"/>
    <mergeCell ref="B102:E102"/>
    <mergeCell ref="B103:E103"/>
    <mergeCell ref="B105:E105"/>
    <mergeCell ref="B135:E135"/>
    <mergeCell ref="Q145:Q146"/>
    <mergeCell ref="B147:E147"/>
    <mergeCell ref="L145:L146"/>
    <mergeCell ref="M145:M146"/>
    <mergeCell ref="N145:N146"/>
    <mergeCell ref="O145:O146"/>
    <mergeCell ref="H145:H146"/>
    <mergeCell ref="I145:I146"/>
    <mergeCell ref="J145:J146"/>
    <mergeCell ref="F234:Q234"/>
    <mergeCell ref="G189:G190"/>
    <mergeCell ref="I189:I190"/>
    <mergeCell ref="H189:H190"/>
    <mergeCell ref="A184:Q184"/>
    <mergeCell ref="F235:I235"/>
    <mergeCell ref="A192:E192"/>
    <mergeCell ref="A187:A191"/>
    <mergeCell ref="P189:P190"/>
    <mergeCell ref="A185:Q185"/>
    <mergeCell ref="D169:E169"/>
    <mergeCell ref="M189:M190"/>
    <mergeCell ref="F188:I188"/>
    <mergeCell ref="Q189:Q190"/>
    <mergeCell ref="N189:N190"/>
    <mergeCell ref="O189:O190"/>
    <mergeCell ref="B187:E190"/>
    <mergeCell ref="N188:Q188"/>
    <mergeCell ref="F189:F190"/>
    <mergeCell ref="D179:E179"/>
    <mergeCell ref="A416:A420"/>
    <mergeCell ref="B416:E419"/>
    <mergeCell ref="J417:M417"/>
    <mergeCell ref="M236:M237"/>
    <mergeCell ref="N236:N237"/>
    <mergeCell ref="L280:L281"/>
    <mergeCell ref="B274:Q274"/>
    <mergeCell ref="H280:H281"/>
    <mergeCell ref="A276:Q276"/>
    <mergeCell ref="H236:H237"/>
    <mergeCell ref="A366:Q366"/>
    <mergeCell ref="F369:Q369"/>
    <mergeCell ref="A369:A373"/>
    <mergeCell ref="Q371:Q372"/>
    <mergeCell ref="F370:I370"/>
    <mergeCell ref="A415:Q415"/>
    <mergeCell ref="A367:Q367"/>
    <mergeCell ref="A413:Q413"/>
    <mergeCell ref="B411:Q411"/>
    <mergeCell ref="N371:N372"/>
    <mergeCell ref="O418:O419"/>
    <mergeCell ref="J418:J419"/>
    <mergeCell ref="N417:Q417"/>
    <mergeCell ref="F418:F419"/>
    <mergeCell ref="G418:G419"/>
    <mergeCell ref="H418:H419"/>
    <mergeCell ref="P418:P419"/>
    <mergeCell ref="N418:N419"/>
    <mergeCell ref="I418:I419"/>
    <mergeCell ref="A454:E454"/>
    <mergeCell ref="Q418:Q419"/>
    <mergeCell ref="B420:E420"/>
    <mergeCell ref="L418:L419"/>
    <mergeCell ref="M418:M419"/>
    <mergeCell ref="D452:E452"/>
    <mergeCell ref="D453:E453"/>
    <mergeCell ref="D449:E449"/>
    <mergeCell ref="D451:E451"/>
    <mergeCell ref="K418:K419"/>
  </mergeCells>
  <printOptions/>
  <pageMargins left="0.91" right="0.75" top="0.17" bottom="0.1" header="0.17" footer="0.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J17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6.8515625" style="0" customWidth="1"/>
    <col min="2" max="2" width="13.00390625" style="0" customWidth="1"/>
    <col min="3" max="3" width="22.140625" style="0" customWidth="1"/>
    <col min="4" max="4" width="13.140625" style="0" customWidth="1"/>
    <col min="5" max="5" width="14.140625" style="0" customWidth="1"/>
    <col min="6" max="7" width="12.00390625" style="0" customWidth="1"/>
    <col min="8" max="8" width="11.8515625" style="0" customWidth="1"/>
    <col min="9" max="10" width="12.00390625" style="0" customWidth="1"/>
  </cols>
  <sheetData>
    <row r="3" ht="12.75">
      <c r="J3" s="527" t="s">
        <v>171</v>
      </c>
    </row>
    <row r="4" ht="12.75">
      <c r="J4" s="527"/>
    </row>
    <row r="5" spans="1:10" ht="12.75">
      <c r="A5" s="1829" t="s">
        <v>727</v>
      </c>
      <c r="B5" s="1829"/>
      <c r="C5" s="1829"/>
      <c r="D5" s="1829"/>
      <c r="E5" s="1829"/>
      <c r="F5" s="1829"/>
      <c r="G5" s="1829"/>
      <c r="H5" s="1829"/>
      <c r="I5" s="1829"/>
      <c r="J5" s="1830"/>
    </row>
    <row r="6" spans="1:10" ht="12.75">
      <c r="A6" s="528"/>
      <c r="B6" s="528"/>
      <c r="C6" s="528"/>
      <c r="D6" s="528"/>
      <c r="E6" s="528"/>
      <c r="F6" s="528"/>
      <c r="G6" s="528"/>
      <c r="H6" s="528"/>
      <c r="I6" s="528"/>
      <c r="J6" s="529"/>
    </row>
    <row r="7" spans="1:10" ht="12.75">
      <c r="A7" s="528"/>
      <c r="B7" s="528"/>
      <c r="C7" s="528"/>
      <c r="D7" s="528"/>
      <c r="E7" s="528" t="s">
        <v>420</v>
      </c>
      <c r="F7" s="528"/>
      <c r="G7" s="528"/>
      <c r="H7" s="528"/>
      <c r="I7" s="528"/>
      <c r="J7" s="529"/>
    </row>
    <row r="8" spans="1:10" ht="13.5" thickBot="1">
      <c r="A8" s="1831"/>
      <c r="B8" s="1831"/>
      <c r="C8" s="1831"/>
      <c r="D8" s="1831"/>
      <c r="E8" s="1831"/>
      <c r="F8" s="1831"/>
      <c r="G8" s="1831"/>
      <c r="H8" s="1831"/>
      <c r="I8" s="1831"/>
      <c r="J8" s="531"/>
    </row>
    <row r="9" spans="1:10" ht="51.75" thickBot="1">
      <c r="A9" s="532" t="s">
        <v>153</v>
      </c>
      <c r="B9" s="533" t="s">
        <v>154</v>
      </c>
      <c r="C9" s="533" t="s">
        <v>163</v>
      </c>
      <c r="D9" s="533" t="s">
        <v>156</v>
      </c>
      <c r="E9" s="533" t="s">
        <v>164</v>
      </c>
      <c r="F9" s="533" t="s">
        <v>157</v>
      </c>
      <c r="G9" s="533" t="s">
        <v>158</v>
      </c>
      <c r="H9" s="534" t="s">
        <v>159</v>
      </c>
      <c r="I9" s="534" t="s">
        <v>160</v>
      </c>
      <c r="J9" s="535" t="s">
        <v>161</v>
      </c>
    </row>
    <row r="10" spans="1:10" ht="12.75" customHeight="1">
      <c r="A10" s="536" t="s">
        <v>6</v>
      </c>
      <c r="B10" s="537"/>
      <c r="C10" s="538"/>
      <c r="D10" s="562"/>
      <c r="E10" s="562"/>
      <c r="F10" s="540"/>
      <c r="G10" s="540"/>
      <c r="H10" s="541"/>
      <c r="I10" s="539"/>
      <c r="J10" s="542"/>
    </row>
    <row r="11" spans="1:10" ht="12.75" customHeight="1">
      <c r="A11" s="543" t="s">
        <v>7</v>
      </c>
      <c r="B11" s="544"/>
      <c r="C11" s="545"/>
      <c r="D11" s="1220"/>
      <c r="E11" s="563"/>
      <c r="F11" s="547"/>
      <c r="G11" s="547"/>
      <c r="H11" s="548"/>
      <c r="I11" s="564"/>
      <c r="J11" s="549"/>
    </row>
    <row r="12" spans="1:10" ht="12.75">
      <c r="A12" s="543" t="s">
        <v>8</v>
      </c>
      <c r="B12" s="544"/>
      <c r="C12" s="545"/>
      <c r="D12" s="546"/>
      <c r="E12" s="546"/>
      <c r="F12" s="547"/>
      <c r="G12" s="547"/>
      <c r="H12" s="548"/>
      <c r="I12" s="546"/>
      <c r="J12" s="549"/>
    </row>
    <row r="13" spans="1:10" ht="12.75">
      <c r="A13" s="543" t="s">
        <v>9</v>
      </c>
      <c r="B13" s="544"/>
      <c r="C13" s="545"/>
      <c r="D13" s="550"/>
      <c r="E13" s="550"/>
      <c r="F13" s="551"/>
      <c r="G13" s="552"/>
      <c r="H13" s="544"/>
      <c r="I13" s="544"/>
      <c r="J13" s="553"/>
    </row>
    <row r="14" spans="1:10" ht="12.75">
      <c r="A14" s="543" t="s">
        <v>10</v>
      </c>
      <c r="B14" s="544"/>
      <c r="C14" s="545"/>
      <c r="D14" s="544"/>
      <c r="E14" s="544"/>
      <c r="F14" s="554"/>
      <c r="G14" s="555"/>
      <c r="H14" s="544"/>
      <c r="I14" s="544"/>
      <c r="J14" s="553"/>
    </row>
    <row r="15" spans="1:10" ht="12.75">
      <c r="A15" s="543" t="s">
        <v>11</v>
      </c>
      <c r="B15" s="544"/>
      <c r="C15" s="545"/>
      <c r="D15" s="550"/>
      <c r="E15" s="550"/>
      <c r="F15" s="555"/>
      <c r="G15" s="551"/>
      <c r="H15" s="544"/>
      <c r="I15" s="544"/>
      <c r="J15" s="553"/>
    </row>
    <row r="16" spans="1:10" ht="13.5" thickBot="1">
      <c r="A16" s="556" t="s">
        <v>12</v>
      </c>
      <c r="B16" s="557"/>
      <c r="C16" s="558"/>
      <c r="D16" s="557"/>
      <c r="E16" s="557"/>
      <c r="F16" s="559"/>
      <c r="G16" s="559"/>
      <c r="H16" s="560"/>
      <c r="I16" s="560"/>
      <c r="J16" s="561"/>
    </row>
    <row r="17" spans="1:10" ht="12.75">
      <c r="A17" s="530"/>
      <c r="B17" s="531"/>
      <c r="C17" s="531"/>
      <c r="D17" s="530"/>
      <c r="E17" s="530"/>
      <c r="F17" s="531"/>
      <c r="G17" s="530"/>
      <c r="H17" s="530"/>
      <c r="I17" s="530"/>
      <c r="J17" s="531"/>
    </row>
  </sheetData>
  <sheetProtection/>
  <mergeCells count="2">
    <mergeCell ref="A5:J5"/>
    <mergeCell ref="A8:I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K23" sqref="K18:K23"/>
    </sheetView>
  </sheetViews>
  <sheetFormatPr defaultColWidth="9.140625" defaultRowHeight="12.75"/>
  <cols>
    <col min="1" max="1" width="4.28125" style="0" customWidth="1"/>
    <col min="2" max="2" width="10.28125" style="0" customWidth="1"/>
    <col min="3" max="3" width="18.8515625" style="0" customWidth="1"/>
    <col min="4" max="5" width="10.00390625" style="0" customWidth="1"/>
    <col min="6" max="6" width="11.421875" style="0" customWidth="1"/>
    <col min="7" max="7" width="11.57421875" style="0" customWidth="1"/>
    <col min="8" max="11" width="10.8515625" style="0" customWidth="1"/>
    <col min="12" max="12" width="18.421875" style="0" customWidth="1"/>
  </cols>
  <sheetData>
    <row r="1" spans="1:12" ht="12.75">
      <c r="A1" s="528"/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</row>
    <row r="2" spans="1:12" ht="12.75">
      <c r="A2" s="528"/>
      <c r="B2" s="528"/>
      <c r="C2" s="528"/>
      <c r="D2" s="528"/>
      <c r="E2" s="528"/>
      <c r="F2" s="528"/>
      <c r="G2" s="528"/>
      <c r="H2" s="528"/>
      <c r="I2" s="528"/>
      <c r="J2" s="528"/>
      <c r="K2" s="1831" t="s">
        <v>165</v>
      </c>
      <c r="L2" s="1831"/>
    </row>
    <row r="3" spans="1:12" ht="12.75">
      <c r="A3" s="528"/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</row>
    <row r="4" spans="1:12" ht="12.75">
      <c r="A4" s="528"/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</row>
    <row r="5" spans="1:12" ht="12.75">
      <c r="A5" s="1829" t="s">
        <v>720</v>
      </c>
      <c r="B5" s="1829"/>
      <c r="C5" s="1829"/>
      <c r="D5" s="1829"/>
      <c r="E5" s="1829"/>
      <c r="F5" s="1829"/>
      <c r="G5" s="1829"/>
      <c r="H5" s="1829"/>
      <c r="I5" s="1829"/>
      <c r="J5" s="1829"/>
      <c r="K5" s="1829"/>
      <c r="L5" s="1829"/>
    </row>
    <row r="6" spans="1:12" ht="12.75">
      <c r="A6" s="1829"/>
      <c r="B6" s="1832"/>
      <c r="C6" s="1832"/>
      <c r="D6" s="1832"/>
      <c r="E6" s="1832"/>
      <c r="F6" s="1832"/>
      <c r="G6" s="1832"/>
      <c r="H6" s="1832"/>
      <c r="I6" s="1832"/>
      <c r="J6" s="1832"/>
      <c r="K6" s="1832"/>
      <c r="L6" s="1832"/>
    </row>
    <row r="7" spans="1:12" ht="13.5" thickBot="1">
      <c r="A7" s="1831"/>
      <c r="B7" s="1831"/>
      <c r="C7" s="1831"/>
      <c r="D7" s="1831"/>
      <c r="E7" s="1831"/>
      <c r="F7" s="1831"/>
      <c r="G7" s="1831"/>
      <c r="H7" s="1831"/>
      <c r="I7" s="1831"/>
      <c r="J7" s="1831"/>
      <c r="K7" s="1831"/>
      <c r="L7" s="1831"/>
    </row>
    <row r="8" spans="1:12" ht="103.5" customHeight="1" thickBot="1">
      <c r="A8" s="532" t="s">
        <v>153</v>
      </c>
      <c r="B8" s="533" t="s">
        <v>154</v>
      </c>
      <c r="C8" s="533" t="s">
        <v>155</v>
      </c>
      <c r="D8" s="533" t="s">
        <v>166</v>
      </c>
      <c r="E8" s="533" t="s">
        <v>162</v>
      </c>
      <c r="F8" s="533" t="s">
        <v>554</v>
      </c>
      <c r="G8" s="533" t="s">
        <v>555</v>
      </c>
      <c r="H8" s="565" t="s">
        <v>556</v>
      </c>
      <c r="I8" s="534" t="s">
        <v>557</v>
      </c>
      <c r="J8" s="534" t="s">
        <v>724</v>
      </c>
      <c r="K8" s="534" t="s">
        <v>725</v>
      </c>
      <c r="L8" s="535" t="s">
        <v>167</v>
      </c>
    </row>
    <row r="9" spans="1:12" ht="48">
      <c r="A9" s="536" t="s">
        <v>6</v>
      </c>
      <c r="B9" s="566">
        <v>2017</v>
      </c>
      <c r="C9" s="1396" t="s">
        <v>721</v>
      </c>
      <c r="D9" s="567"/>
      <c r="E9" s="582">
        <v>42978</v>
      </c>
      <c r="F9" s="1221">
        <v>5275744</v>
      </c>
      <c r="G9" s="1221">
        <v>5275744</v>
      </c>
      <c r="H9" s="1221">
        <v>0</v>
      </c>
      <c r="I9" s="1222">
        <v>5275744</v>
      </c>
      <c r="J9" s="1222">
        <v>0</v>
      </c>
      <c r="K9" s="1221">
        <v>0</v>
      </c>
      <c r="L9" s="1397" t="s">
        <v>722</v>
      </c>
    </row>
    <row r="10" spans="1:12" ht="108">
      <c r="A10" s="543" t="s">
        <v>7</v>
      </c>
      <c r="B10" s="568">
        <v>2016</v>
      </c>
      <c r="C10" s="1398" t="s">
        <v>723</v>
      </c>
      <c r="D10" s="570"/>
      <c r="E10" s="1402">
        <v>42772</v>
      </c>
      <c r="F10" s="1223">
        <v>40870304</v>
      </c>
      <c r="G10" s="1223">
        <v>36783270</v>
      </c>
      <c r="H10" s="1223">
        <v>4087034</v>
      </c>
      <c r="I10" s="1223">
        <v>36783270</v>
      </c>
      <c r="J10" s="1223">
        <v>4087034</v>
      </c>
      <c r="K10" s="1223">
        <v>4087034</v>
      </c>
      <c r="L10" s="1399" t="s">
        <v>726</v>
      </c>
    </row>
    <row r="11" spans="1:12" ht="12.75">
      <c r="A11" s="543" t="s">
        <v>8</v>
      </c>
      <c r="B11" s="568"/>
      <c r="C11" s="569"/>
      <c r="D11" s="570"/>
      <c r="E11" s="570"/>
      <c r="F11" s="570"/>
      <c r="G11" s="571"/>
      <c r="H11" s="572"/>
      <c r="I11" s="572"/>
      <c r="J11" s="572"/>
      <c r="K11" s="572"/>
      <c r="L11" s="1273"/>
    </row>
    <row r="12" spans="1:12" ht="12.75">
      <c r="A12" s="543" t="s">
        <v>9</v>
      </c>
      <c r="B12" s="570"/>
      <c r="C12" s="574"/>
      <c r="D12" s="570"/>
      <c r="E12" s="570"/>
      <c r="F12" s="570"/>
      <c r="G12" s="571"/>
      <c r="H12" s="572"/>
      <c r="I12" s="572"/>
      <c r="J12" s="572"/>
      <c r="K12" s="572"/>
      <c r="L12" s="573"/>
    </row>
    <row r="13" spans="1:12" ht="12.75">
      <c r="A13" s="543" t="s">
        <v>10</v>
      </c>
      <c r="B13" s="544"/>
      <c r="C13" s="545"/>
      <c r="D13" s="570"/>
      <c r="E13" s="570"/>
      <c r="F13" s="570"/>
      <c r="G13" s="571"/>
      <c r="H13" s="554"/>
      <c r="I13" s="544"/>
      <c r="J13" s="544"/>
      <c r="K13" s="544"/>
      <c r="L13" s="575"/>
    </row>
    <row r="14" spans="1:12" ht="13.5" thickBot="1">
      <c r="A14" s="556" t="s">
        <v>11</v>
      </c>
      <c r="B14" s="560"/>
      <c r="C14" s="558"/>
      <c r="D14" s="576"/>
      <c r="E14" s="576"/>
      <c r="F14" s="576"/>
      <c r="G14" s="577"/>
      <c r="H14" s="578"/>
      <c r="I14" s="579"/>
      <c r="J14" s="579"/>
      <c r="K14" s="579"/>
      <c r="L14" s="580"/>
    </row>
    <row r="15" spans="1:12" ht="12.75">
      <c r="A15" s="530"/>
      <c r="B15" s="531"/>
      <c r="C15" s="531"/>
      <c r="D15" s="530"/>
      <c r="E15" s="530"/>
      <c r="F15" s="530"/>
      <c r="G15" s="530"/>
      <c r="H15" s="581"/>
      <c r="I15" s="530"/>
      <c r="J15" s="530"/>
      <c r="K15" s="530"/>
      <c r="L15" s="531"/>
    </row>
  </sheetData>
  <sheetProtection/>
  <mergeCells count="4">
    <mergeCell ref="K2:L2"/>
    <mergeCell ref="A5:L5"/>
    <mergeCell ref="A7:L7"/>
    <mergeCell ref="A6:L6"/>
  </mergeCells>
  <printOptions/>
  <pageMargins left="0.49" right="0.33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W30"/>
  <sheetViews>
    <sheetView zoomScalePageLayoutView="0" workbookViewId="0" topLeftCell="E37">
      <selection activeCell="T34" sqref="T34"/>
    </sheetView>
  </sheetViews>
  <sheetFormatPr defaultColWidth="9.140625" defaultRowHeight="12.75"/>
  <cols>
    <col min="1" max="3" width="9.7109375" style="0" customWidth="1"/>
    <col min="4" max="5" width="8.7109375" style="0" customWidth="1"/>
  </cols>
  <sheetData>
    <row r="5" ht="12.75">
      <c r="V5" s="1165" t="s">
        <v>194</v>
      </c>
    </row>
    <row r="6" spans="1:23" ht="12.75">
      <c r="A6" s="1841" t="s">
        <v>655</v>
      </c>
      <c r="B6" s="1841"/>
      <c r="C6" s="1841"/>
      <c r="D6" s="1841"/>
      <c r="E6" s="1841"/>
      <c r="F6" s="1841"/>
      <c r="G6" s="1841"/>
      <c r="H6" s="1841"/>
      <c r="I6" s="1841"/>
      <c r="J6" s="1841"/>
      <c r="K6" s="1841"/>
      <c r="L6" s="1841"/>
      <c r="M6" s="1841"/>
      <c r="N6" s="1841"/>
      <c r="O6" s="1841"/>
      <c r="P6" s="1841"/>
      <c r="Q6" s="1841"/>
      <c r="R6" s="1841"/>
      <c r="S6" s="1841"/>
      <c r="T6" s="1841"/>
      <c r="U6" s="1841"/>
      <c r="V6" s="1841"/>
      <c r="W6" s="1841"/>
    </row>
    <row r="7" spans="1:23" ht="12.75">
      <c r="A7" s="583"/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</row>
    <row r="8" spans="1:23" ht="12.75">
      <c r="A8" s="583"/>
      <c r="B8" s="583"/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3"/>
      <c r="N8" s="583"/>
      <c r="O8" s="583"/>
      <c r="P8" s="583"/>
      <c r="Q8" s="583"/>
      <c r="R8" s="583"/>
      <c r="S8" s="583"/>
      <c r="T8" s="583"/>
      <c r="U8" s="583"/>
      <c r="V8" s="1842" t="s">
        <v>22</v>
      </c>
      <c r="W8" s="1842"/>
    </row>
    <row r="9" spans="1:23" ht="13.5" thickBot="1">
      <c r="A9" s="584"/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4"/>
      <c r="R9" s="584"/>
      <c r="S9" s="584"/>
      <c r="T9" s="584"/>
      <c r="U9" s="584"/>
      <c r="V9" s="584"/>
      <c r="W9" s="584"/>
    </row>
    <row r="10" spans="1:23" ht="13.5" thickTop="1">
      <c r="A10" s="1843" t="s">
        <v>42</v>
      </c>
      <c r="B10" s="1844"/>
      <c r="C10" s="1845"/>
      <c r="D10" s="1849" t="s">
        <v>169</v>
      </c>
      <c r="E10" s="1850"/>
      <c r="F10" s="1851" t="s">
        <v>435</v>
      </c>
      <c r="G10" s="1852"/>
      <c r="H10" s="1833" t="s">
        <v>436</v>
      </c>
      <c r="I10" s="1834"/>
      <c r="J10" s="1851" t="s">
        <v>437</v>
      </c>
      <c r="K10" s="1853"/>
      <c r="L10" s="1833" t="s">
        <v>438</v>
      </c>
      <c r="M10" s="1834"/>
      <c r="N10" s="1835" t="s">
        <v>439</v>
      </c>
      <c r="O10" s="1836"/>
      <c r="P10" s="1837" t="s">
        <v>440</v>
      </c>
      <c r="Q10" s="1837"/>
      <c r="R10" s="1838" t="s">
        <v>441</v>
      </c>
      <c r="S10" s="1839"/>
      <c r="T10" s="1838" t="s">
        <v>442</v>
      </c>
      <c r="U10" s="1839"/>
      <c r="V10" s="1837" t="s">
        <v>443</v>
      </c>
      <c r="W10" s="1840"/>
    </row>
    <row r="11" spans="1:23" ht="19.5">
      <c r="A11" s="1846"/>
      <c r="B11" s="1847"/>
      <c r="C11" s="1848"/>
      <c r="D11" s="1167" t="s">
        <v>635</v>
      </c>
      <c r="E11" s="1168" t="s">
        <v>651</v>
      </c>
      <c r="F11" s="1167" t="s">
        <v>652</v>
      </c>
      <c r="G11" s="834"/>
      <c r="H11" s="1167" t="s">
        <v>652</v>
      </c>
      <c r="I11" s="834"/>
      <c r="J11" s="1167" t="s">
        <v>652</v>
      </c>
      <c r="K11" s="834"/>
      <c r="L11" s="1167" t="s">
        <v>652</v>
      </c>
      <c r="M11" s="834"/>
      <c r="N11" s="1167" t="s">
        <v>652</v>
      </c>
      <c r="O11" s="834"/>
      <c r="P11" s="1167" t="s">
        <v>652</v>
      </c>
      <c r="Q11" s="834"/>
      <c r="R11" s="1167" t="s">
        <v>652</v>
      </c>
      <c r="S11" s="834"/>
      <c r="T11" s="1167" t="s">
        <v>652</v>
      </c>
      <c r="U11" s="1171"/>
      <c r="V11" s="1167" t="s">
        <v>652</v>
      </c>
      <c r="W11" s="1173"/>
    </row>
    <row r="12" spans="1:23" ht="12.75">
      <c r="A12" s="585"/>
      <c r="B12" s="586"/>
      <c r="C12" s="586"/>
      <c r="D12" s="587"/>
      <c r="E12" s="588"/>
      <c r="F12" s="587"/>
      <c r="G12" s="588"/>
      <c r="H12" s="589"/>
      <c r="I12" s="588"/>
      <c r="J12" s="587"/>
      <c r="K12" s="588"/>
      <c r="L12" s="589"/>
      <c r="M12" s="588"/>
      <c r="N12" s="587"/>
      <c r="O12" s="588"/>
      <c r="P12" s="1169"/>
      <c r="Q12" s="588"/>
      <c r="R12" s="1170"/>
      <c r="S12" s="588"/>
      <c r="T12" s="1170"/>
      <c r="U12" s="1172"/>
      <c r="V12" s="1169"/>
      <c r="W12" s="1174"/>
    </row>
    <row r="13" spans="1:23" ht="12.75">
      <c r="A13" s="590" t="s">
        <v>204</v>
      </c>
      <c r="B13" s="591"/>
      <c r="C13" s="591"/>
      <c r="D13" s="592">
        <v>11</v>
      </c>
      <c r="E13" s="593">
        <v>11</v>
      </c>
      <c r="F13" s="594">
        <v>45633</v>
      </c>
      <c r="G13" s="595"/>
      <c r="H13" s="596">
        <v>9171</v>
      </c>
      <c r="I13" s="595"/>
      <c r="J13" s="594">
        <v>4897</v>
      </c>
      <c r="K13" s="595"/>
      <c r="L13" s="596"/>
      <c r="M13" s="595"/>
      <c r="N13" s="594"/>
      <c r="O13" s="595"/>
      <c r="P13" s="600">
        <f>F13+H13+J13+L13+N13</f>
        <v>59701</v>
      </c>
      <c r="Q13" s="595"/>
      <c r="R13" s="598">
        <v>0</v>
      </c>
      <c r="S13" s="595"/>
      <c r="T13" s="598">
        <f>SUM(R13+P13)</f>
        <v>59701</v>
      </c>
      <c r="U13" s="599"/>
      <c r="V13" s="600">
        <v>0</v>
      </c>
      <c r="W13" s="601"/>
    </row>
    <row r="14" spans="1:23" ht="12.75">
      <c r="A14" s="590"/>
      <c r="B14" s="591"/>
      <c r="C14" s="591"/>
      <c r="D14" s="592"/>
      <c r="E14" s="597"/>
      <c r="F14" s="598"/>
      <c r="G14" s="599"/>
      <c r="H14" s="600"/>
      <c r="I14" s="599"/>
      <c r="J14" s="594"/>
      <c r="K14" s="599"/>
      <c r="L14" s="600"/>
      <c r="M14" s="599"/>
      <c r="N14" s="598"/>
      <c r="O14" s="599"/>
      <c r="P14" s="600"/>
      <c r="Q14" s="599"/>
      <c r="R14" s="598"/>
      <c r="S14" s="599"/>
      <c r="T14" s="598"/>
      <c r="U14" s="599"/>
      <c r="V14" s="600"/>
      <c r="W14" s="601"/>
    </row>
    <row r="15" spans="1:23" ht="12.75">
      <c r="A15" s="590" t="s">
        <v>583</v>
      </c>
      <c r="B15" s="591"/>
      <c r="C15" s="591"/>
      <c r="D15" s="592"/>
      <c r="E15" s="593">
        <v>0.5</v>
      </c>
      <c r="F15" s="594">
        <v>489</v>
      </c>
      <c r="G15" s="595"/>
      <c r="H15" s="596">
        <v>48</v>
      </c>
      <c r="I15" s="599"/>
      <c r="J15" s="594"/>
      <c r="K15" s="599"/>
      <c r="L15" s="600"/>
      <c r="M15" s="599"/>
      <c r="N15" s="598"/>
      <c r="O15" s="599"/>
      <c r="P15" s="600">
        <f>SUM(F15:N15)</f>
        <v>537</v>
      </c>
      <c r="Q15" s="599"/>
      <c r="R15" s="598">
        <v>0</v>
      </c>
      <c r="S15" s="599"/>
      <c r="T15" s="598">
        <f>SUM(R15+P15)</f>
        <v>537</v>
      </c>
      <c r="U15" s="599"/>
      <c r="V15" s="600"/>
      <c r="W15" s="601"/>
    </row>
    <row r="16" spans="1:23" ht="12.75">
      <c r="A16" s="590"/>
      <c r="B16" s="591"/>
      <c r="C16" s="591"/>
      <c r="D16" s="592"/>
      <c r="E16" s="597"/>
      <c r="F16" s="598"/>
      <c r="G16" s="599"/>
      <c r="H16" s="600"/>
      <c r="I16" s="599"/>
      <c r="J16" s="594"/>
      <c r="K16" s="599"/>
      <c r="L16" s="600"/>
      <c r="M16" s="599"/>
      <c r="N16" s="598"/>
      <c r="O16" s="599"/>
      <c r="P16" s="600"/>
      <c r="Q16" s="599"/>
      <c r="R16" s="598"/>
      <c r="S16" s="599"/>
      <c r="T16" s="598"/>
      <c r="U16" s="599"/>
      <c r="V16" s="600"/>
      <c r="W16" s="601"/>
    </row>
    <row r="17" spans="1:23" ht="12.75">
      <c r="A17" s="590" t="s">
        <v>608</v>
      </c>
      <c r="B17" s="591"/>
      <c r="C17" s="591"/>
      <c r="D17" s="592"/>
      <c r="E17" s="597"/>
      <c r="F17" s="594">
        <v>0</v>
      </c>
      <c r="G17" s="599"/>
      <c r="H17" s="596">
        <v>0</v>
      </c>
      <c r="I17" s="595"/>
      <c r="J17" s="594"/>
      <c r="K17" s="595"/>
      <c r="L17" s="596"/>
      <c r="M17" s="595"/>
      <c r="N17" s="594"/>
      <c r="O17" s="595"/>
      <c r="P17" s="600">
        <f>SUM(F17:N17)</f>
        <v>0</v>
      </c>
      <c r="Q17" s="599"/>
      <c r="R17" s="598">
        <v>0</v>
      </c>
      <c r="S17" s="599"/>
      <c r="T17" s="598">
        <f>SUM(R17+P17)</f>
        <v>0</v>
      </c>
      <c r="U17" s="599"/>
      <c r="V17" s="600"/>
      <c r="W17" s="601"/>
    </row>
    <row r="18" spans="1:23" ht="12.75">
      <c r="A18" s="590"/>
      <c r="B18" s="591"/>
      <c r="C18" s="591"/>
      <c r="D18" s="592"/>
      <c r="E18" s="597"/>
      <c r="F18" s="598"/>
      <c r="G18" s="599"/>
      <c r="H18" s="600"/>
      <c r="I18" s="599"/>
      <c r="J18" s="594"/>
      <c r="K18" s="599"/>
      <c r="L18" s="600"/>
      <c r="M18" s="599"/>
      <c r="N18" s="598"/>
      <c r="O18" s="599"/>
      <c r="P18" s="600"/>
      <c r="Q18" s="599"/>
      <c r="R18" s="598"/>
      <c r="S18" s="599"/>
      <c r="T18" s="598"/>
      <c r="U18" s="599"/>
      <c r="V18" s="600"/>
      <c r="W18" s="601"/>
    </row>
    <row r="19" spans="1:23" ht="12.75">
      <c r="A19" s="590" t="s">
        <v>444</v>
      </c>
      <c r="B19" s="591"/>
      <c r="C19" s="591"/>
      <c r="D19" s="602"/>
      <c r="E19" s="597"/>
      <c r="F19" s="598"/>
      <c r="G19" s="599"/>
      <c r="H19" s="600"/>
      <c r="I19" s="599"/>
      <c r="J19" s="598"/>
      <c r="K19" s="599"/>
      <c r="L19" s="600"/>
      <c r="M19" s="599"/>
      <c r="N19" s="598"/>
      <c r="O19" s="599"/>
      <c r="P19" s="600"/>
      <c r="Q19" s="599"/>
      <c r="R19" s="598"/>
      <c r="S19" s="599"/>
      <c r="T19" s="598"/>
      <c r="U19" s="599"/>
      <c r="V19" s="600">
        <v>522</v>
      </c>
      <c r="W19" s="601"/>
    </row>
    <row r="20" spans="1:23" ht="12.75">
      <c r="A20" s="590"/>
      <c r="B20" s="591"/>
      <c r="C20" s="591"/>
      <c r="D20" s="602"/>
      <c r="E20" s="597"/>
      <c r="F20" s="598"/>
      <c r="G20" s="599"/>
      <c r="H20" s="600"/>
      <c r="I20" s="599"/>
      <c r="J20" s="598"/>
      <c r="K20" s="599"/>
      <c r="L20" s="600"/>
      <c r="M20" s="599"/>
      <c r="N20" s="598"/>
      <c r="O20" s="599"/>
      <c r="P20" s="600"/>
      <c r="Q20" s="599"/>
      <c r="R20" s="598"/>
      <c r="S20" s="599"/>
      <c r="T20" s="598"/>
      <c r="U20" s="599"/>
      <c r="V20" s="600"/>
      <c r="W20" s="601"/>
    </row>
    <row r="21" spans="1:23" ht="12.75">
      <c r="A21" s="590" t="s">
        <v>609</v>
      </c>
      <c r="B21" s="591"/>
      <c r="C21" s="591"/>
      <c r="D21" s="592"/>
      <c r="E21" s="593"/>
      <c r="F21" s="594"/>
      <c r="G21" s="595"/>
      <c r="H21" s="596"/>
      <c r="I21" s="595"/>
      <c r="J21" s="594"/>
      <c r="K21" s="595"/>
      <c r="L21" s="596"/>
      <c r="M21" s="595"/>
      <c r="N21" s="594"/>
      <c r="O21" s="595"/>
      <c r="P21" s="600"/>
      <c r="Q21" s="595"/>
      <c r="R21" s="598"/>
      <c r="S21" s="595"/>
      <c r="T21" s="598"/>
      <c r="U21" s="599"/>
      <c r="V21" s="596">
        <v>522</v>
      </c>
      <c r="W21" s="601"/>
    </row>
    <row r="22" spans="1:23" ht="12.75">
      <c r="A22" s="590"/>
      <c r="B22" s="591"/>
      <c r="C22" s="591"/>
      <c r="D22" s="592"/>
      <c r="E22" s="593"/>
      <c r="F22" s="594"/>
      <c r="G22" s="595"/>
      <c r="H22" s="596"/>
      <c r="I22" s="595"/>
      <c r="J22" s="594"/>
      <c r="K22" s="595"/>
      <c r="L22" s="596"/>
      <c r="M22" s="595"/>
      <c r="N22" s="594"/>
      <c r="O22" s="595"/>
      <c r="P22" s="600"/>
      <c r="Q22" s="595"/>
      <c r="R22" s="598"/>
      <c r="S22" s="595"/>
      <c r="T22" s="598"/>
      <c r="U22" s="599"/>
      <c r="V22" s="600"/>
      <c r="W22" s="601"/>
    </row>
    <row r="23" spans="1:23" ht="12.75">
      <c r="A23" s="590" t="s">
        <v>610</v>
      </c>
      <c r="B23" s="591"/>
      <c r="C23" s="591"/>
      <c r="D23" s="592"/>
      <c r="E23" s="593"/>
      <c r="F23" s="594"/>
      <c r="G23" s="595"/>
      <c r="H23" s="596"/>
      <c r="I23" s="595"/>
      <c r="J23" s="594"/>
      <c r="K23" s="595"/>
      <c r="L23" s="596"/>
      <c r="M23" s="595"/>
      <c r="N23" s="594"/>
      <c r="O23" s="595"/>
      <c r="P23" s="600"/>
      <c r="Q23" s="595"/>
      <c r="R23" s="598"/>
      <c r="S23" s="595"/>
      <c r="T23" s="598"/>
      <c r="U23" s="599"/>
      <c r="V23" s="600"/>
      <c r="W23" s="601"/>
    </row>
    <row r="24" spans="1:23" ht="12.75">
      <c r="A24" s="590"/>
      <c r="B24" s="591"/>
      <c r="C24" s="591"/>
      <c r="D24" s="592"/>
      <c r="E24" s="593"/>
      <c r="F24" s="594"/>
      <c r="G24" s="595"/>
      <c r="H24" s="596"/>
      <c r="I24" s="595"/>
      <c r="J24" s="594"/>
      <c r="K24" s="595"/>
      <c r="L24" s="596"/>
      <c r="M24" s="595"/>
      <c r="N24" s="594"/>
      <c r="O24" s="595"/>
      <c r="P24" s="600"/>
      <c r="Q24" s="595"/>
      <c r="R24" s="598"/>
      <c r="S24" s="595"/>
      <c r="T24" s="598"/>
      <c r="U24" s="599"/>
      <c r="V24" s="600"/>
      <c r="W24" s="601"/>
    </row>
    <row r="25" spans="1:23" ht="12.75">
      <c r="A25" s="590" t="s">
        <v>611</v>
      </c>
      <c r="B25" s="591"/>
      <c r="C25" s="591"/>
      <c r="D25" s="592"/>
      <c r="E25" s="593"/>
      <c r="F25" s="594"/>
      <c r="G25" s="595"/>
      <c r="H25" s="596"/>
      <c r="I25" s="595"/>
      <c r="J25" s="594"/>
      <c r="K25" s="595"/>
      <c r="L25" s="596"/>
      <c r="M25" s="595"/>
      <c r="N25" s="594"/>
      <c r="O25" s="595"/>
      <c r="P25" s="600"/>
      <c r="Q25" s="595"/>
      <c r="R25" s="598"/>
      <c r="S25" s="595"/>
      <c r="T25" s="598"/>
      <c r="U25" s="599"/>
      <c r="V25" s="600">
        <v>1</v>
      </c>
      <c r="W25" s="601"/>
    </row>
    <row r="26" spans="1:23" ht="12.75">
      <c r="A26" s="590"/>
      <c r="B26" s="591"/>
      <c r="C26" s="591"/>
      <c r="D26" s="592"/>
      <c r="E26" s="593"/>
      <c r="F26" s="594"/>
      <c r="G26" s="595"/>
      <c r="H26" s="596"/>
      <c r="I26" s="595"/>
      <c r="J26" s="594"/>
      <c r="K26" s="595"/>
      <c r="L26" s="596"/>
      <c r="M26" s="595"/>
      <c r="N26" s="594"/>
      <c r="O26" s="595"/>
      <c r="P26" s="600"/>
      <c r="Q26" s="595"/>
      <c r="R26" s="598"/>
      <c r="S26" s="595"/>
      <c r="T26" s="598"/>
      <c r="U26" s="599"/>
      <c r="V26" s="600"/>
      <c r="W26" s="601"/>
    </row>
    <row r="27" spans="1:23" ht="12.75">
      <c r="A27" s="590" t="s">
        <v>582</v>
      </c>
      <c r="B27" s="591"/>
      <c r="C27" s="591"/>
      <c r="D27" s="592"/>
      <c r="E27" s="593"/>
      <c r="F27" s="594"/>
      <c r="G27" s="595"/>
      <c r="H27" s="596"/>
      <c r="I27" s="595"/>
      <c r="J27" s="594"/>
      <c r="K27" s="595"/>
      <c r="L27" s="596"/>
      <c r="M27" s="595"/>
      <c r="N27" s="594"/>
      <c r="O27" s="595"/>
      <c r="P27" s="600"/>
      <c r="Q27" s="595"/>
      <c r="R27" s="598"/>
      <c r="S27" s="595"/>
      <c r="T27" s="598"/>
      <c r="U27" s="599"/>
      <c r="V27" s="600">
        <v>537</v>
      </c>
      <c r="W27" s="601"/>
    </row>
    <row r="28" spans="1:23" ht="12.75">
      <c r="A28" s="590"/>
      <c r="B28" s="591"/>
      <c r="C28" s="591"/>
      <c r="D28" s="592"/>
      <c r="E28" s="593"/>
      <c r="F28" s="594"/>
      <c r="G28" s="595"/>
      <c r="H28" s="596"/>
      <c r="I28" s="595"/>
      <c r="J28" s="594"/>
      <c r="K28" s="595"/>
      <c r="L28" s="596"/>
      <c r="M28" s="595"/>
      <c r="N28" s="594"/>
      <c r="O28" s="595"/>
      <c r="P28" s="600"/>
      <c r="Q28" s="595"/>
      <c r="R28" s="598"/>
      <c r="S28" s="595"/>
      <c r="T28" s="598"/>
      <c r="U28" s="599"/>
      <c r="V28" s="600"/>
      <c r="W28" s="601"/>
    </row>
    <row r="29" spans="1:23" ht="13.5" thickBot="1">
      <c r="A29" s="590" t="s">
        <v>170</v>
      </c>
      <c r="B29" s="591"/>
      <c r="C29" s="591"/>
      <c r="D29" s="592"/>
      <c r="E29" s="593"/>
      <c r="F29" s="594"/>
      <c r="G29" s="595"/>
      <c r="H29" s="596"/>
      <c r="I29" s="595"/>
      <c r="J29" s="594"/>
      <c r="K29" s="595"/>
      <c r="L29" s="596"/>
      <c r="M29" s="595"/>
      <c r="N29" s="594"/>
      <c r="O29" s="595"/>
      <c r="P29" s="600"/>
      <c r="Q29" s="595"/>
      <c r="R29" s="598"/>
      <c r="S29" s="595"/>
      <c r="T29" s="598"/>
      <c r="U29" s="599"/>
      <c r="V29" s="600">
        <v>59178</v>
      </c>
      <c r="W29" s="601"/>
    </row>
    <row r="30" spans="1:23" ht="14.25" thickBot="1" thickTop="1">
      <c r="A30" s="603" t="s">
        <v>35</v>
      </c>
      <c r="B30" s="604"/>
      <c r="C30" s="604"/>
      <c r="D30" s="605">
        <f>SUM(D13:D29)</f>
        <v>11</v>
      </c>
      <c r="E30" s="606">
        <f>SUM(E13:E29)</f>
        <v>11.5</v>
      </c>
      <c r="F30" s="607">
        <f>SUM(F13:F29)</f>
        <v>46122</v>
      </c>
      <c r="G30" s="608"/>
      <c r="H30" s="609">
        <f>SUM(H13:H29)</f>
        <v>9219</v>
      </c>
      <c r="I30" s="608"/>
      <c r="J30" s="607">
        <f>SUM(J12:J29)</f>
        <v>4897</v>
      </c>
      <c r="K30" s="608"/>
      <c r="L30" s="609">
        <f>SUM(L12:L29)</f>
        <v>0</v>
      </c>
      <c r="M30" s="608"/>
      <c r="N30" s="607">
        <f>SUM(N12:N29)</f>
        <v>0</v>
      </c>
      <c r="O30" s="608"/>
      <c r="P30" s="609">
        <f>SUM(P13:P29)</f>
        <v>60238</v>
      </c>
      <c r="Q30" s="608"/>
      <c r="R30" s="607">
        <f>SUM(R12:R29)</f>
        <v>0</v>
      </c>
      <c r="S30" s="608"/>
      <c r="T30" s="607">
        <f>SUM(T12:T29)</f>
        <v>60238</v>
      </c>
      <c r="U30" s="608"/>
      <c r="V30" s="609">
        <f>SUM(V19+V25+V27+V29)</f>
        <v>60238</v>
      </c>
      <c r="W30" s="610"/>
    </row>
    <row r="31" ht="13.5" thickTop="1"/>
  </sheetData>
  <sheetProtection/>
  <mergeCells count="13">
    <mergeCell ref="A6:W6"/>
    <mergeCell ref="V8:W8"/>
    <mergeCell ref="A10:C11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</mergeCells>
  <printOptions/>
  <pageMargins left="0.65" right="0.4724409448818898" top="0.984251968503937" bottom="0.984251968503937" header="0.5118110236220472" footer="0.5118110236220472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W27"/>
  <sheetViews>
    <sheetView zoomScalePageLayoutView="0" workbookViewId="0" topLeftCell="E1">
      <selection activeCell="U30" sqref="U30"/>
    </sheetView>
  </sheetViews>
  <sheetFormatPr defaultColWidth="9.140625" defaultRowHeight="12.75"/>
  <cols>
    <col min="1" max="1" width="7.8515625" style="0" customWidth="1"/>
    <col min="2" max="2" width="7.57421875" style="0" customWidth="1"/>
    <col min="3" max="3" width="13.7109375" style="0" customWidth="1"/>
    <col min="4" max="4" width="8.140625" style="0" customWidth="1"/>
    <col min="5" max="5" width="8.00390625" style="0" customWidth="1"/>
  </cols>
  <sheetData>
    <row r="4" ht="12.75">
      <c r="V4" s="1165" t="s">
        <v>434</v>
      </c>
    </row>
    <row r="5" spans="1:23" ht="12.75">
      <c r="A5" s="1841" t="s">
        <v>634</v>
      </c>
      <c r="B5" s="1841"/>
      <c r="C5" s="1841"/>
      <c r="D5" s="1841"/>
      <c r="E5" s="1841"/>
      <c r="F5" s="1841"/>
      <c r="G5" s="1841"/>
      <c r="H5" s="1841"/>
      <c r="I5" s="1841"/>
      <c r="J5" s="1841"/>
      <c r="K5" s="1841"/>
      <c r="L5" s="1841"/>
      <c r="M5" s="1841"/>
      <c r="N5" s="1841"/>
      <c r="O5" s="1841"/>
      <c r="P5" s="1841"/>
      <c r="Q5" s="1841"/>
      <c r="R5" s="1841"/>
      <c r="S5" s="1841"/>
      <c r="T5" s="1841"/>
      <c r="U5" s="1841"/>
      <c r="V5" s="1841"/>
      <c r="W5" s="1841"/>
    </row>
    <row r="6" spans="1:23" ht="12.75">
      <c r="A6" s="583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</row>
    <row r="7" spans="1:23" ht="12.75">
      <c r="A7" s="583"/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1842" t="s">
        <v>22</v>
      </c>
      <c r="W7" s="1842"/>
    </row>
    <row r="8" spans="1:23" ht="13.5" thickBot="1">
      <c r="A8" s="584"/>
      <c r="B8" s="584"/>
      <c r="C8" s="584"/>
      <c r="D8" s="584"/>
      <c r="E8" s="584"/>
      <c r="F8" s="584"/>
      <c r="G8" s="584"/>
      <c r="H8" s="584"/>
      <c r="I8" s="584"/>
      <c r="J8" s="584"/>
      <c r="K8" s="584"/>
      <c r="L8" s="584"/>
      <c r="M8" s="584"/>
      <c r="N8" s="584"/>
      <c r="O8" s="584"/>
      <c r="P8" s="584"/>
      <c r="Q8" s="584"/>
      <c r="R8" s="584"/>
      <c r="S8" s="584"/>
      <c r="T8" s="584"/>
      <c r="U8" s="584"/>
      <c r="V8" s="584"/>
      <c r="W8" s="584"/>
    </row>
    <row r="9" spans="1:23" ht="13.5" thickTop="1">
      <c r="A9" s="1843" t="s">
        <v>42</v>
      </c>
      <c r="B9" s="1844"/>
      <c r="C9" s="1845"/>
      <c r="D9" s="1849" t="s">
        <v>169</v>
      </c>
      <c r="E9" s="1850"/>
      <c r="F9" s="1851" t="s">
        <v>435</v>
      </c>
      <c r="G9" s="1852"/>
      <c r="H9" s="1833" t="s">
        <v>436</v>
      </c>
      <c r="I9" s="1834"/>
      <c r="J9" s="1851" t="s">
        <v>437</v>
      </c>
      <c r="K9" s="1853"/>
      <c r="L9" s="1833" t="s">
        <v>438</v>
      </c>
      <c r="M9" s="1834"/>
      <c r="N9" s="1835" t="s">
        <v>439</v>
      </c>
      <c r="O9" s="1836"/>
      <c r="P9" s="1837" t="s">
        <v>440</v>
      </c>
      <c r="Q9" s="1837"/>
      <c r="R9" s="1838" t="s">
        <v>441</v>
      </c>
      <c r="S9" s="1839"/>
      <c r="T9" s="1838" t="s">
        <v>442</v>
      </c>
      <c r="U9" s="1839"/>
      <c r="V9" s="1837" t="s">
        <v>443</v>
      </c>
      <c r="W9" s="1840"/>
    </row>
    <row r="10" spans="1:23" ht="19.5">
      <c r="A10" s="1846"/>
      <c r="B10" s="1847"/>
      <c r="C10" s="1848"/>
      <c r="D10" s="1167" t="s">
        <v>635</v>
      </c>
      <c r="E10" s="1168" t="s">
        <v>651</v>
      </c>
      <c r="F10" s="1167" t="s">
        <v>652</v>
      </c>
      <c r="G10" s="834"/>
      <c r="H10" s="1167" t="s">
        <v>652</v>
      </c>
      <c r="I10" s="834"/>
      <c r="J10" s="1167" t="s">
        <v>652</v>
      </c>
      <c r="K10" s="834"/>
      <c r="L10" s="1167" t="s">
        <v>652</v>
      </c>
      <c r="M10" s="834"/>
      <c r="N10" s="1167" t="s">
        <v>652</v>
      </c>
      <c r="O10" s="834"/>
      <c r="P10" s="1167" t="s">
        <v>652</v>
      </c>
      <c r="Q10" s="834"/>
      <c r="R10" s="1167" t="s">
        <v>652</v>
      </c>
      <c r="S10" s="834"/>
      <c r="T10" s="1167" t="s">
        <v>652</v>
      </c>
      <c r="U10" s="1171"/>
      <c r="V10" s="1167" t="s">
        <v>652</v>
      </c>
      <c r="W10" s="1173"/>
    </row>
    <row r="11" spans="1:23" ht="12.75">
      <c r="A11" s="585"/>
      <c r="B11" s="586"/>
      <c r="C11" s="586"/>
      <c r="D11" s="587"/>
      <c r="E11" s="588"/>
      <c r="F11" s="587"/>
      <c r="G11" s="588"/>
      <c r="H11" s="589"/>
      <c r="I11" s="588"/>
      <c r="J11" s="587"/>
      <c r="K11" s="588"/>
      <c r="L11" s="589"/>
      <c r="M11" s="588"/>
      <c r="N11" s="587"/>
      <c r="O11" s="588"/>
      <c r="P11" s="1169"/>
      <c r="Q11" s="588"/>
      <c r="R11" s="1170"/>
      <c r="S11" s="588"/>
      <c r="T11" s="1170"/>
      <c r="U11" s="1172"/>
      <c r="V11" s="1169"/>
      <c r="W11" s="1174"/>
    </row>
    <row r="12" spans="1:23" ht="12.75">
      <c r="A12" s="590" t="s">
        <v>445</v>
      </c>
      <c r="B12" s="591"/>
      <c r="C12" s="591"/>
      <c r="D12" s="592">
        <v>6</v>
      </c>
      <c r="E12" s="593">
        <v>7</v>
      </c>
      <c r="F12" s="594">
        <v>20310</v>
      </c>
      <c r="G12" s="595"/>
      <c r="H12" s="596">
        <v>3904</v>
      </c>
      <c r="I12" s="595"/>
      <c r="J12" s="594">
        <v>0</v>
      </c>
      <c r="K12" s="595"/>
      <c r="L12" s="596">
        <v>0</v>
      </c>
      <c r="M12" s="595"/>
      <c r="N12" s="594">
        <v>0</v>
      </c>
      <c r="O12" s="595"/>
      <c r="P12" s="600">
        <f>F12+H12+J12+L12+N12</f>
        <v>24214</v>
      </c>
      <c r="Q12" s="595"/>
      <c r="R12" s="598">
        <v>0</v>
      </c>
      <c r="S12" s="595"/>
      <c r="T12" s="598">
        <f>SUM(R12+P12)</f>
        <v>24214</v>
      </c>
      <c r="U12" s="599"/>
      <c r="V12" s="600">
        <v>0</v>
      </c>
      <c r="W12" s="601"/>
    </row>
    <row r="13" spans="1:23" ht="12.75">
      <c r="A13" s="590"/>
      <c r="B13" s="591"/>
      <c r="C13" s="591"/>
      <c r="D13" s="592"/>
      <c r="E13" s="593"/>
      <c r="F13" s="594"/>
      <c r="G13" s="595"/>
      <c r="H13" s="596"/>
      <c r="I13" s="595"/>
      <c r="J13" s="594"/>
      <c r="K13" s="595"/>
      <c r="L13" s="596"/>
      <c r="M13" s="595"/>
      <c r="N13" s="594"/>
      <c r="O13" s="595"/>
      <c r="P13" s="600"/>
      <c r="Q13" s="595"/>
      <c r="R13" s="598"/>
      <c r="S13" s="595"/>
      <c r="T13" s="598"/>
      <c r="U13" s="599"/>
      <c r="V13" s="600"/>
      <c r="W13" s="601"/>
    </row>
    <row r="14" spans="1:23" ht="12.75">
      <c r="A14" s="590" t="s">
        <v>614</v>
      </c>
      <c r="B14" s="591"/>
      <c r="C14" s="591"/>
      <c r="D14" s="592"/>
      <c r="E14" s="593"/>
      <c r="F14" s="594"/>
      <c r="G14" s="595"/>
      <c r="H14" s="596"/>
      <c r="I14" s="595"/>
      <c r="J14" s="594">
        <v>220</v>
      </c>
      <c r="K14" s="595"/>
      <c r="L14" s="596"/>
      <c r="M14" s="595"/>
      <c r="N14" s="594"/>
      <c r="O14" s="595"/>
      <c r="P14" s="600">
        <f>F14+H14+J14+L14+N14</f>
        <v>220</v>
      </c>
      <c r="Q14" s="595"/>
      <c r="R14" s="598"/>
      <c r="S14" s="595"/>
      <c r="T14" s="598">
        <f>SUM(R14+P14)</f>
        <v>220</v>
      </c>
      <c r="U14" s="599"/>
      <c r="V14" s="600">
        <v>0</v>
      </c>
      <c r="W14" s="601"/>
    </row>
    <row r="15" spans="1:23" ht="12.75">
      <c r="A15" s="590"/>
      <c r="B15" s="591"/>
      <c r="C15" s="591"/>
      <c r="D15" s="592"/>
      <c r="E15" s="597"/>
      <c r="F15" s="598"/>
      <c r="G15" s="599"/>
      <c r="H15" s="600"/>
      <c r="I15" s="599"/>
      <c r="J15" s="594"/>
      <c r="K15" s="599"/>
      <c r="L15" s="600"/>
      <c r="M15" s="599"/>
      <c r="N15" s="598"/>
      <c r="O15" s="599"/>
      <c r="P15" s="600"/>
      <c r="Q15" s="599"/>
      <c r="R15" s="598"/>
      <c r="S15" s="599"/>
      <c r="T15" s="598"/>
      <c r="U15" s="599"/>
      <c r="V15" s="600"/>
      <c r="W15" s="601"/>
    </row>
    <row r="16" spans="1:23" ht="12.75">
      <c r="A16" s="590" t="s">
        <v>446</v>
      </c>
      <c r="B16" s="591"/>
      <c r="C16" s="591"/>
      <c r="D16" s="592"/>
      <c r="E16" s="597"/>
      <c r="F16" s="598"/>
      <c r="G16" s="599"/>
      <c r="H16" s="600"/>
      <c r="I16" s="599"/>
      <c r="J16" s="594">
        <v>3416</v>
      </c>
      <c r="K16" s="599"/>
      <c r="L16" s="600"/>
      <c r="M16" s="599"/>
      <c r="N16" s="598"/>
      <c r="O16" s="599"/>
      <c r="P16" s="600">
        <f>F16+H16+J16+L16+N16</f>
        <v>3416</v>
      </c>
      <c r="Q16" s="599"/>
      <c r="R16" s="598">
        <v>0</v>
      </c>
      <c r="S16" s="599"/>
      <c r="T16" s="598">
        <f>SUM(R16+P16)</f>
        <v>3416</v>
      </c>
      <c r="U16" s="599"/>
      <c r="V16" s="600"/>
      <c r="W16" s="601"/>
    </row>
    <row r="17" spans="1:23" ht="12.75">
      <c r="A17" s="590"/>
      <c r="B17" s="591"/>
      <c r="C17" s="591"/>
      <c r="D17" s="592"/>
      <c r="E17" s="597"/>
      <c r="F17" s="598"/>
      <c r="G17" s="599"/>
      <c r="H17" s="600"/>
      <c r="I17" s="599"/>
      <c r="J17" s="594"/>
      <c r="K17" s="599"/>
      <c r="L17" s="600"/>
      <c r="M17" s="599"/>
      <c r="N17" s="598"/>
      <c r="O17" s="599"/>
      <c r="P17" s="600"/>
      <c r="Q17" s="599"/>
      <c r="R17" s="598"/>
      <c r="S17" s="599"/>
      <c r="T17" s="598"/>
      <c r="U17" s="599"/>
      <c r="V17" s="600"/>
      <c r="W17" s="601"/>
    </row>
    <row r="18" spans="1:23" ht="12.75">
      <c r="A18" s="590" t="s">
        <v>407</v>
      </c>
      <c r="B18" s="591"/>
      <c r="C18" s="591"/>
      <c r="D18" s="592"/>
      <c r="E18" s="597"/>
      <c r="F18" s="598"/>
      <c r="G18" s="599"/>
      <c r="H18" s="600"/>
      <c r="I18" s="599"/>
      <c r="J18" s="594">
        <v>3869</v>
      </c>
      <c r="K18" s="599"/>
      <c r="L18" s="600"/>
      <c r="M18" s="599"/>
      <c r="N18" s="598"/>
      <c r="O18" s="599"/>
      <c r="P18" s="600">
        <f>F18+H18+J18+L18+N18</f>
        <v>3869</v>
      </c>
      <c r="Q18" s="599"/>
      <c r="R18" s="598">
        <v>0</v>
      </c>
      <c r="S18" s="599"/>
      <c r="T18" s="598">
        <f>SUM(R18+P18)</f>
        <v>3869</v>
      </c>
      <c r="U18" s="599"/>
      <c r="V18" s="600">
        <v>0</v>
      </c>
      <c r="W18" s="601"/>
    </row>
    <row r="19" spans="1:23" ht="12.75">
      <c r="A19" s="590"/>
      <c r="B19" s="591"/>
      <c r="C19" s="591"/>
      <c r="D19" s="592"/>
      <c r="E19" s="597"/>
      <c r="F19" s="598"/>
      <c r="G19" s="599"/>
      <c r="H19" s="600"/>
      <c r="I19" s="599"/>
      <c r="J19" s="594"/>
      <c r="K19" s="599"/>
      <c r="L19" s="600"/>
      <c r="M19" s="599"/>
      <c r="N19" s="598"/>
      <c r="O19" s="599"/>
      <c r="P19" s="600"/>
      <c r="Q19" s="599"/>
      <c r="R19" s="598"/>
      <c r="S19" s="599"/>
      <c r="T19" s="598"/>
      <c r="U19" s="599"/>
      <c r="V19" s="600"/>
      <c r="W19" s="601"/>
    </row>
    <row r="20" spans="1:23" ht="12.75">
      <c r="A20" s="590" t="s">
        <v>444</v>
      </c>
      <c r="B20" s="591"/>
      <c r="C20" s="591"/>
      <c r="D20" s="602"/>
      <c r="E20" s="597"/>
      <c r="F20" s="598"/>
      <c r="G20" s="599"/>
      <c r="H20" s="600"/>
      <c r="I20" s="599"/>
      <c r="J20" s="598"/>
      <c r="K20" s="599"/>
      <c r="L20" s="600"/>
      <c r="M20" s="599"/>
      <c r="N20" s="598"/>
      <c r="O20" s="599"/>
      <c r="P20" s="600"/>
      <c r="Q20" s="599"/>
      <c r="R20" s="598"/>
      <c r="S20" s="599"/>
      <c r="T20" s="598"/>
      <c r="U20" s="599"/>
      <c r="V20" s="600">
        <v>30</v>
      </c>
      <c r="W20" s="601"/>
    </row>
    <row r="21" spans="1:23" ht="12.75">
      <c r="A21" s="590"/>
      <c r="B21" s="591"/>
      <c r="C21" s="591"/>
      <c r="D21" s="602"/>
      <c r="E21" s="597"/>
      <c r="F21" s="598"/>
      <c r="G21" s="599"/>
      <c r="H21" s="600"/>
      <c r="I21" s="599"/>
      <c r="J21" s="598"/>
      <c r="K21" s="599"/>
      <c r="L21" s="600"/>
      <c r="M21" s="599"/>
      <c r="N21" s="598"/>
      <c r="O21" s="599"/>
      <c r="P21" s="600"/>
      <c r="Q21" s="599"/>
      <c r="R21" s="598"/>
      <c r="S21" s="599"/>
      <c r="T21" s="598"/>
      <c r="U21" s="599"/>
      <c r="V21" s="600"/>
      <c r="W21" s="601"/>
    </row>
    <row r="22" spans="1:23" ht="12.75">
      <c r="A22" s="590" t="s">
        <v>612</v>
      </c>
      <c r="B22" s="591"/>
      <c r="C22" s="591"/>
      <c r="D22" s="592"/>
      <c r="E22" s="593"/>
      <c r="F22" s="594"/>
      <c r="G22" s="595"/>
      <c r="H22" s="596"/>
      <c r="I22" s="595"/>
      <c r="J22" s="594"/>
      <c r="K22" s="595"/>
      <c r="L22" s="596"/>
      <c r="M22" s="595"/>
      <c r="N22" s="594"/>
      <c r="O22" s="595"/>
      <c r="P22" s="600"/>
      <c r="Q22" s="595"/>
      <c r="R22" s="598"/>
      <c r="S22" s="595"/>
      <c r="T22" s="598"/>
      <c r="U22" s="599"/>
      <c r="V22" s="596">
        <v>30</v>
      </c>
      <c r="W22" s="601"/>
    </row>
    <row r="23" spans="1:23" ht="12.75">
      <c r="A23" s="590"/>
      <c r="B23" s="591"/>
      <c r="C23" s="591"/>
      <c r="D23" s="592"/>
      <c r="E23" s="593"/>
      <c r="F23" s="594"/>
      <c r="G23" s="595"/>
      <c r="H23" s="596"/>
      <c r="I23" s="595"/>
      <c r="J23" s="594"/>
      <c r="K23" s="595"/>
      <c r="L23" s="596"/>
      <c r="M23" s="595"/>
      <c r="N23" s="594"/>
      <c r="O23" s="595"/>
      <c r="P23" s="600"/>
      <c r="Q23" s="595"/>
      <c r="R23" s="598"/>
      <c r="S23" s="595"/>
      <c r="T23" s="598"/>
      <c r="U23" s="599"/>
      <c r="V23" s="600"/>
      <c r="W23" s="601"/>
    </row>
    <row r="24" spans="1:23" ht="12.75">
      <c r="A24" s="590" t="s">
        <v>613</v>
      </c>
      <c r="B24" s="591"/>
      <c r="C24" s="591"/>
      <c r="D24" s="592"/>
      <c r="E24" s="593"/>
      <c r="F24" s="594"/>
      <c r="G24" s="595"/>
      <c r="H24" s="596"/>
      <c r="I24" s="595"/>
      <c r="J24" s="594"/>
      <c r="K24" s="595"/>
      <c r="L24" s="596"/>
      <c r="M24" s="595"/>
      <c r="N24" s="594"/>
      <c r="O24" s="595"/>
      <c r="P24" s="600"/>
      <c r="Q24" s="595"/>
      <c r="R24" s="598"/>
      <c r="S24" s="595"/>
      <c r="T24" s="598"/>
      <c r="U24" s="599"/>
      <c r="V24" s="600"/>
      <c r="W24" s="601"/>
    </row>
    <row r="25" spans="1:23" ht="12.75">
      <c r="A25" s="590"/>
      <c r="B25" s="591"/>
      <c r="C25" s="591"/>
      <c r="D25" s="592"/>
      <c r="E25" s="593"/>
      <c r="F25" s="594"/>
      <c r="G25" s="595"/>
      <c r="H25" s="596"/>
      <c r="I25" s="595"/>
      <c r="J25" s="594"/>
      <c r="K25" s="595"/>
      <c r="L25" s="596"/>
      <c r="M25" s="595"/>
      <c r="N25" s="594"/>
      <c r="O25" s="595"/>
      <c r="P25" s="600"/>
      <c r="Q25" s="595"/>
      <c r="R25" s="598"/>
      <c r="S25" s="595"/>
      <c r="T25" s="598"/>
      <c r="U25" s="599"/>
      <c r="V25" s="600"/>
      <c r="W25" s="601"/>
    </row>
    <row r="26" spans="1:23" ht="13.5" thickBot="1">
      <c r="A26" s="590" t="s">
        <v>170</v>
      </c>
      <c r="B26" s="591"/>
      <c r="C26" s="591"/>
      <c r="D26" s="592"/>
      <c r="E26" s="593"/>
      <c r="F26" s="594"/>
      <c r="G26" s="595"/>
      <c r="H26" s="596"/>
      <c r="I26" s="595"/>
      <c r="J26" s="594"/>
      <c r="K26" s="595"/>
      <c r="L26" s="596"/>
      <c r="M26" s="595"/>
      <c r="N26" s="594"/>
      <c r="O26" s="595"/>
      <c r="P26" s="600"/>
      <c r="Q26" s="595"/>
      <c r="R26" s="598"/>
      <c r="S26" s="595"/>
      <c r="T26" s="598"/>
      <c r="U26" s="599"/>
      <c r="V26" s="600">
        <v>31689</v>
      </c>
      <c r="W26" s="601"/>
    </row>
    <row r="27" spans="1:23" ht="14.25" thickBot="1" thickTop="1">
      <c r="A27" s="603" t="s">
        <v>35</v>
      </c>
      <c r="B27" s="604"/>
      <c r="C27" s="604"/>
      <c r="D27" s="605">
        <f>SUM(D12:D26)</f>
        <v>6</v>
      </c>
      <c r="E27" s="606">
        <f>SUM(E12:E26)</f>
        <v>7</v>
      </c>
      <c r="F27" s="607">
        <f>SUM(F12:F26)</f>
        <v>20310</v>
      </c>
      <c r="G27" s="608"/>
      <c r="H27" s="609">
        <f>SUM(H11:H26)</f>
        <v>3904</v>
      </c>
      <c r="I27" s="608"/>
      <c r="J27" s="607">
        <f>SUM(J11:J26)</f>
        <v>7505</v>
      </c>
      <c r="K27" s="608"/>
      <c r="L27" s="609">
        <f>SUM(L11:L26)</f>
        <v>0</v>
      </c>
      <c r="M27" s="608"/>
      <c r="N27" s="607">
        <f>SUM(N11:N26)</f>
        <v>0</v>
      </c>
      <c r="O27" s="608"/>
      <c r="P27" s="609">
        <f>SUM(P12:P26)</f>
        <v>31719</v>
      </c>
      <c r="Q27" s="608"/>
      <c r="R27" s="607">
        <f>SUM(R11:R26)</f>
        <v>0</v>
      </c>
      <c r="S27" s="608"/>
      <c r="T27" s="607">
        <f>SUM(T11:T26)</f>
        <v>31719</v>
      </c>
      <c r="U27" s="608"/>
      <c r="V27" s="609">
        <f>SUM(V18+V20+V26)</f>
        <v>31719</v>
      </c>
      <c r="W27" s="610"/>
    </row>
    <row r="28" ht="13.5" thickTop="1"/>
  </sheetData>
  <sheetProtection/>
  <mergeCells count="13">
    <mergeCell ref="A5:W5"/>
    <mergeCell ref="V7:W7"/>
    <mergeCell ref="A9:C10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</mergeCells>
  <printOptions/>
  <pageMargins left="0.63" right="0.4724409448818898" top="1.44" bottom="0.984251968503937" header="0.5118110236220472" footer="0.5118110236220472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5.8515625" style="0" customWidth="1"/>
    <col min="5" max="5" width="10.00390625" style="0" customWidth="1"/>
  </cols>
  <sheetData>
    <row r="1" spans="1:15" ht="12.7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533" t="s">
        <v>60</v>
      </c>
      <c r="N1" s="1533"/>
      <c r="O1" s="1533"/>
    </row>
    <row r="2" spans="1:15" ht="12.75">
      <c r="A2" s="1532" t="s">
        <v>741</v>
      </c>
      <c r="B2" s="1532"/>
      <c r="C2" s="1532"/>
      <c r="D2" s="1532"/>
      <c r="E2" s="1532"/>
      <c r="F2" s="1532"/>
      <c r="G2" s="1532"/>
      <c r="H2" s="1532"/>
      <c r="I2" s="1532"/>
      <c r="J2" s="1532"/>
      <c r="K2" s="1532"/>
      <c r="L2" s="1532"/>
      <c r="M2" s="1532"/>
      <c r="N2" s="1532"/>
      <c r="O2" s="1532"/>
    </row>
    <row r="3" spans="1:15" ht="12.75">
      <c r="A3" s="1522" t="s">
        <v>670</v>
      </c>
      <c r="B3" s="1522"/>
      <c r="C3" s="1522"/>
      <c r="D3" s="1522"/>
      <c r="E3" s="1522"/>
      <c r="F3" s="1522"/>
      <c r="G3" s="1522"/>
      <c r="H3" s="1522"/>
      <c r="I3" s="1522"/>
      <c r="J3" s="1522"/>
      <c r="K3" s="1522"/>
      <c r="L3" s="1522"/>
      <c r="M3" s="1522"/>
      <c r="N3" s="1522"/>
      <c r="O3" s="1522"/>
    </row>
    <row r="4" spans="1:15" ht="12.75">
      <c r="A4" s="1523"/>
      <c r="B4" s="1523"/>
      <c r="C4" s="1523"/>
      <c r="D4" s="1523"/>
      <c r="E4" s="1523"/>
      <c r="F4" s="1523"/>
      <c r="G4" s="1523"/>
      <c r="H4" s="1523"/>
      <c r="I4" s="1523"/>
      <c r="J4" s="1523"/>
      <c r="K4" s="1523"/>
      <c r="L4" s="1523"/>
      <c r="M4" s="1523"/>
      <c r="N4" s="1523"/>
      <c r="O4" s="1523"/>
    </row>
    <row r="5" spans="1:15" ht="13.5" thickBot="1">
      <c r="A5" s="107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5" ht="13.5" thickTop="1">
      <c r="A6" s="1534" t="s">
        <v>0</v>
      </c>
      <c r="B6" s="1854" t="s">
        <v>361</v>
      </c>
      <c r="C6" s="1536"/>
      <c r="D6" s="1536"/>
      <c r="E6" s="1537"/>
      <c r="F6" s="1855" t="s">
        <v>359</v>
      </c>
      <c r="G6" s="1856"/>
      <c r="H6" s="1856"/>
      <c r="I6" s="1855" t="s">
        <v>358</v>
      </c>
      <c r="J6" s="1856"/>
      <c r="K6" s="1856"/>
      <c r="L6" s="1855" t="s">
        <v>360</v>
      </c>
      <c r="M6" s="1856"/>
      <c r="N6" s="1857"/>
      <c r="O6" s="1867" t="s">
        <v>35</v>
      </c>
    </row>
    <row r="7" spans="1:15" ht="12.75">
      <c r="A7" s="1535"/>
      <c r="B7" s="1538"/>
      <c r="C7" s="1538"/>
      <c r="D7" s="1538"/>
      <c r="E7" s="1539"/>
      <c r="F7" s="1858"/>
      <c r="G7" s="1859"/>
      <c r="H7" s="1859"/>
      <c r="I7" s="1858"/>
      <c r="J7" s="1859"/>
      <c r="K7" s="1859"/>
      <c r="L7" s="1858"/>
      <c r="M7" s="1859"/>
      <c r="N7" s="1860"/>
      <c r="O7" s="1868"/>
    </row>
    <row r="8" spans="1:15" ht="12.75" customHeight="1">
      <c r="A8" s="1535"/>
      <c r="B8" s="1538"/>
      <c r="C8" s="1538"/>
      <c r="D8" s="1538"/>
      <c r="E8" s="1539"/>
      <c r="F8" s="1512" t="s">
        <v>668</v>
      </c>
      <c r="G8" s="1514"/>
      <c r="H8" s="1861"/>
      <c r="I8" s="1512" t="s">
        <v>668</v>
      </c>
      <c r="J8" s="1516"/>
      <c r="K8" s="1861"/>
      <c r="L8" s="1512" t="s">
        <v>668</v>
      </c>
      <c r="M8" s="1516"/>
      <c r="N8" s="1520"/>
      <c r="O8" s="1866" t="s">
        <v>668</v>
      </c>
    </row>
    <row r="9" spans="1:15" ht="12.75">
      <c r="A9" s="1535"/>
      <c r="B9" s="1538"/>
      <c r="C9" s="1538"/>
      <c r="D9" s="1538"/>
      <c r="E9" s="1539"/>
      <c r="F9" s="1513"/>
      <c r="G9" s="1515"/>
      <c r="H9" s="1865"/>
      <c r="I9" s="1864"/>
      <c r="J9" s="1863"/>
      <c r="K9" s="1862"/>
      <c r="L9" s="1864"/>
      <c r="M9" s="1863"/>
      <c r="N9" s="1521"/>
      <c r="O9" s="1506"/>
    </row>
    <row r="10" spans="1:15" ht="12.75">
      <c r="A10" s="1535"/>
      <c r="B10" s="1508" t="s">
        <v>6</v>
      </c>
      <c r="C10" s="1508"/>
      <c r="D10" s="1508"/>
      <c r="E10" s="1549"/>
      <c r="F10" s="116">
        <v>2</v>
      </c>
      <c r="G10" s="112">
        <v>3</v>
      </c>
      <c r="H10" s="935" t="s">
        <v>9</v>
      </c>
      <c r="I10" s="111"/>
      <c r="J10" s="935"/>
      <c r="K10" s="935"/>
      <c r="L10" s="1036"/>
      <c r="M10" s="935"/>
      <c r="N10" s="113">
        <v>5</v>
      </c>
      <c r="O10" s="115">
        <v>13</v>
      </c>
    </row>
    <row r="11" spans="1:15" ht="12.75">
      <c r="A11" s="1550" t="s">
        <v>178</v>
      </c>
      <c r="B11" s="1551"/>
      <c r="C11" s="1551"/>
      <c r="D11" s="1551"/>
      <c r="E11" s="1552"/>
      <c r="F11" s="117">
        <f>SUM(F12+F32)</f>
        <v>238991</v>
      </c>
      <c r="G11" s="118"/>
      <c r="H11" s="1029"/>
      <c r="I11" s="117">
        <v>0</v>
      </c>
      <c r="J11" s="1029"/>
      <c r="K11" s="1029"/>
      <c r="L11" s="1037">
        <v>0</v>
      </c>
      <c r="M11" s="1029"/>
      <c r="N11" s="1044"/>
      <c r="O11" s="1051">
        <f>SUM(O12+O32)</f>
        <v>238991</v>
      </c>
    </row>
    <row r="12" spans="1:15" ht="12.75">
      <c r="A12" s="631" t="s">
        <v>6</v>
      </c>
      <c r="B12" s="1517" t="s">
        <v>172</v>
      </c>
      <c r="C12" s="1518"/>
      <c r="D12" s="1518"/>
      <c r="E12" s="1519"/>
      <c r="F12" s="122">
        <f>SUM(F13:F29)</f>
        <v>237931</v>
      </c>
      <c r="G12" s="123"/>
      <c r="H12" s="1053"/>
      <c r="I12" s="122">
        <v>0</v>
      </c>
      <c r="J12" s="1030"/>
      <c r="K12" s="1030"/>
      <c r="L12" s="1038">
        <v>0</v>
      </c>
      <c r="M12" s="1030"/>
      <c r="N12" s="1045"/>
      <c r="O12" s="1052">
        <f>SUM(O13:O31)</f>
        <v>237931</v>
      </c>
    </row>
    <row r="13" spans="1:15" ht="12.75">
      <c r="A13" s="121"/>
      <c r="B13" s="1527" t="s">
        <v>342</v>
      </c>
      <c r="C13" s="1528"/>
      <c r="D13" s="1528"/>
      <c r="E13" s="1529"/>
      <c r="F13" s="127">
        <v>5840</v>
      </c>
      <c r="G13" s="128"/>
      <c r="H13" s="1031"/>
      <c r="I13" s="127">
        <v>0</v>
      </c>
      <c r="J13" s="1031"/>
      <c r="K13" s="1031"/>
      <c r="L13" s="1039">
        <v>0</v>
      </c>
      <c r="M13" s="1031"/>
      <c r="N13" s="1046"/>
      <c r="O13" s="1052">
        <f>SUM(F13+I13+L13)</f>
        <v>5840</v>
      </c>
    </row>
    <row r="14" spans="1:15" ht="12.75">
      <c r="A14" s="130"/>
      <c r="B14" s="1524" t="s">
        <v>343</v>
      </c>
      <c r="C14" s="1525"/>
      <c r="D14" s="1525"/>
      <c r="E14" s="1526"/>
      <c r="F14" s="127">
        <v>9712</v>
      </c>
      <c r="G14" s="128"/>
      <c r="H14" s="1031"/>
      <c r="I14" s="127">
        <v>0</v>
      </c>
      <c r="J14" s="1031"/>
      <c r="K14" s="1031"/>
      <c r="L14" s="1039">
        <v>0</v>
      </c>
      <c r="M14" s="1031"/>
      <c r="N14" s="1046"/>
      <c r="O14" s="1052">
        <f aca="true" t="shared" si="0" ref="O14:O29">SUM(F14+I14+L14)</f>
        <v>9712</v>
      </c>
    </row>
    <row r="15" spans="1:15" ht="12.75">
      <c r="A15" s="130"/>
      <c r="B15" s="817" t="s">
        <v>350</v>
      </c>
      <c r="C15" s="136"/>
      <c r="D15" s="136"/>
      <c r="E15" s="136"/>
      <c r="F15" s="127">
        <v>130848</v>
      </c>
      <c r="G15" s="128"/>
      <c r="H15" s="1031"/>
      <c r="I15" s="127">
        <v>0</v>
      </c>
      <c r="J15" s="1031"/>
      <c r="K15" s="1031"/>
      <c r="L15" s="1039">
        <v>0</v>
      </c>
      <c r="M15" s="1031"/>
      <c r="N15" s="1046"/>
      <c r="O15" s="1052">
        <f t="shared" si="0"/>
        <v>130848</v>
      </c>
    </row>
    <row r="16" spans="1:15" ht="12.75">
      <c r="A16" s="130"/>
      <c r="B16" s="817" t="s">
        <v>355</v>
      </c>
      <c r="C16" s="136"/>
      <c r="D16" s="136"/>
      <c r="E16" s="136"/>
      <c r="F16" s="127">
        <v>49263</v>
      </c>
      <c r="G16" s="128"/>
      <c r="H16" s="1031"/>
      <c r="I16" s="127">
        <v>0</v>
      </c>
      <c r="J16" s="1031"/>
      <c r="K16" s="1031"/>
      <c r="L16" s="1039">
        <v>0</v>
      </c>
      <c r="M16" s="1031"/>
      <c r="N16" s="1046"/>
      <c r="O16" s="1052">
        <f t="shared" si="0"/>
        <v>49263</v>
      </c>
    </row>
    <row r="17" spans="1:15" ht="12.75">
      <c r="A17" s="130"/>
      <c r="B17" s="817" t="s">
        <v>347</v>
      </c>
      <c r="C17" s="136"/>
      <c r="D17" s="136"/>
      <c r="E17" s="136"/>
      <c r="F17" s="127">
        <v>1176</v>
      </c>
      <c r="G17" s="128"/>
      <c r="H17" s="1031"/>
      <c r="I17" s="127">
        <v>0</v>
      </c>
      <c r="J17" s="1031"/>
      <c r="K17" s="1031"/>
      <c r="L17" s="1039">
        <v>0</v>
      </c>
      <c r="M17" s="1031"/>
      <c r="N17" s="1046"/>
      <c r="O17" s="1052">
        <f t="shared" si="0"/>
        <v>1176</v>
      </c>
    </row>
    <row r="18" spans="1:15" ht="12.75">
      <c r="A18" s="130"/>
      <c r="B18" s="1527" t="s">
        <v>344</v>
      </c>
      <c r="C18" s="1530"/>
      <c r="D18" s="1530"/>
      <c r="E18" s="1531"/>
      <c r="F18" s="127">
        <v>0</v>
      </c>
      <c r="G18" s="128"/>
      <c r="H18" s="1031"/>
      <c r="I18" s="127">
        <v>0</v>
      </c>
      <c r="J18" s="1031"/>
      <c r="K18" s="1031"/>
      <c r="L18" s="1039">
        <v>0</v>
      </c>
      <c r="M18" s="1031"/>
      <c r="N18" s="1046"/>
      <c r="O18" s="1052">
        <f t="shared" si="0"/>
        <v>0</v>
      </c>
    </row>
    <row r="19" spans="1:15" ht="12.75">
      <c r="A19" s="130"/>
      <c r="B19" s="817" t="s">
        <v>345</v>
      </c>
      <c r="C19" s="134"/>
      <c r="D19" s="134"/>
      <c r="E19" s="134"/>
      <c r="F19" s="127">
        <v>0</v>
      </c>
      <c r="G19" s="128"/>
      <c r="H19" s="1031"/>
      <c r="I19" s="127">
        <v>0</v>
      </c>
      <c r="J19" s="1031"/>
      <c r="K19" s="1031"/>
      <c r="L19" s="1039">
        <v>0</v>
      </c>
      <c r="M19" s="1031"/>
      <c r="N19" s="1046"/>
      <c r="O19" s="1052">
        <f t="shared" si="0"/>
        <v>0</v>
      </c>
    </row>
    <row r="20" spans="1:15" ht="12.75">
      <c r="A20" s="130"/>
      <c r="B20" s="817" t="s">
        <v>346</v>
      </c>
      <c r="C20" s="134"/>
      <c r="D20" s="134"/>
      <c r="E20" s="134"/>
      <c r="F20" s="127">
        <v>9406</v>
      </c>
      <c r="G20" s="128"/>
      <c r="H20" s="1031"/>
      <c r="I20" s="127">
        <v>0</v>
      </c>
      <c r="J20" s="1031"/>
      <c r="K20" s="1031"/>
      <c r="L20" s="1039">
        <v>0</v>
      </c>
      <c r="M20" s="1031"/>
      <c r="N20" s="1046"/>
      <c r="O20" s="1052">
        <f t="shared" si="0"/>
        <v>9406</v>
      </c>
    </row>
    <row r="21" spans="1:15" ht="12.75">
      <c r="A21" s="130"/>
      <c r="B21" s="1524" t="s">
        <v>348</v>
      </c>
      <c r="C21" s="1525"/>
      <c r="D21" s="1525"/>
      <c r="E21" s="1526"/>
      <c r="F21" s="127">
        <v>96</v>
      </c>
      <c r="G21" s="128"/>
      <c r="H21" s="1031"/>
      <c r="I21" s="127">
        <v>0</v>
      </c>
      <c r="J21" s="1031"/>
      <c r="K21" s="1031"/>
      <c r="L21" s="1039">
        <v>0</v>
      </c>
      <c r="M21" s="1031"/>
      <c r="N21" s="1046"/>
      <c r="O21" s="1052">
        <f t="shared" si="0"/>
        <v>96</v>
      </c>
    </row>
    <row r="22" spans="1:15" ht="12.75">
      <c r="A22" s="130"/>
      <c r="B22" s="817" t="s">
        <v>665</v>
      </c>
      <c r="C22" s="136"/>
      <c r="D22" s="136"/>
      <c r="E22" s="136"/>
      <c r="F22" s="127">
        <v>4004</v>
      </c>
      <c r="G22" s="128"/>
      <c r="H22" s="1031"/>
      <c r="I22" s="127"/>
      <c r="J22" s="1031"/>
      <c r="K22" s="1031"/>
      <c r="L22" s="1039"/>
      <c r="M22" s="1031"/>
      <c r="N22" s="1046"/>
      <c r="O22" s="1052">
        <f t="shared" si="0"/>
        <v>4004</v>
      </c>
    </row>
    <row r="23" spans="1:15" ht="12.75">
      <c r="A23" s="130"/>
      <c r="B23" s="817" t="s">
        <v>349</v>
      </c>
      <c r="C23" s="136"/>
      <c r="D23" s="136"/>
      <c r="E23" s="136"/>
      <c r="F23" s="127">
        <v>2743</v>
      </c>
      <c r="G23" s="128"/>
      <c r="H23" s="1031"/>
      <c r="I23" s="127">
        <v>0</v>
      </c>
      <c r="J23" s="1031"/>
      <c r="K23" s="1031"/>
      <c r="L23" s="1039">
        <v>0</v>
      </c>
      <c r="M23" s="1031"/>
      <c r="N23" s="1046"/>
      <c r="O23" s="1052">
        <f t="shared" si="0"/>
        <v>2743</v>
      </c>
    </row>
    <row r="24" spans="1:15" ht="12.75">
      <c r="A24" s="130"/>
      <c r="B24" s="817" t="s">
        <v>351</v>
      </c>
      <c r="C24" s="136"/>
      <c r="D24" s="136"/>
      <c r="E24" s="136"/>
      <c r="F24" s="127">
        <v>72</v>
      </c>
      <c r="G24" s="128"/>
      <c r="H24" s="1031"/>
      <c r="I24" s="127">
        <v>0</v>
      </c>
      <c r="J24" s="1031"/>
      <c r="K24" s="1031"/>
      <c r="L24" s="1039">
        <v>0</v>
      </c>
      <c r="M24" s="1031"/>
      <c r="N24" s="1046"/>
      <c r="O24" s="1052">
        <f t="shared" si="0"/>
        <v>72</v>
      </c>
    </row>
    <row r="25" spans="1:15" ht="12.75">
      <c r="A25" s="130"/>
      <c r="B25" s="817" t="s">
        <v>352</v>
      </c>
      <c r="C25" s="136"/>
      <c r="D25" s="136"/>
      <c r="E25" s="136"/>
      <c r="F25" s="127">
        <v>0</v>
      </c>
      <c r="G25" s="128"/>
      <c r="H25" s="1031"/>
      <c r="I25" s="127">
        <v>0</v>
      </c>
      <c r="J25" s="1031"/>
      <c r="K25" s="1031"/>
      <c r="L25" s="1039">
        <v>0</v>
      </c>
      <c r="M25" s="1031"/>
      <c r="N25" s="1046"/>
      <c r="O25" s="1052">
        <f t="shared" si="0"/>
        <v>0</v>
      </c>
    </row>
    <row r="26" spans="1:15" ht="12.75">
      <c r="A26" s="130"/>
      <c r="B26" s="817" t="s">
        <v>353</v>
      </c>
      <c r="C26" s="136"/>
      <c r="D26" s="136"/>
      <c r="E26" s="136"/>
      <c r="F26" s="127">
        <v>181</v>
      </c>
      <c r="G26" s="128"/>
      <c r="H26" s="1031"/>
      <c r="I26" s="127">
        <v>0</v>
      </c>
      <c r="J26" s="1031"/>
      <c r="K26" s="1031"/>
      <c r="L26" s="1039">
        <v>0</v>
      </c>
      <c r="M26" s="1031"/>
      <c r="N26" s="1046"/>
      <c r="O26" s="1052">
        <f t="shared" si="0"/>
        <v>181</v>
      </c>
    </row>
    <row r="27" spans="1:15" ht="12.75">
      <c r="A27" s="130"/>
      <c r="B27" s="817" t="s">
        <v>618</v>
      </c>
      <c r="C27" s="136"/>
      <c r="D27" s="136"/>
      <c r="E27" s="136"/>
      <c r="F27" s="127">
        <v>0</v>
      </c>
      <c r="G27" s="128"/>
      <c r="H27" s="1031"/>
      <c r="I27" s="127"/>
      <c r="J27" s="1031"/>
      <c r="K27" s="1031"/>
      <c r="L27" s="1039"/>
      <c r="M27" s="1031"/>
      <c r="N27" s="1046"/>
      <c r="O27" s="1052">
        <f t="shared" si="0"/>
        <v>0</v>
      </c>
    </row>
    <row r="28" spans="1:15" ht="12.75">
      <c r="A28" s="130"/>
      <c r="B28" s="817" t="s">
        <v>356</v>
      </c>
      <c r="C28" s="136"/>
      <c r="D28" s="136"/>
      <c r="E28" s="136"/>
      <c r="F28" s="127">
        <v>24590</v>
      </c>
      <c r="G28" s="128"/>
      <c r="H28" s="1031"/>
      <c r="I28" s="127">
        <v>0</v>
      </c>
      <c r="J28" s="1031"/>
      <c r="K28" s="1031"/>
      <c r="L28" s="1039">
        <v>0</v>
      </c>
      <c r="M28" s="1031"/>
      <c r="N28" s="1046"/>
      <c r="O28" s="1052">
        <f t="shared" si="0"/>
        <v>24590</v>
      </c>
    </row>
    <row r="29" spans="1:15" ht="12.75">
      <c r="A29" s="130"/>
      <c r="B29" s="817" t="s">
        <v>357</v>
      </c>
      <c r="C29" s="136"/>
      <c r="D29" s="136"/>
      <c r="E29" s="136"/>
      <c r="F29" s="127">
        <v>0</v>
      </c>
      <c r="G29" s="128"/>
      <c r="H29" s="1031"/>
      <c r="I29" s="127">
        <v>0</v>
      </c>
      <c r="J29" s="1031"/>
      <c r="K29" s="1031"/>
      <c r="L29" s="1039">
        <v>0</v>
      </c>
      <c r="M29" s="1031"/>
      <c r="N29" s="1046"/>
      <c r="O29" s="1052">
        <f t="shared" si="0"/>
        <v>0</v>
      </c>
    </row>
    <row r="30" spans="1:15" ht="12.75">
      <c r="A30" s="130"/>
      <c r="B30" s="131"/>
      <c r="C30" s="136"/>
      <c r="D30" s="136"/>
      <c r="E30" s="136"/>
      <c r="F30" s="127"/>
      <c r="G30" s="128"/>
      <c r="H30" s="1031"/>
      <c r="I30" s="127"/>
      <c r="J30" s="1031"/>
      <c r="K30" s="1031"/>
      <c r="L30" s="1039"/>
      <c r="M30" s="1031"/>
      <c r="N30" s="1046"/>
      <c r="O30" s="154"/>
    </row>
    <row r="31" spans="1:15" ht="12.75">
      <c r="A31" s="130"/>
      <c r="B31" s="131"/>
      <c r="C31" s="136"/>
      <c r="D31" s="136"/>
      <c r="E31" s="136"/>
      <c r="F31" s="127"/>
      <c r="G31" s="128"/>
      <c r="H31" s="1031"/>
      <c r="I31" s="127"/>
      <c r="J31" s="1031"/>
      <c r="K31" s="1031"/>
      <c r="L31" s="1039"/>
      <c r="M31" s="1031"/>
      <c r="N31" s="1046"/>
      <c r="O31" s="154"/>
    </row>
    <row r="32" spans="1:15" ht="12.75">
      <c r="A32" s="1329" t="s">
        <v>173</v>
      </c>
      <c r="B32" s="643" t="s">
        <v>329</v>
      </c>
      <c r="C32" s="643"/>
      <c r="D32" s="643"/>
      <c r="E32" s="643"/>
      <c r="F32" s="644">
        <f>SUM(F33:F35)</f>
        <v>1060</v>
      </c>
      <c r="G32" s="636"/>
      <c r="H32" s="1032"/>
      <c r="I32" s="1008">
        <v>0</v>
      </c>
      <c r="J32" s="1032"/>
      <c r="K32" s="1032"/>
      <c r="L32" s="1040">
        <v>0</v>
      </c>
      <c r="M32" s="1032"/>
      <c r="N32" s="1047"/>
      <c r="O32" s="1051">
        <f>SUM(O33:O35)</f>
        <v>1060</v>
      </c>
    </row>
    <row r="33" spans="1:15" ht="12.75">
      <c r="A33" s="1015"/>
      <c r="B33" s="1558" t="s">
        <v>342</v>
      </c>
      <c r="C33" s="1555"/>
      <c r="D33" s="1555"/>
      <c r="E33" s="1529"/>
      <c r="F33" s="127">
        <v>1</v>
      </c>
      <c r="G33" s="128"/>
      <c r="H33" s="1031"/>
      <c r="I33" s="127">
        <v>0</v>
      </c>
      <c r="J33" s="1031"/>
      <c r="K33" s="1031"/>
      <c r="L33" s="1039">
        <v>0</v>
      </c>
      <c r="M33" s="1031"/>
      <c r="N33" s="1046"/>
      <c r="O33" s="1052">
        <f>SUM(F33+I33+L33)</f>
        <v>1</v>
      </c>
    </row>
    <row r="34" spans="1:15" ht="12.75">
      <c r="A34" s="1015"/>
      <c r="B34" s="817" t="s">
        <v>355</v>
      </c>
      <c r="C34" s="136"/>
      <c r="D34" s="136"/>
      <c r="E34" s="136"/>
      <c r="F34" s="127">
        <v>522</v>
      </c>
      <c r="G34" s="128"/>
      <c r="H34" s="1031"/>
      <c r="I34" s="127"/>
      <c r="J34" s="1031"/>
      <c r="K34" s="1031"/>
      <c r="L34" s="1039"/>
      <c r="M34" s="1031"/>
      <c r="N34" s="1046"/>
      <c r="O34" s="1052">
        <f>SUM(F34+I34+L34)</f>
        <v>522</v>
      </c>
    </row>
    <row r="35" spans="1:15" ht="12.75">
      <c r="A35" s="1330"/>
      <c r="B35" s="1317" t="s">
        <v>346</v>
      </c>
      <c r="C35" s="1331"/>
      <c r="D35" s="1331"/>
      <c r="E35" s="1332"/>
      <c r="F35" s="1009">
        <v>537</v>
      </c>
      <c r="G35" s="1010"/>
      <c r="H35" s="1033"/>
      <c r="I35" s="1009"/>
      <c r="J35" s="1033"/>
      <c r="K35" s="1033"/>
      <c r="L35" s="1041"/>
      <c r="M35" s="1033"/>
      <c r="N35" s="1048"/>
      <c r="O35" s="1338">
        <f>SUM(F35+I35+L35)</f>
        <v>537</v>
      </c>
    </row>
    <row r="36" spans="1:15" ht="12.75">
      <c r="A36" s="1553" t="s">
        <v>330</v>
      </c>
      <c r="B36" s="1554"/>
      <c r="C36" s="1554"/>
      <c r="D36" s="1554"/>
      <c r="E36" s="1529"/>
      <c r="F36" s="1328">
        <f>SUM(F37)</f>
        <v>30</v>
      </c>
      <c r="G36" s="146"/>
      <c r="H36" s="1034"/>
      <c r="I36" s="640">
        <v>0</v>
      </c>
      <c r="J36" s="1034"/>
      <c r="K36" s="1034"/>
      <c r="L36" s="1042">
        <v>0</v>
      </c>
      <c r="M36" s="1034"/>
      <c r="N36" s="1046"/>
      <c r="O36" s="1052">
        <f>SUM(O37)</f>
        <v>30</v>
      </c>
    </row>
    <row r="37" spans="1:15" ht="12.75">
      <c r="A37" s="1014" t="s">
        <v>174</v>
      </c>
      <c r="B37" s="141" t="s">
        <v>328</v>
      </c>
      <c r="C37" s="142"/>
      <c r="D37" s="142"/>
      <c r="E37" s="142"/>
      <c r="F37" s="127">
        <f>SUM(F38:F40)</f>
        <v>30</v>
      </c>
      <c r="G37" s="128"/>
      <c r="H37" s="1030"/>
      <c r="I37" s="122">
        <v>0</v>
      </c>
      <c r="J37" s="1030"/>
      <c r="K37" s="1030"/>
      <c r="L37" s="1038">
        <v>0</v>
      </c>
      <c r="M37" s="1030"/>
      <c r="N37" s="1049"/>
      <c r="O37" s="1052">
        <f>SUM(O38:O40)</f>
        <v>30</v>
      </c>
    </row>
    <row r="38" spans="1:15" ht="12.75">
      <c r="A38" s="1337"/>
      <c r="B38" s="817" t="s">
        <v>355</v>
      </c>
      <c r="C38" s="136"/>
      <c r="D38" s="136"/>
      <c r="E38" s="136"/>
      <c r="F38" s="127">
        <v>30</v>
      </c>
      <c r="G38" s="128"/>
      <c r="H38" s="1030"/>
      <c r="I38" s="122"/>
      <c r="J38" s="1030"/>
      <c r="K38" s="1030"/>
      <c r="L38" s="1038"/>
      <c r="M38" s="1030"/>
      <c r="N38" s="1049"/>
      <c r="O38" s="1052">
        <f>SUM(F38+I38+L38)</f>
        <v>30</v>
      </c>
    </row>
    <row r="39" spans="1:15" ht="12.75">
      <c r="A39" s="130"/>
      <c r="B39" s="1524" t="s">
        <v>354</v>
      </c>
      <c r="C39" s="1525"/>
      <c r="D39" s="1525"/>
      <c r="E39" s="1526"/>
      <c r="F39" s="127">
        <v>0</v>
      </c>
      <c r="G39" s="128"/>
      <c r="H39" s="1031"/>
      <c r="I39" s="127">
        <v>0</v>
      </c>
      <c r="J39" s="1031"/>
      <c r="K39" s="1031"/>
      <c r="L39" s="1039">
        <v>0</v>
      </c>
      <c r="M39" s="1031"/>
      <c r="N39" s="1046"/>
      <c r="O39" s="1052">
        <f>SUM(F39+I39+L39)</f>
        <v>0</v>
      </c>
    </row>
    <row r="40" spans="1:15" ht="13.5" thickBot="1">
      <c r="A40" s="632"/>
      <c r="B40" s="1524" t="s">
        <v>588</v>
      </c>
      <c r="C40" s="1525"/>
      <c r="D40" s="1525"/>
      <c r="E40" s="1526"/>
      <c r="F40" s="127">
        <v>0</v>
      </c>
      <c r="G40" s="128"/>
      <c r="H40" s="1031"/>
      <c r="I40" s="127">
        <v>0</v>
      </c>
      <c r="J40" s="1031"/>
      <c r="K40" s="1031"/>
      <c r="L40" s="1039">
        <v>0</v>
      </c>
      <c r="M40" s="1031"/>
      <c r="N40" s="1046"/>
      <c r="O40" s="1052">
        <f>SUM(F40+I40+L40)</f>
        <v>0</v>
      </c>
    </row>
    <row r="41" spans="1:15" ht="14.25" thickBot="1" thickTop="1">
      <c r="A41" s="1556" t="s">
        <v>192</v>
      </c>
      <c r="B41" s="1557"/>
      <c r="C41" s="1557"/>
      <c r="D41" s="1557"/>
      <c r="E41" s="148"/>
      <c r="F41" s="149">
        <f>SUM(F11+F36)</f>
        <v>239021</v>
      </c>
      <c r="G41" s="150"/>
      <c r="H41" s="1035"/>
      <c r="I41" s="149">
        <v>0</v>
      </c>
      <c r="J41" s="1035"/>
      <c r="K41" s="1035"/>
      <c r="L41" s="1043">
        <v>0</v>
      </c>
      <c r="M41" s="1035"/>
      <c r="N41" s="1050"/>
      <c r="O41" s="646">
        <f>SUM(O11+O36)</f>
        <v>239021</v>
      </c>
    </row>
    <row r="42" ht="13.5" thickTop="1"/>
  </sheetData>
  <sheetProtection/>
  <mergeCells count="31">
    <mergeCell ref="G8:G9"/>
    <mergeCell ref="O6:O7"/>
    <mergeCell ref="L8:L9"/>
    <mergeCell ref="I8:I9"/>
    <mergeCell ref="A11:E11"/>
    <mergeCell ref="F6:H7"/>
    <mergeCell ref="M1:O1"/>
    <mergeCell ref="H8:H9"/>
    <mergeCell ref="J8:J9"/>
    <mergeCell ref="O8:O9"/>
    <mergeCell ref="A2:O2"/>
    <mergeCell ref="N8:N9"/>
    <mergeCell ref="A3:O4"/>
    <mergeCell ref="L6:N7"/>
    <mergeCell ref="B40:E40"/>
    <mergeCell ref="K8:K9"/>
    <mergeCell ref="A6:A10"/>
    <mergeCell ref="B18:E18"/>
    <mergeCell ref="B12:E12"/>
    <mergeCell ref="M8:M9"/>
    <mergeCell ref="I6:K7"/>
    <mergeCell ref="B33:E33"/>
    <mergeCell ref="F8:F9"/>
    <mergeCell ref="A41:D41"/>
    <mergeCell ref="B21:E21"/>
    <mergeCell ref="B10:E10"/>
    <mergeCell ref="B6:E9"/>
    <mergeCell ref="B14:E14"/>
    <mergeCell ref="B39:E39"/>
    <mergeCell ref="A36:E36"/>
    <mergeCell ref="B13:E13"/>
  </mergeCells>
  <printOptions/>
  <pageMargins left="0.7" right="0.48" top="0.34" bottom="0.34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88"/>
  <sheetViews>
    <sheetView zoomScalePageLayoutView="0" workbookViewId="0" topLeftCell="A85">
      <selection activeCell="A47" sqref="A47:O47"/>
    </sheetView>
  </sheetViews>
  <sheetFormatPr defaultColWidth="9.140625" defaultRowHeight="12.75"/>
  <cols>
    <col min="1" max="1" width="4.140625" style="0" customWidth="1"/>
    <col min="6" max="6" width="8.140625" style="0" customWidth="1"/>
    <col min="7" max="7" width="7.421875" style="0" customWidth="1"/>
    <col min="8" max="8" width="7.28125" style="0" customWidth="1"/>
    <col min="15" max="15" width="9.8515625" style="0" bestFit="1" customWidth="1"/>
  </cols>
  <sheetData>
    <row r="1" spans="1:15" ht="12.75">
      <c r="A1" s="403"/>
      <c r="B1" s="1888" t="s">
        <v>415</v>
      </c>
      <c r="C1" s="1794"/>
      <c r="D1" s="1794"/>
      <c r="E1" s="1794"/>
      <c r="F1" s="1794"/>
      <c r="G1" s="1794"/>
      <c r="H1" s="1794"/>
      <c r="I1" s="1794"/>
      <c r="J1" s="1794"/>
      <c r="K1" s="1794"/>
      <c r="L1" s="1794"/>
      <c r="M1" s="1794"/>
      <c r="N1" s="1794"/>
      <c r="O1" s="1794"/>
    </row>
    <row r="2" spans="1:15" ht="12.75">
      <c r="A2" s="1781" t="s">
        <v>733</v>
      </c>
      <c r="B2" s="1781"/>
      <c r="C2" s="1781"/>
      <c r="D2" s="1781"/>
      <c r="E2" s="1781"/>
      <c r="F2" s="1781"/>
      <c r="G2" s="1781"/>
      <c r="H2" s="1781"/>
      <c r="I2" s="1781"/>
      <c r="J2" s="1781"/>
      <c r="K2" s="1781"/>
      <c r="L2" s="1781"/>
      <c r="M2" s="1781"/>
      <c r="N2" s="1781"/>
      <c r="O2" s="1781"/>
    </row>
    <row r="3" spans="1:15" ht="21.75" customHeight="1">
      <c r="A3" s="1792" t="s">
        <v>650</v>
      </c>
      <c r="B3" s="1792"/>
      <c r="C3" s="1792"/>
      <c r="D3" s="1792"/>
      <c r="E3" s="1792"/>
      <c r="F3" s="1792"/>
      <c r="G3" s="1792"/>
      <c r="H3" s="1792"/>
      <c r="I3" s="1792"/>
      <c r="J3" s="1792"/>
      <c r="K3" s="1792"/>
      <c r="L3" s="1792"/>
      <c r="M3" s="1792"/>
      <c r="N3" s="1792"/>
      <c r="O3" s="1792"/>
    </row>
    <row r="4" spans="1:15" ht="13.5" thickBo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5"/>
      <c r="M4" s="406" t="s">
        <v>22</v>
      </c>
      <c r="N4" s="405"/>
      <c r="O4" s="407"/>
    </row>
    <row r="5" spans="1:15" ht="7.5" customHeight="1" thickTop="1">
      <c r="A5" s="1785" t="s">
        <v>0</v>
      </c>
      <c r="B5" s="1795" t="s">
        <v>1</v>
      </c>
      <c r="C5" s="1796"/>
      <c r="D5" s="1796"/>
      <c r="E5" s="1796"/>
      <c r="F5" s="1816" t="s">
        <v>359</v>
      </c>
      <c r="G5" s="1817"/>
      <c r="H5" s="1818"/>
      <c r="I5" s="1869" t="s">
        <v>358</v>
      </c>
      <c r="J5" s="1870"/>
      <c r="K5" s="1871"/>
      <c r="L5" s="1869" t="s">
        <v>360</v>
      </c>
      <c r="M5" s="1870"/>
      <c r="N5" s="1871"/>
      <c r="O5" s="1875" t="s">
        <v>35</v>
      </c>
    </row>
    <row r="6" spans="1:15" ht="6.75" customHeight="1">
      <c r="A6" s="1786"/>
      <c r="B6" s="1797"/>
      <c r="C6" s="1798"/>
      <c r="D6" s="1798"/>
      <c r="E6" s="1798"/>
      <c r="F6" s="1820"/>
      <c r="G6" s="1821"/>
      <c r="H6" s="1822"/>
      <c r="I6" s="1872"/>
      <c r="J6" s="1873"/>
      <c r="K6" s="1874"/>
      <c r="L6" s="1872"/>
      <c r="M6" s="1873"/>
      <c r="N6" s="1874"/>
      <c r="O6" s="1876"/>
    </row>
    <row r="7" spans="1:15" ht="12.75" customHeight="1">
      <c r="A7" s="1786"/>
      <c r="B7" s="1797"/>
      <c r="C7" s="1798"/>
      <c r="D7" s="1798"/>
      <c r="E7" s="1798"/>
      <c r="F7" s="1777" t="s">
        <v>643</v>
      </c>
      <c r="G7" s="1775"/>
      <c r="H7" s="1882"/>
      <c r="I7" s="1777" t="s">
        <v>643</v>
      </c>
      <c r="J7" s="1775"/>
      <c r="K7" s="1767"/>
      <c r="L7" s="1884" t="s">
        <v>643</v>
      </c>
      <c r="M7" s="1775"/>
      <c r="N7" s="1882"/>
      <c r="O7" s="1886"/>
    </row>
    <row r="8" spans="1:15" ht="12.75">
      <c r="A8" s="1786"/>
      <c r="B8" s="1799"/>
      <c r="C8" s="1800"/>
      <c r="D8" s="1800"/>
      <c r="E8" s="1800"/>
      <c r="F8" s="1778"/>
      <c r="G8" s="1776"/>
      <c r="H8" s="1883"/>
      <c r="I8" s="1778"/>
      <c r="J8" s="1776"/>
      <c r="K8" s="1768"/>
      <c r="L8" s="1885"/>
      <c r="M8" s="1776"/>
      <c r="N8" s="1883"/>
      <c r="O8" s="1887"/>
    </row>
    <row r="9" spans="1:15" ht="12.75">
      <c r="A9" s="1786"/>
      <c r="B9" s="1769"/>
      <c r="C9" s="1769"/>
      <c r="D9" s="1769"/>
      <c r="E9" s="1770"/>
      <c r="F9" s="408" t="s">
        <v>6</v>
      </c>
      <c r="G9" s="409" t="s">
        <v>7</v>
      </c>
      <c r="H9" s="410" t="s">
        <v>8</v>
      </c>
      <c r="I9" s="408" t="s">
        <v>10</v>
      </c>
      <c r="J9" s="409" t="s">
        <v>11</v>
      </c>
      <c r="K9" s="410" t="s">
        <v>12</v>
      </c>
      <c r="L9" s="408" t="s">
        <v>14</v>
      </c>
      <c r="M9" s="409" t="s">
        <v>15</v>
      </c>
      <c r="N9" s="411" t="s">
        <v>20</v>
      </c>
      <c r="O9" s="1090">
        <v>12</v>
      </c>
    </row>
    <row r="10" spans="1:15" ht="12.75">
      <c r="A10" s="1550" t="s">
        <v>178</v>
      </c>
      <c r="B10" s="1551"/>
      <c r="C10" s="1551"/>
      <c r="D10" s="1551"/>
      <c r="E10" s="1552"/>
      <c r="F10" s="468">
        <f>SUM(F11+F60)</f>
        <v>207302</v>
      </c>
      <c r="G10" s="469"/>
      <c r="H10" s="472"/>
      <c r="I10" s="468"/>
      <c r="J10" s="469"/>
      <c r="K10" s="472"/>
      <c r="L10" s="468"/>
      <c r="M10" s="469"/>
      <c r="N10" s="472"/>
      <c r="O10" s="1109">
        <f>SUM(F10+I10+L10)</f>
        <v>207302</v>
      </c>
    </row>
    <row r="11" spans="1:15" ht="12.75">
      <c r="A11" s="1071" t="s">
        <v>6</v>
      </c>
      <c r="B11" s="1802" t="s">
        <v>172</v>
      </c>
      <c r="C11" s="1803"/>
      <c r="D11" s="1803"/>
      <c r="E11" s="1804"/>
      <c r="F11" s="417">
        <f>SUM(F58)</f>
        <v>147064</v>
      </c>
      <c r="G11" s="418"/>
      <c r="H11" s="419"/>
      <c r="I11" s="417"/>
      <c r="J11" s="418"/>
      <c r="K11" s="419"/>
      <c r="L11" s="417"/>
      <c r="M11" s="418"/>
      <c r="N11" s="419"/>
      <c r="O11" s="1109">
        <f aca="true" t="shared" si="0" ref="O11:O44">SUM(F11+I11+L11)</f>
        <v>147064</v>
      </c>
    </row>
    <row r="12" spans="1:15" ht="12.75">
      <c r="A12" s="1054"/>
      <c r="B12" s="1805" t="s">
        <v>342</v>
      </c>
      <c r="C12" s="1806"/>
      <c r="D12" s="1806"/>
      <c r="E12" s="1807"/>
      <c r="F12" s="423">
        <v>41426</v>
      </c>
      <c r="G12" s="424"/>
      <c r="H12" s="425"/>
      <c r="I12" s="846"/>
      <c r="J12" s="666"/>
      <c r="K12" s="667"/>
      <c r="L12" s="846"/>
      <c r="M12" s="428"/>
      <c r="N12" s="429"/>
      <c r="O12" s="1109">
        <f t="shared" si="0"/>
        <v>41426</v>
      </c>
    </row>
    <row r="13" spans="1:15" ht="12.75">
      <c r="A13" s="1054"/>
      <c r="B13" s="1055" t="s">
        <v>373</v>
      </c>
      <c r="C13" s="1056"/>
      <c r="D13" s="1056"/>
      <c r="E13" s="1057"/>
      <c r="F13" s="423">
        <v>90</v>
      </c>
      <c r="G13" s="424"/>
      <c r="H13" s="425"/>
      <c r="I13" s="427"/>
      <c r="J13" s="428"/>
      <c r="K13" s="429"/>
      <c r="L13" s="427"/>
      <c r="M13" s="428"/>
      <c r="N13" s="429"/>
      <c r="O13" s="1109">
        <f t="shared" si="0"/>
        <v>90</v>
      </c>
    </row>
    <row r="14" spans="1:15" ht="12.75">
      <c r="A14" s="130"/>
      <c r="B14" s="1524" t="s">
        <v>343</v>
      </c>
      <c r="C14" s="1525"/>
      <c r="D14" s="1525"/>
      <c r="E14" s="1526"/>
      <c r="F14" s="423">
        <v>4062</v>
      </c>
      <c r="G14" s="424"/>
      <c r="H14" s="433"/>
      <c r="I14" s="434"/>
      <c r="J14" s="435"/>
      <c r="K14" s="433"/>
      <c r="L14" s="434"/>
      <c r="M14" s="435"/>
      <c r="N14" s="433"/>
      <c r="O14" s="1109">
        <f t="shared" si="0"/>
        <v>4062</v>
      </c>
    </row>
    <row r="15" spans="1:15" ht="12.75">
      <c r="A15" s="1058"/>
      <c r="B15" s="1055" t="s">
        <v>355</v>
      </c>
      <c r="C15" s="1059"/>
      <c r="D15" s="1059"/>
      <c r="E15" s="1060"/>
      <c r="F15" s="423">
        <v>4867</v>
      </c>
      <c r="G15" s="424"/>
      <c r="H15" s="433"/>
      <c r="I15" s="434"/>
      <c r="J15" s="435"/>
      <c r="K15" s="433"/>
      <c r="L15" s="434"/>
      <c r="M15" s="435"/>
      <c r="N15" s="433"/>
      <c r="O15" s="1109">
        <f t="shared" si="0"/>
        <v>4867</v>
      </c>
    </row>
    <row r="16" spans="1:15" ht="12.75">
      <c r="A16" s="1058"/>
      <c r="B16" s="1055" t="s">
        <v>347</v>
      </c>
      <c r="C16" s="1059"/>
      <c r="D16" s="1059"/>
      <c r="E16" s="1060"/>
      <c r="F16" s="423">
        <v>3935</v>
      </c>
      <c r="G16" s="424"/>
      <c r="H16" s="433"/>
      <c r="I16" s="434"/>
      <c r="J16" s="435"/>
      <c r="K16" s="433"/>
      <c r="L16" s="434"/>
      <c r="M16" s="435"/>
      <c r="N16" s="433"/>
      <c r="O16" s="1109">
        <f t="shared" si="0"/>
        <v>3935</v>
      </c>
    </row>
    <row r="17" spans="1:15" ht="12.75">
      <c r="A17" s="130"/>
      <c r="B17" s="1527" t="s">
        <v>344</v>
      </c>
      <c r="C17" s="1530"/>
      <c r="D17" s="1530"/>
      <c r="E17" s="1531"/>
      <c r="F17" s="423">
        <v>0</v>
      </c>
      <c r="G17" s="424"/>
      <c r="H17" s="433"/>
      <c r="I17" s="434"/>
      <c r="J17" s="435"/>
      <c r="K17" s="433"/>
      <c r="L17" s="434"/>
      <c r="M17" s="435"/>
      <c r="N17" s="433"/>
      <c r="O17" s="1109">
        <f t="shared" si="0"/>
        <v>0</v>
      </c>
    </row>
    <row r="18" spans="1:15" ht="12.75">
      <c r="A18" s="1058"/>
      <c r="B18" s="1055" t="s">
        <v>345</v>
      </c>
      <c r="C18" s="1061"/>
      <c r="D18" s="1061"/>
      <c r="E18" s="1062"/>
      <c r="F18" s="423">
        <v>0</v>
      </c>
      <c r="G18" s="424"/>
      <c r="H18" s="433"/>
      <c r="I18" s="434"/>
      <c r="J18" s="435"/>
      <c r="K18" s="433"/>
      <c r="L18" s="434"/>
      <c r="M18" s="435"/>
      <c r="N18" s="433"/>
      <c r="O18" s="1109">
        <f t="shared" si="0"/>
        <v>0</v>
      </c>
    </row>
    <row r="19" spans="1:15" ht="12.75">
      <c r="A19" s="130"/>
      <c r="B19" s="817" t="s">
        <v>346</v>
      </c>
      <c r="C19" s="134"/>
      <c r="D19" s="134"/>
      <c r="E19" s="134"/>
      <c r="F19" s="423">
        <v>21530</v>
      </c>
      <c r="G19" s="424"/>
      <c r="H19" s="433"/>
      <c r="I19" s="434"/>
      <c r="J19" s="435"/>
      <c r="K19" s="433"/>
      <c r="L19" s="434"/>
      <c r="M19" s="435"/>
      <c r="N19" s="433"/>
      <c r="O19" s="1109">
        <f t="shared" si="0"/>
        <v>21530</v>
      </c>
    </row>
    <row r="20" spans="1:15" ht="12.75">
      <c r="A20" s="1058"/>
      <c r="B20" s="1055" t="s">
        <v>374</v>
      </c>
      <c r="C20" s="1061"/>
      <c r="D20" s="1061"/>
      <c r="E20" s="1062"/>
      <c r="F20" s="423">
        <f>SUM(F200+I291+L291+F382)</f>
        <v>0</v>
      </c>
      <c r="G20" s="424"/>
      <c r="H20" s="433"/>
      <c r="I20" s="434"/>
      <c r="J20" s="435"/>
      <c r="K20" s="433"/>
      <c r="L20" s="434"/>
      <c r="M20" s="435"/>
      <c r="N20" s="433"/>
      <c r="O20" s="1109">
        <f t="shared" si="0"/>
        <v>0</v>
      </c>
    </row>
    <row r="21" spans="1:15" ht="12.75">
      <c r="A21" s="130"/>
      <c r="B21" s="817" t="s">
        <v>375</v>
      </c>
      <c r="C21" s="134"/>
      <c r="D21" s="134"/>
      <c r="E21" s="134"/>
      <c r="F21" s="423">
        <f>SUM(F201+I292+L292+F383)</f>
        <v>0</v>
      </c>
      <c r="G21" s="424"/>
      <c r="H21" s="433"/>
      <c r="I21" s="434"/>
      <c r="J21" s="435"/>
      <c r="K21" s="433"/>
      <c r="L21" s="434"/>
      <c r="M21" s="435"/>
      <c r="N21" s="433"/>
      <c r="O21" s="1109">
        <f t="shared" si="0"/>
        <v>0</v>
      </c>
    </row>
    <row r="22" spans="1:15" ht="12.75">
      <c r="A22" s="1058"/>
      <c r="B22" s="1055" t="s">
        <v>376</v>
      </c>
      <c r="C22" s="1061"/>
      <c r="D22" s="1061"/>
      <c r="E22" s="1062"/>
      <c r="F22" s="423">
        <v>19688</v>
      </c>
      <c r="G22" s="424"/>
      <c r="H22" s="433"/>
      <c r="I22" s="434"/>
      <c r="J22" s="435"/>
      <c r="K22" s="433"/>
      <c r="L22" s="434"/>
      <c r="M22" s="435"/>
      <c r="N22" s="433"/>
      <c r="O22" s="1109">
        <f t="shared" si="0"/>
        <v>19688</v>
      </c>
    </row>
    <row r="23" spans="1:15" ht="12.75">
      <c r="A23" s="1058"/>
      <c r="B23" s="1824" t="s">
        <v>348</v>
      </c>
      <c r="C23" s="1825"/>
      <c r="D23" s="1825"/>
      <c r="E23" s="1826"/>
      <c r="F23" s="423">
        <v>445</v>
      </c>
      <c r="G23" s="424"/>
      <c r="H23" s="433"/>
      <c r="I23" s="434"/>
      <c r="J23" s="435"/>
      <c r="K23" s="433"/>
      <c r="L23" s="434"/>
      <c r="M23" s="435"/>
      <c r="N23" s="433"/>
      <c r="O23" s="1109">
        <f t="shared" si="0"/>
        <v>445</v>
      </c>
    </row>
    <row r="24" spans="1:15" ht="12.75">
      <c r="A24" s="1058"/>
      <c r="B24" s="1055" t="s">
        <v>377</v>
      </c>
      <c r="C24" s="1059"/>
      <c r="D24" s="1059"/>
      <c r="E24" s="1060"/>
      <c r="F24" s="423">
        <v>229</v>
      </c>
      <c r="G24" s="424"/>
      <c r="H24" s="433"/>
      <c r="I24" s="434"/>
      <c r="J24" s="435"/>
      <c r="K24" s="433"/>
      <c r="L24" s="434"/>
      <c r="M24" s="435"/>
      <c r="N24" s="433"/>
      <c r="O24" s="1109">
        <f t="shared" si="0"/>
        <v>229</v>
      </c>
    </row>
    <row r="25" spans="1:15" ht="12.75">
      <c r="A25" s="1058"/>
      <c r="B25" s="1055" t="s">
        <v>378</v>
      </c>
      <c r="C25" s="1059"/>
      <c r="D25" s="1059"/>
      <c r="E25" s="1060"/>
      <c r="F25" s="423">
        <v>3969</v>
      </c>
      <c r="G25" s="424"/>
      <c r="H25" s="433"/>
      <c r="I25" s="434"/>
      <c r="J25" s="435"/>
      <c r="K25" s="433"/>
      <c r="L25" s="434"/>
      <c r="M25" s="435"/>
      <c r="N25" s="433"/>
      <c r="O25" s="1109">
        <f t="shared" si="0"/>
        <v>3969</v>
      </c>
    </row>
    <row r="26" spans="1:15" ht="12.75">
      <c r="A26" s="130"/>
      <c r="B26" s="817" t="s">
        <v>379</v>
      </c>
      <c r="C26" s="136"/>
      <c r="D26" s="136"/>
      <c r="E26" s="136"/>
      <c r="F26" s="423">
        <v>1803</v>
      </c>
      <c r="G26" s="424"/>
      <c r="H26" s="433"/>
      <c r="I26" s="434"/>
      <c r="J26" s="435"/>
      <c r="K26" s="433"/>
      <c r="L26" s="434"/>
      <c r="M26" s="435"/>
      <c r="N26" s="433"/>
      <c r="O26" s="1109">
        <f t="shared" si="0"/>
        <v>1803</v>
      </c>
    </row>
    <row r="27" spans="1:15" ht="12.75">
      <c r="A27" s="1063"/>
      <c r="B27" s="1055" t="s">
        <v>380</v>
      </c>
      <c r="C27" s="1059"/>
      <c r="D27" s="1059"/>
      <c r="E27" s="1060"/>
      <c r="F27" s="423">
        <v>4004</v>
      </c>
      <c r="G27" s="424"/>
      <c r="H27" s="433"/>
      <c r="I27" s="434"/>
      <c r="J27" s="435"/>
      <c r="K27" s="433"/>
      <c r="L27" s="434"/>
      <c r="M27" s="435"/>
      <c r="N27" s="433"/>
      <c r="O27" s="1109">
        <f t="shared" si="0"/>
        <v>4004</v>
      </c>
    </row>
    <row r="28" spans="1:15" ht="12.75">
      <c r="A28" s="130"/>
      <c r="B28" s="817" t="s">
        <v>381</v>
      </c>
      <c r="C28" s="136"/>
      <c r="D28" s="136"/>
      <c r="E28" s="136"/>
      <c r="F28" s="423">
        <v>1444</v>
      </c>
      <c r="G28" s="424"/>
      <c r="H28" s="433"/>
      <c r="I28" s="434"/>
      <c r="J28" s="435"/>
      <c r="K28" s="433"/>
      <c r="L28" s="434"/>
      <c r="M28" s="435"/>
      <c r="N28" s="433"/>
      <c r="O28" s="1109">
        <f t="shared" si="0"/>
        <v>1444</v>
      </c>
    </row>
    <row r="29" spans="1:15" ht="12.75">
      <c r="A29" s="1058"/>
      <c r="B29" s="1055" t="s">
        <v>382</v>
      </c>
      <c r="C29" s="1059"/>
      <c r="D29" s="1059"/>
      <c r="E29" s="1060"/>
      <c r="F29" s="423">
        <f>SUM(F209+I300+L300+F391)</f>
        <v>0</v>
      </c>
      <c r="G29" s="424"/>
      <c r="H29" s="433"/>
      <c r="I29" s="434"/>
      <c r="J29" s="435"/>
      <c r="K29" s="433"/>
      <c r="L29" s="434"/>
      <c r="M29" s="435"/>
      <c r="N29" s="433"/>
      <c r="O29" s="1109">
        <f t="shared" si="0"/>
        <v>0</v>
      </c>
    </row>
    <row r="30" spans="1:15" ht="12.75">
      <c r="A30" s="130"/>
      <c r="B30" s="817" t="s">
        <v>349</v>
      </c>
      <c r="C30" s="136"/>
      <c r="D30" s="136"/>
      <c r="E30" s="136"/>
      <c r="F30" s="423">
        <v>2743</v>
      </c>
      <c r="G30" s="424"/>
      <c r="H30" s="433"/>
      <c r="I30" s="434"/>
      <c r="J30" s="435"/>
      <c r="K30" s="433"/>
      <c r="L30" s="434"/>
      <c r="M30" s="435"/>
      <c r="N30" s="433"/>
      <c r="O30" s="1109">
        <f t="shared" si="0"/>
        <v>2743</v>
      </c>
    </row>
    <row r="31" spans="1:15" ht="12.75">
      <c r="A31" s="1058"/>
      <c r="B31" s="1055" t="s">
        <v>383</v>
      </c>
      <c r="C31" s="1059"/>
      <c r="D31" s="1059"/>
      <c r="E31" s="1060"/>
      <c r="F31" s="423">
        <v>125</v>
      </c>
      <c r="G31" s="424"/>
      <c r="H31" s="433"/>
      <c r="I31" s="434"/>
      <c r="J31" s="435"/>
      <c r="K31" s="433"/>
      <c r="L31" s="434"/>
      <c r="M31" s="435"/>
      <c r="N31" s="433"/>
      <c r="O31" s="1109">
        <f t="shared" si="0"/>
        <v>125</v>
      </c>
    </row>
    <row r="32" spans="1:15" ht="12.75">
      <c r="A32" s="1058"/>
      <c r="B32" s="1055" t="s">
        <v>351</v>
      </c>
      <c r="C32" s="1059"/>
      <c r="D32" s="1059"/>
      <c r="E32" s="1060"/>
      <c r="F32" s="423">
        <v>6332</v>
      </c>
      <c r="G32" s="424"/>
      <c r="H32" s="433"/>
      <c r="I32" s="434"/>
      <c r="J32" s="435"/>
      <c r="K32" s="433"/>
      <c r="L32" s="434"/>
      <c r="M32" s="435"/>
      <c r="N32" s="433"/>
      <c r="O32" s="1109">
        <f t="shared" si="0"/>
        <v>6332</v>
      </c>
    </row>
    <row r="33" spans="1:15" ht="12.75">
      <c r="A33" s="1058"/>
      <c r="B33" s="1055" t="s">
        <v>388</v>
      </c>
      <c r="C33" s="1059"/>
      <c r="D33" s="1059"/>
      <c r="E33" s="1060"/>
      <c r="F33" s="423">
        <v>420</v>
      </c>
      <c r="G33" s="424"/>
      <c r="H33" s="433"/>
      <c r="I33" s="434"/>
      <c r="J33" s="435"/>
      <c r="K33" s="433"/>
      <c r="L33" s="434"/>
      <c r="M33" s="435"/>
      <c r="N33" s="433"/>
      <c r="O33" s="1109">
        <f t="shared" si="0"/>
        <v>420</v>
      </c>
    </row>
    <row r="34" spans="1:15" ht="12.75">
      <c r="A34" s="1070"/>
      <c r="B34" s="1055" t="s">
        <v>384</v>
      </c>
      <c r="C34" s="1059"/>
      <c r="D34" s="1059"/>
      <c r="E34" s="1060"/>
      <c r="F34" s="423">
        <v>0</v>
      </c>
      <c r="G34" s="424"/>
      <c r="H34" s="433"/>
      <c r="I34" s="434"/>
      <c r="J34" s="435"/>
      <c r="K34" s="433"/>
      <c r="L34" s="434"/>
      <c r="M34" s="435"/>
      <c r="N34" s="433"/>
      <c r="O34" s="1109">
        <f t="shared" si="0"/>
        <v>0</v>
      </c>
    </row>
    <row r="35" spans="1:15" ht="12.75">
      <c r="A35" s="1058"/>
      <c r="B35" s="1055" t="s">
        <v>352</v>
      </c>
      <c r="C35" s="1059"/>
      <c r="D35" s="1059"/>
      <c r="E35" s="1060"/>
      <c r="F35" s="423">
        <v>4872</v>
      </c>
      <c r="G35" s="424"/>
      <c r="H35" s="433"/>
      <c r="I35" s="434"/>
      <c r="J35" s="435"/>
      <c r="K35" s="433"/>
      <c r="L35" s="434"/>
      <c r="M35" s="435"/>
      <c r="N35" s="433"/>
      <c r="O35" s="1109">
        <f t="shared" si="0"/>
        <v>4872</v>
      </c>
    </row>
    <row r="36" spans="1:15" ht="12.75">
      <c r="A36" s="130"/>
      <c r="B36" s="817" t="s">
        <v>353</v>
      </c>
      <c r="C36" s="136"/>
      <c r="D36" s="136"/>
      <c r="E36" s="136"/>
      <c r="F36" s="423">
        <v>6211</v>
      </c>
      <c r="G36" s="424"/>
      <c r="H36" s="433"/>
      <c r="I36" s="434"/>
      <c r="J36" s="435"/>
      <c r="K36" s="433"/>
      <c r="L36" s="434"/>
      <c r="M36" s="435"/>
      <c r="N36" s="433"/>
      <c r="O36" s="1109">
        <f t="shared" si="0"/>
        <v>6211</v>
      </c>
    </row>
    <row r="37" spans="1:15" ht="12.75">
      <c r="A37" s="1058"/>
      <c r="B37" s="1055" t="s">
        <v>589</v>
      </c>
      <c r="C37" s="1059"/>
      <c r="D37" s="1059"/>
      <c r="E37" s="1060"/>
      <c r="F37" s="423">
        <v>3944</v>
      </c>
      <c r="G37" s="424"/>
      <c r="H37" s="433"/>
      <c r="I37" s="434"/>
      <c r="J37" s="435"/>
      <c r="K37" s="433"/>
      <c r="L37" s="434"/>
      <c r="M37" s="435"/>
      <c r="N37" s="433"/>
      <c r="O37" s="1109">
        <f t="shared" si="0"/>
        <v>3944</v>
      </c>
    </row>
    <row r="38" spans="1:15" ht="12.75">
      <c r="A38" s="1058"/>
      <c r="B38" s="1055" t="s">
        <v>387</v>
      </c>
      <c r="C38" s="1059"/>
      <c r="D38" s="1059"/>
      <c r="E38" s="1060"/>
      <c r="F38" s="423">
        <v>0</v>
      </c>
      <c r="G38" s="424"/>
      <c r="H38" s="433"/>
      <c r="I38" s="434"/>
      <c r="J38" s="435"/>
      <c r="K38" s="433"/>
      <c r="L38" s="434"/>
      <c r="M38" s="435"/>
      <c r="N38" s="433"/>
      <c r="O38" s="1109">
        <f t="shared" si="0"/>
        <v>0</v>
      </c>
    </row>
    <row r="39" spans="1:15" ht="12.75">
      <c r="A39" s="130"/>
      <c r="B39" s="817" t="s">
        <v>385</v>
      </c>
      <c r="C39" s="136"/>
      <c r="D39" s="136"/>
      <c r="E39" s="136"/>
      <c r="F39" s="1350">
        <v>0</v>
      </c>
      <c r="G39" s="1351"/>
      <c r="H39" s="438"/>
      <c r="I39" s="489"/>
      <c r="J39" s="486"/>
      <c r="K39" s="438"/>
      <c r="L39" s="489"/>
      <c r="M39" s="486"/>
      <c r="N39" s="438"/>
      <c r="O39" s="1112">
        <f t="shared" si="0"/>
        <v>0</v>
      </c>
    </row>
    <row r="40" spans="1:15" ht="12.75">
      <c r="A40" s="1058"/>
      <c r="B40" s="1055" t="s">
        <v>386</v>
      </c>
      <c r="C40" s="1059"/>
      <c r="D40" s="1059"/>
      <c r="E40" s="1059"/>
      <c r="F40" s="423">
        <v>6614</v>
      </c>
      <c r="G40" s="424"/>
      <c r="H40" s="433"/>
      <c r="I40" s="434"/>
      <c r="J40" s="435"/>
      <c r="K40" s="433"/>
      <c r="L40" s="434"/>
      <c r="M40" s="435"/>
      <c r="N40" s="433"/>
      <c r="O40" s="1109">
        <f t="shared" si="0"/>
        <v>6614</v>
      </c>
    </row>
    <row r="41" spans="1:15" ht="12.75">
      <c r="A41" s="130"/>
      <c r="B41" s="1348" t="s">
        <v>625</v>
      </c>
      <c r="C41" s="136"/>
      <c r="D41" s="136"/>
      <c r="E41" s="136"/>
      <c r="F41" s="1341">
        <v>546</v>
      </c>
      <c r="G41" s="1342"/>
      <c r="H41" s="1343"/>
      <c r="I41" s="1347"/>
      <c r="J41" s="1345"/>
      <c r="K41" s="1343"/>
      <c r="L41" s="1347"/>
      <c r="M41" s="1345"/>
      <c r="N41" s="1343"/>
      <c r="O41" s="1349">
        <f t="shared" si="0"/>
        <v>546</v>
      </c>
    </row>
    <row r="42" spans="1:15" ht="12.75">
      <c r="A42" s="1058"/>
      <c r="B42" s="1055" t="s">
        <v>626</v>
      </c>
      <c r="C42" s="1059"/>
      <c r="D42" s="1059"/>
      <c r="E42" s="1059"/>
      <c r="F42" s="423">
        <v>2489</v>
      </c>
      <c r="G42" s="424"/>
      <c r="H42" s="433"/>
      <c r="I42" s="434"/>
      <c r="J42" s="435"/>
      <c r="K42" s="433"/>
      <c r="L42" s="434"/>
      <c r="M42" s="435"/>
      <c r="N42" s="433"/>
      <c r="O42" s="1109">
        <f t="shared" si="0"/>
        <v>2489</v>
      </c>
    </row>
    <row r="43" spans="1:15" ht="13.5" thickBot="1">
      <c r="A43" s="130"/>
      <c r="B43" s="817"/>
      <c r="C43" s="136"/>
      <c r="D43" s="136"/>
      <c r="E43" s="136"/>
      <c r="F43" s="1341"/>
      <c r="G43" s="1342"/>
      <c r="H43" s="1343"/>
      <c r="I43" s="1347"/>
      <c r="J43" s="1345"/>
      <c r="K43" s="1343"/>
      <c r="L43" s="1347"/>
      <c r="M43" s="1345"/>
      <c r="N43" s="1343"/>
      <c r="O43" s="1352"/>
    </row>
    <row r="44" spans="1:15" ht="14.25" thickBot="1" thickTop="1">
      <c r="A44" s="682"/>
      <c r="B44" s="1808" t="s">
        <v>179</v>
      </c>
      <c r="C44" s="1809"/>
      <c r="D44" s="1809"/>
      <c r="E44" s="1810"/>
      <c r="F44" s="683">
        <f>SUM(F12:F42)</f>
        <v>141788</v>
      </c>
      <c r="G44" s="684"/>
      <c r="H44" s="1091"/>
      <c r="I44" s="683">
        <f>SUM(I12:I40)</f>
        <v>0</v>
      </c>
      <c r="J44" s="684"/>
      <c r="K44" s="685"/>
      <c r="L44" s="683"/>
      <c r="M44" s="684"/>
      <c r="N44" s="685"/>
      <c r="O44" s="1108">
        <f t="shared" si="0"/>
        <v>141788</v>
      </c>
    </row>
    <row r="45" spans="1:15" ht="13.5" thickTop="1">
      <c r="A45" s="1065"/>
      <c r="B45" s="1066"/>
      <c r="C45" s="1067"/>
      <c r="D45" s="1067"/>
      <c r="E45" s="1067"/>
      <c r="F45" s="1068"/>
      <c r="G45" s="1068"/>
      <c r="H45" s="1068"/>
      <c r="I45" s="1068"/>
      <c r="J45" s="1068"/>
      <c r="K45" s="1068"/>
      <c r="L45" s="1068"/>
      <c r="M45" s="1068"/>
      <c r="N45" s="1068"/>
      <c r="O45" s="1069"/>
    </row>
    <row r="46" spans="1:15" ht="12.75">
      <c r="A46" s="403"/>
      <c r="B46" s="1888" t="s">
        <v>416</v>
      </c>
      <c r="C46" s="1794"/>
      <c r="D46" s="1794"/>
      <c r="E46" s="1794"/>
      <c r="F46" s="1794"/>
      <c r="G46" s="1794"/>
      <c r="H46" s="1794"/>
      <c r="I46" s="1794"/>
      <c r="J46" s="1794"/>
      <c r="K46" s="1794"/>
      <c r="L46" s="1794"/>
      <c r="M46" s="1794"/>
      <c r="N46" s="1794"/>
      <c r="O46" s="1794"/>
    </row>
    <row r="47" spans="1:15" ht="12.75">
      <c r="A47" s="1781" t="s">
        <v>733</v>
      </c>
      <c r="B47" s="1781"/>
      <c r="C47" s="1781"/>
      <c r="D47" s="1781"/>
      <c r="E47" s="1781"/>
      <c r="F47" s="1781"/>
      <c r="G47" s="1781"/>
      <c r="H47" s="1781"/>
      <c r="I47" s="1781"/>
      <c r="J47" s="1781"/>
      <c r="K47" s="1781"/>
      <c r="L47" s="1781"/>
      <c r="M47" s="1781"/>
      <c r="N47" s="1781"/>
      <c r="O47" s="1781"/>
    </row>
    <row r="48" spans="1:15" ht="21" customHeight="1">
      <c r="A48" s="1792" t="s">
        <v>650</v>
      </c>
      <c r="B48" s="1792"/>
      <c r="C48" s="1792"/>
      <c r="D48" s="1792"/>
      <c r="E48" s="1792"/>
      <c r="F48" s="1792"/>
      <c r="G48" s="1792"/>
      <c r="H48" s="1792"/>
      <c r="I48" s="1792"/>
      <c r="J48" s="1792"/>
      <c r="K48" s="1792"/>
      <c r="L48" s="1792"/>
      <c r="M48" s="1792"/>
      <c r="N48" s="1792"/>
      <c r="O48" s="1792"/>
    </row>
    <row r="49" spans="1:15" ht="13.5" thickBot="1">
      <c r="A49" s="1790" t="s">
        <v>22</v>
      </c>
      <c r="B49" s="1791"/>
      <c r="C49" s="1791"/>
      <c r="D49" s="1791"/>
      <c r="E49" s="1791"/>
      <c r="F49" s="1791"/>
      <c r="G49" s="1791"/>
      <c r="H49" s="1791"/>
      <c r="I49" s="1791"/>
      <c r="J49" s="1791"/>
      <c r="K49" s="1791"/>
      <c r="L49" s="1791"/>
      <c r="M49" s="1791"/>
      <c r="N49" s="1791"/>
      <c r="O49" s="1791"/>
    </row>
    <row r="50" spans="1:15" ht="8.25" customHeight="1" thickTop="1">
      <c r="A50" s="1785" t="s">
        <v>0</v>
      </c>
      <c r="B50" s="1795" t="s">
        <v>1</v>
      </c>
      <c r="C50" s="1796"/>
      <c r="D50" s="1796"/>
      <c r="E50" s="1796"/>
      <c r="F50" s="1816" t="s">
        <v>414</v>
      </c>
      <c r="G50" s="1817"/>
      <c r="H50" s="1818"/>
      <c r="I50" s="1869" t="s">
        <v>358</v>
      </c>
      <c r="J50" s="1870"/>
      <c r="K50" s="1871"/>
      <c r="L50" s="1869" t="s">
        <v>360</v>
      </c>
      <c r="M50" s="1870"/>
      <c r="N50" s="1870"/>
      <c r="O50" s="1875" t="s">
        <v>35</v>
      </c>
    </row>
    <row r="51" spans="1:15" ht="4.5" customHeight="1">
      <c r="A51" s="1786"/>
      <c r="B51" s="1797"/>
      <c r="C51" s="1798"/>
      <c r="D51" s="1798"/>
      <c r="E51" s="1798"/>
      <c r="F51" s="1820"/>
      <c r="G51" s="1821"/>
      <c r="H51" s="1822"/>
      <c r="I51" s="1872"/>
      <c r="J51" s="1873"/>
      <c r="K51" s="1874"/>
      <c r="L51" s="1872"/>
      <c r="M51" s="1873"/>
      <c r="N51" s="1873"/>
      <c r="O51" s="1876"/>
    </row>
    <row r="52" spans="1:15" ht="12.75">
      <c r="A52" s="1786"/>
      <c r="B52" s="1797"/>
      <c r="C52" s="1798"/>
      <c r="D52" s="1798"/>
      <c r="E52" s="1798"/>
      <c r="F52" s="1777" t="s">
        <v>643</v>
      </c>
      <c r="G52" s="1775"/>
      <c r="H52" s="1882"/>
      <c r="I52" s="1777" t="s">
        <v>643</v>
      </c>
      <c r="J52" s="1775"/>
      <c r="K52" s="1767"/>
      <c r="L52" s="1884" t="s">
        <v>643</v>
      </c>
      <c r="M52" s="1775"/>
      <c r="N52" s="1882"/>
      <c r="O52" s="1886"/>
    </row>
    <row r="53" spans="1:15" ht="12.75">
      <c r="A53" s="1786"/>
      <c r="B53" s="1799"/>
      <c r="C53" s="1800"/>
      <c r="D53" s="1800"/>
      <c r="E53" s="1800"/>
      <c r="F53" s="1778"/>
      <c r="G53" s="1776"/>
      <c r="H53" s="1883"/>
      <c r="I53" s="1778"/>
      <c r="J53" s="1776"/>
      <c r="K53" s="1768"/>
      <c r="L53" s="1885"/>
      <c r="M53" s="1776"/>
      <c r="N53" s="1883"/>
      <c r="O53" s="1887"/>
    </row>
    <row r="54" spans="1:15" ht="12.75">
      <c r="A54" s="1786"/>
      <c r="B54" s="1769"/>
      <c r="C54" s="1769"/>
      <c r="D54" s="1769"/>
      <c r="E54" s="1770"/>
      <c r="F54" s="408" t="s">
        <v>6</v>
      </c>
      <c r="G54" s="409" t="s">
        <v>7</v>
      </c>
      <c r="H54" s="410" t="s">
        <v>8</v>
      </c>
      <c r="I54" s="408" t="s">
        <v>10</v>
      </c>
      <c r="J54" s="409" t="s">
        <v>11</v>
      </c>
      <c r="K54" s="411" t="s">
        <v>12</v>
      </c>
      <c r="L54" s="412" t="s">
        <v>14</v>
      </c>
      <c r="M54" s="409" t="s">
        <v>15</v>
      </c>
      <c r="N54" s="410" t="s">
        <v>20</v>
      </c>
      <c r="O54" s="1107" t="s">
        <v>16</v>
      </c>
    </row>
    <row r="55" spans="1:15" ht="12.75">
      <c r="A55" s="649"/>
      <c r="B55" s="650" t="s">
        <v>18</v>
      </c>
      <c r="C55" s="651"/>
      <c r="D55" s="652"/>
      <c r="E55" s="652"/>
      <c r="F55" s="477">
        <f>SUM(F44)</f>
        <v>141788</v>
      </c>
      <c r="G55" s="689"/>
      <c r="H55" s="690"/>
      <c r="I55" s="688">
        <f>SUM(I44)</f>
        <v>0</v>
      </c>
      <c r="J55" s="689"/>
      <c r="K55" s="1096"/>
      <c r="L55" s="1093">
        <f>SUM(L44)</f>
        <v>0</v>
      </c>
      <c r="M55" s="693">
        <f>SUM(M44)</f>
        <v>0</v>
      </c>
      <c r="N55" s="694"/>
      <c r="O55" s="1112">
        <f>SUM(O44)</f>
        <v>141788</v>
      </c>
    </row>
    <row r="56" spans="1:15" ht="12.75">
      <c r="A56" s="649"/>
      <c r="B56" s="1055" t="s">
        <v>356</v>
      </c>
      <c r="C56" s="1059"/>
      <c r="D56" s="1059"/>
      <c r="E56" s="1060"/>
      <c r="F56" s="807">
        <f>SUM(F238+I329+L329+F420)</f>
        <v>0</v>
      </c>
      <c r="G56" s="808"/>
      <c r="H56" s="809"/>
      <c r="I56" s="653"/>
      <c r="J56" s="654"/>
      <c r="K56" s="1097"/>
      <c r="L56" s="1094"/>
      <c r="M56" s="658"/>
      <c r="N56" s="659"/>
      <c r="O56" s="1112">
        <f>SUM(F56+I56+L56)</f>
        <v>0</v>
      </c>
    </row>
    <row r="57" spans="1:15" ht="12.75">
      <c r="A57" s="413"/>
      <c r="B57" s="1348" t="s">
        <v>672</v>
      </c>
      <c r="C57" s="136"/>
      <c r="D57" s="136"/>
      <c r="E57" s="136"/>
      <c r="F57" s="807">
        <v>5276</v>
      </c>
      <c r="G57" s="808"/>
      <c r="H57" s="446"/>
      <c r="I57" s="661">
        <v>0</v>
      </c>
      <c r="J57" s="662"/>
      <c r="K57" s="1098"/>
      <c r="L57" s="811"/>
      <c r="M57" s="666"/>
      <c r="N57" s="667"/>
      <c r="O57" s="1112">
        <f aca="true" t="shared" si="1" ref="O57:O69">SUM(F57+I57+L57)</f>
        <v>5276</v>
      </c>
    </row>
    <row r="58" spans="1:15" ht="12.75">
      <c r="A58" s="413"/>
      <c r="B58" s="642" t="s">
        <v>180</v>
      </c>
      <c r="C58" s="635"/>
      <c r="D58" s="635"/>
      <c r="E58" s="1064"/>
      <c r="F58" s="688">
        <f>SUM(F55:F57)</f>
        <v>147064</v>
      </c>
      <c r="G58" s="689"/>
      <c r="H58" s="466"/>
      <c r="I58" s="477">
        <v>0</v>
      </c>
      <c r="J58" s="478"/>
      <c r="K58" s="1099"/>
      <c r="L58" s="421">
        <f>SUM(L55:L57)</f>
        <v>0</v>
      </c>
      <c r="M58" s="418"/>
      <c r="N58" s="419"/>
      <c r="O58" s="1112">
        <f t="shared" si="1"/>
        <v>147064</v>
      </c>
    </row>
    <row r="59" spans="1:15" ht="12.75">
      <c r="A59" s="413"/>
      <c r="B59" s="415"/>
      <c r="C59" s="648"/>
      <c r="D59" s="414"/>
      <c r="E59" s="414"/>
      <c r="F59" s="807"/>
      <c r="G59" s="808"/>
      <c r="H59" s="446"/>
      <c r="I59" s="444"/>
      <c r="J59" s="445"/>
      <c r="K59" s="1100"/>
      <c r="L59" s="1095"/>
      <c r="M59" s="449"/>
      <c r="N59" s="450"/>
      <c r="O59" s="1112"/>
    </row>
    <row r="60" spans="1:15" ht="12.75">
      <c r="A60" s="647" t="s">
        <v>6</v>
      </c>
      <c r="B60" s="1879" t="s">
        <v>413</v>
      </c>
      <c r="C60" s="1827"/>
      <c r="D60" s="1827"/>
      <c r="E60" s="1807"/>
      <c r="F60" s="807">
        <f>SUM(F61:F63)</f>
        <v>60238</v>
      </c>
      <c r="G60" s="808"/>
      <c r="H60" s="669"/>
      <c r="I60" s="477">
        <v>0</v>
      </c>
      <c r="J60" s="478"/>
      <c r="K60" s="1099"/>
      <c r="L60" s="421">
        <v>0</v>
      </c>
      <c r="M60" s="418"/>
      <c r="N60" s="419"/>
      <c r="O60" s="1112">
        <f t="shared" si="1"/>
        <v>60238</v>
      </c>
    </row>
    <row r="61" spans="1:15" ht="12.75">
      <c r="A61" s="413"/>
      <c r="B61" s="1805" t="s">
        <v>342</v>
      </c>
      <c r="C61" s="1880"/>
      <c r="D61" s="1880"/>
      <c r="E61" s="1881"/>
      <c r="F61" s="807">
        <v>59701</v>
      </c>
      <c r="G61" s="808"/>
      <c r="H61" s="663"/>
      <c r="I61" s="661">
        <v>0</v>
      </c>
      <c r="J61" s="662"/>
      <c r="K61" s="1098"/>
      <c r="L61" s="811">
        <v>0</v>
      </c>
      <c r="M61" s="666"/>
      <c r="N61" s="667"/>
      <c r="O61" s="1112">
        <f t="shared" si="1"/>
        <v>59701</v>
      </c>
    </row>
    <row r="62" spans="1:15" ht="12.75">
      <c r="A62" s="413"/>
      <c r="B62" s="1353" t="s">
        <v>627</v>
      </c>
      <c r="C62" s="1056"/>
      <c r="D62" s="1056"/>
      <c r="E62" s="1057"/>
      <c r="F62" s="807">
        <v>0</v>
      </c>
      <c r="G62" s="808"/>
      <c r="H62" s="663"/>
      <c r="I62" s="661"/>
      <c r="J62" s="662"/>
      <c r="K62" s="1098"/>
      <c r="L62" s="811"/>
      <c r="M62" s="666"/>
      <c r="N62" s="667"/>
      <c r="O62" s="1112"/>
    </row>
    <row r="63" spans="1:15" ht="12.75">
      <c r="A63" s="413"/>
      <c r="B63" s="1805" t="s">
        <v>591</v>
      </c>
      <c r="C63" s="1880"/>
      <c r="D63" s="1880"/>
      <c r="E63" s="1881"/>
      <c r="F63" s="807">
        <v>537</v>
      </c>
      <c r="G63" s="808"/>
      <c r="H63" s="446"/>
      <c r="I63" s="444"/>
      <c r="J63" s="445"/>
      <c r="K63" s="1100"/>
      <c r="L63" s="1095"/>
      <c r="M63" s="449"/>
      <c r="N63" s="450"/>
      <c r="O63" s="1112"/>
    </row>
    <row r="64" spans="1:15" ht="12.75">
      <c r="A64" s="671">
        <v>2</v>
      </c>
      <c r="B64" s="672" t="s">
        <v>181</v>
      </c>
      <c r="C64" s="673"/>
      <c r="D64" s="673"/>
      <c r="E64" s="673"/>
      <c r="F64" s="813"/>
      <c r="G64" s="815"/>
      <c r="H64" s="466"/>
      <c r="I64" s="464"/>
      <c r="J64" s="465"/>
      <c r="K64" s="1101"/>
      <c r="L64" s="471"/>
      <c r="M64" s="469"/>
      <c r="N64" s="674"/>
      <c r="O64" s="1112"/>
    </row>
    <row r="65" spans="1:15" ht="12.75">
      <c r="A65" s="422"/>
      <c r="B65" s="1877" t="s">
        <v>628</v>
      </c>
      <c r="C65" s="1773"/>
      <c r="D65" s="1773"/>
      <c r="E65" s="1878"/>
      <c r="F65" s="807">
        <v>24214</v>
      </c>
      <c r="G65" s="808"/>
      <c r="H65" s="461"/>
      <c r="I65" s="434">
        <v>0</v>
      </c>
      <c r="J65" s="435"/>
      <c r="K65" s="1102"/>
      <c r="L65" s="437">
        <v>0</v>
      </c>
      <c r="M65" s="435"/>
      <c r="N65" s="433"/>
      <c r="O65" s="1112">
        <f t="shared" si="1"/>
        <v>24214</v>
      </c>
    </row>
    <row r="66" spans="1:15" ht="12.75">
      <c r="A66" s="422"/>
      <c r="B66" s="1354" t="s">
        <v>630</v>
      </c>
      <c r="C66" s="1028"/>
      <c r="D66" s="1028"/>
      <c r="E66" s="1057"/>
      <c r="F66" s="807">
        <v>220</v>
      </c>
      <c r="G66" s="808"/>
      <c r="H66" s="461"/>
      <c r="I66" s="434"/>
      <c r="J66" s="435"/>
      <c r="K66" s="1102"/>
      <c r="L66" s="437"/>
      <c r="M66" s="435"/>
      <c r="N66" s="433"/>
      <c r="O66" s="1112"/>
    </row>
    <row r="67" spans="1:15" ht="12.75">
      <c r="A67" s="422"/>
      <c r="B67" s="1877" t="s">
        <v>629</v>
      </c>
      <c r="C67" s="1773"/>
      <c r="D67" s="1773"/>
      <c r="E67" s="1878"/>
      <c r="F67" s="807">
        <v>3416</v>
      </c>
      <c r="G67" s="808"/>
      <c r="H67" s="461"/>
      <c r="I67" s="434">
        <v>0</v>
      </c>
      <c r="J67" s="435"/>
      <c r="K67" s="1102"/>
      <c r="L67" s="437">
        <v>0</v>
      </c>
      <c r="M67" s="435"/>
      <c r="N67" s="433"/>
      <c r="O67" s="1112">
        <f t="shared" si="1"/>
        <v>3416</v>
      </c>
    </row>
    <row r="68" spans="1:20" ht="12.75">
      <c r="A68" s="422"/>
      <c r="B68" s="1877" t="s">
        <v>588</v>
      </c>
      <c r="C68" s="1773"/>
      <c r="D68" s="1773"/>
      <c r="E68" s="1878"/>
      <c r="F68" s="807">
        <v>3869</v>
      </c>
      <c r="G68" s="808"/>
      <c r="H68" s="461"/>
      <c r="I68" s="434">
        <v>0</v>
      </c>
      <c r="J68" s="435"/>
      <c r="K68" s="476"/>
      <c r="L68" s="437">
        <v>0</v>
      </c>
      <c r="M68" s="435"/>
      <c r="N68" s="433"/>
      <c r="O68" s="1112">
        <f t="shared" si="1"/>
        <v>3869</v>
      </c>
      <c r="R68" s="1355"/>
      <c r="S68" s="1356"/>
      <c r="T68" s="1356"/>
    </row>
    <row r="69" spans="1:15" ht="12.75">
      <c r="A69" s="675" t="s">
        <v>174</v>
      </c>
      <c r="B69" s="676" t="s">
        <v>182</v>
      </c>
      <c r="C69" s="676"/>
      <c r="D69" s="676"/>
      <c r="E69" s="676"/>
      <c r="F69" s="688">
        <f>SUM(F65:F68)</f>
        <v>31719</v>
      </c>
      <c r="G69" s="689"/>
      <c r="H69" s="669"/>
      <c r="I69" s="417">
        <v>0</v>
      </c>
      <c r="J69" s="418"/>
      <c r="K69" s="1103"/>
      <c r="L69" s="421">
        <v>0</v>
      </c>
      <c r="M69" s="418"/>
      <c r="N69" s="419"/>
      <c r="O69" s="1112">
        <f t="shared" si="1"/>
        <v>31719</v>
      </c>
    </row>
    <row r="70" spans="1:15" ht="12.75">
      <c r="A70" s="422"/>
      <c r="B70" s="458"/>
      <c r="C70" s="432"/>
      <c r="D70" s="1815"/>
      <c r="E70" s="1815"/>
      <c r="F70" s="459"/>
      <c r="G70" s="460"/>
      <c r="H70" s="461"/>
      <c r="I70" s="1104"/>
      <c r="J70" s="473"/>
      <c r="K70" s="475"/>
      <c r="L70" s="437"/>
      <c r="M70" s="435"/>
      <c r="N70" s="433"/>
      <c r="O70" s="1110"/>
    </row>
    <row r="71" spans="1:15" ht="12.75">
      <c r="A71" s="422"/>
      <c r="B71" s="458"/>
      <c r="C71" s="432"/>
      <c r="D71" s="432"/>
      <c r="E71" s="432"/>
      <c r="F71" s="459"/>
      <c r="G71" s="460"/>
      <c r="H71" s="461"/>
      <c r="I71" s="434"/>
      <c r="J71" s="435"/>
      <c r="K71" s="476"/>
      <c r="L71" s="437"/>
      <c r="M71" s="435"/>
      <c r="N71" s="433"/>
      <c r="O71" s="1110"/>
    </row>
    <row r="72" spans="1:15" ht="12.75">
      <c r="A72" s="422"/>
      <c r="B72" s="458"/>
      <c r="C72" s="432"/>
      <c r="D72" s="432"/>
      <c r="E72" s="432"/>
      <c r="F72" s="459"/>
      <c r="G72" s="460"/>
      <c r="H72" s="461"/>
      <c r="I72" s="434"/>
      <c r="J72" s="435"/>
      <c r="K72" s="476"/>
      <c r="L72" s="437"/>
      <c r="M72" s="435"/>
      <c r="N72" s="433"/>
      <c r="O72" s="1110"/>
    </row>
    <row r="73" spans="1:15" ht="12.75">
      <c r="A73" s="422"/>
      <c r="B73" s="458"/>
      <c r="C73" s="432"/>
      <c r="D73" s="432"/>
      <c r="E73" s="432"/>
      <c r="F73" s="459"/>
      <c r="G73" s="460"/>
      <c r="H73" s="461"/>
      <c r="I73" s="434"/>
      <c r="J73" s="435"/>
      <c r="K73" s="476"/>
      <c r="L73" s="437"/>
      <c r="M73" s="435"/>
      <c r="N73" s="433"/>
      <c r="O73" s="1110"/>
    </row>
    <row r="74" spans="1:15" ht="12.75">
      <c r="A74" s="422"/>
      <c r="B74" s="458"/>
      <c r="C74" s="432"/>
      <c r="D74" s="432"/>
      <c r="E74" s="432"/>
      <c r="F74" s="459"/>
      <c r="G74" s="460"/>
      <c r="H74" s="461"/>
      <c r="I74" s="434"/>
      <c r="J74" s="435"/>
      <c r="K74" s="476"/>
      <c r="L74" s="437"/>
      <c r="M74" s="435"/>
      <c r="N74" s="433"/>
      <c r="O74" s="1110"/>
    </row>
    <row r="75" spans="1:15" ht="12.75">
      <c r="A75" s="422"/>
      <c r="B75" s="480"/>
      <c r="C75" s="481"/>
      <c r="D75" s="481"/>
      <c r="E75" s="481"/>
      <c r="F75" s="434"/>
      <c r="G75" s="435"/>
      <c r="H75" s="461"/>
      <c r="I75" s="1104"/>
      <c r="J75" s="473"/>
      <c r="K75" s="475"/>
      <c r="L75" s="437"/>
      <c r="M75" s="435"/>
      <c r="N75" s="433"/>
      <c r="O75" s="1110"/>
    </row>
    <row r="76" spans="1:15" ht="12.75">
      <c r="A76" s="422"/>
      <c r="B76" s="480"/>
      <c r="C76" s="481"/>
      <c r="D76" s="1773"/>
      <c r="E76" s="1773"/>
      <c r="F76" s="434"/>
      <c r="G76" s="435"/>
      <c r="H76" s="461"/>
      <c r="I76" s="1104"/>
      <c r="J76" s="473"/>
      <c r="K76" s="475"/>
      <c r="L76" s="437"/>
      <c r="M76" s="435"/>
      <c r="N76" s="433"/>
      <c r="O76" s="1110"/>
    </row>
    <row r="77" spans="1:15" ht="12.75">
      <c r="A77" s="422"/>
      <c r="B77" s="480"/>
      <c r="C77" s="481"/>
      <c r="D77" s="1773"/>
      <c r="E77" s="1773"/>
      <c r="F77" s="434"/>
      <c r="G77" s="435"/>
      <c r="H77" s="461"/>
      <c r="I77" s="1104"/>
      <c r="J77" s="473"/>
      <c r="K77" s="475"/>
      <c r="L77" s="437"/>
      <c r="M77" s="435"/>
      <c r="N77" s="433"/>
      <c r="O77" s="1110"/>
    </row>
    <row r="78" spans="1:15" ht="12.75">
      <c r="A78" s="422"/>
      <c r="B78" s="480"/>
      <c r="C78" s="481"/>
      <c r="D78" s="481"/>
      <c r="E78" s="481"/>
      <c r="F78" s="434"/>
      <c r="G78" s="435"/>
      <c r="H78" s="461"/>
      <c r="I78" s="1104"/>
      <c r="J78" s="473"/>
      <c r="K78" s="475"/>
      <c r="L78" s="437"/>
      <c r="M78" s="435"/>
      <c r="N78" s="433"/>
      <c r="O78" s="1110"/>
    </row>
    <row r="79" spans="1:15" ht="12.75">
      <c r="A79" s="422"/>
      <c r="B79" s="480"/>
      <c r="C79" s="481"/>
      <c r="D79" s="481"/>
      <c r="E79" s="481"/>
      <c r="F79" s="434"/>
      <c r="G79" s="435"/>
      <c r="H79" s="461"/>
      <c r="I79" s="1104"/>
      <c r="J79" s="473"/>
      <c r="K79" s="475"/>
      <c r="L79" s="437"/>
      <c r="M79" s="435"/>
      <c r="N79" s="433"/>
      <c r="O79" s="1110"/>
    </row>
    <row r="80" spans="1:15" ht="12.75">
      <c r="A80" s="422"/>
      <c r="B80" s="480"/>
      <c r="C80" s="481"/>
      <c r="D80" s="481"/>
      <c r="E80" s="481"/>
      <c r="F80" s="434"/>
      <c r="G80" s="435"/>
      <c r="H80" s="461"/>
      <c r="I80" s="1104"/>
      <c r="J80" s="473"/>
      <c r="K80" s="475"/>
      <c r="L80" s="437"/>
      <c r="M80" s="435"/>
      <c r="N80" s="433"/>
      <c r="O80" s="1110"/>
    </row>
    <row r="81" spans="1:15" ht="12.75">
      <c r="A81" s="422"/>
      <c r="B81" s="480"/>
      <c r="C81" s="481"/>
      <c r="D81" s="481"/>
      <c r="E81" s="481"/>
      <c r="F81" s="434"/>
      <c r="G81" s="435"/>
      <c r="H81" s="461"/>
      <c r="I81" s="1104"/>
      <c r="J81" s="473"/>
      <c r="K81" s="475"/>
      <c r="L81" s="437"/>
      <c r="M81" s="435"/>
      <c r="N81" s="433"/>
      <c r="O81" s="1110"/>
    </row>
    <row r="82" spans="1:15" ht="12.75">
      <c r="A82" s="422"/>
      <c r="B82" s="480"/>
      <c r="C82" s="481"/>
      <c r="D82" s="481"/>
      <c r="E82" s="481"/>
      <c r="F82" s="434"/>
      <c r="G82" s="435"/>
      <c r="H82" s="461"/>
      <c r="I82" s="1104"/>
      <c r="J82" s="473"/>
      <c r="K82" s="475"/>
      <c r="L82" s="437"/>
      <c r="M82" s="435"/>
      <c r="N82" s="433"/>
      <c r="O82" s="1110"/>
    </row>
    <row r="83" spans="1:15" ht="12.75">
      <c r="A83" s="422"/>
      <c r="B83" s="480"/>
      <c r="C83" s="481"/>
      <c r="D83" s="1773"/>
      <c r="E83" s="1773"/>
      <c r="F83" s="434"/>
      <c r="G83" s="435"/>
      <c r="H83" s="461"/>
      <c r="I83" s="1104"/>
      <c r="J83" s="473"/>
      <c r="K83" s="475"/>
      <c r="L83" s="437"/>
      <c r="M83" s="435"/>
      <c r="N83" s="433"/>
      <c r="O83" s="1110"/>
    </row>
    <row r="84" spans="1:15" ht="12.75">
      <c r="A84" s="422"/>
      <c r="B84" s="480"/>
      <c r="C84" s="481"/>
      <c r="D84" s="481"/>
      <c r="E84" s="481"/>
      <c r="F84" s="434"/>
      <c r="G84" s="435"/>
      <c r="H84" s="461"/>
      <c r="I84" s="1104"/>
      <c r="J84" s="473"/>
      <c r="K84" s="475"/>
      <c r="L84" s="437"/>
      <c r="M84" s="435"/>
      <c r="N84" s="433"/>
      <c r="O84" s="1110"/>
    </row>
    <row r="85" spans="1:15" ht="12.75">
      <c r="A85" s="422"/>
      <c r="B85" s="480"/>
      <c r="C85" s="481"/>
      <c r="D85" s="1773"/>
      <c r="E85" s="1773"/>
      <c r="F85" s="434"/>
      <c r="G85" s="435"/>
      <c r="H85" s="461"/>
      <c r="I85" s="1104"/>
      <c r="J85" s="473"/>
      <c r="K85" s="475"/>
      <c r="L85" s="437"/>
      <c r="M85" s="435"/>
      <c r="N85" s="433"/>
      <c r="O85" s="1110"/>
    </row>
    <row r="86" spans="1:15" ht="12.75">
      <c r="A86" s="422"/>
      <c r="B86" s="480"/>
      <c r="C86" s="481"/>
      <c r="D86" s="1773"/>
      <c r="E86" s="1773"/>
      <c r="F86" s="434"/>
      <c r="G86" s="435"/>
      <c r="H86" s="461"/>
      <c r="I86" s="1104"/>
      <c r="J86" s="473"/>
      <c r="K86" s="475"/>
      <c r="L86" s="437"/>
      <c r="M86" s="435"/>
      <c r="N86" s="433"/>
      <c r="O86" s="1110"/>
    </row>
    <row r="87" spans="1:15" ht="13.5" thickBot="1">
      <c r="A87" s="482"/>
      <c r="B87" s="483"/>
      <c r="C87" s="484"/>
      <c r="D87" s="1774"/>
      <c r="E87" s="1774"/>
      <c r="F87" s="489"/>
      <c r="G87" s="486"/>
      <c r="H87" s="487"/>
      <c r="I87" s="1105"/>
      <c r="J87" s="490"/>
      <c r="K87" s="492"/>
      <c r="L87" s="493"/>
      <c r="M87" s="486"/>
      <c r="N87" s="438"/>
      <c r="O87" s="1111"/>
    </row>
    <row r="88" spans="1:15" ht="14.25" thickBot="1" thickTop="1">
      <c r="A88" s="1765" t="s">
        <v>183</v>
      </c>
      <c r="B88" s="1766"/>
      <c r="C88" s="1766"/>
      <c r="D88" s="1766"/>
      <c r="E88" s="1766"/>
      <c r="F88" s="440">
        <f>SUM(F58+F60+F69)</f>
        <v>239021</v>
      </c>
      <c r="G88" s="441"/>
      <c r="H88" s="1092"/>
      <c r="I88" s="440">
        <f>SUM(I58+I60+I69)</f>
        <v>0</v>
      </c>
      <c r="J88" s="441"/>
      <c r="K88" s="1106"/>
      <c r="L88" s="681">
        <f>SUM(L58+L60+L69)</f>
        <v>0</v>
      </c>
      <c r="M88" s="441"/>
      <c r="N88" s="443"/>
      <c r="O88" s="1108">
        <f>SUM(O58+O60+O69)</f>
        <v>239021</v>
      </c>
    </row>
    <row r="89" ht="13.5" thickTop="1"/>
  </sheetData>
  <sheetProtection/>
  <mergeCells count="62">
    <mergeCell ref="F5:H6"/>
    <mergeCell ref="F7:F8"/>
    <mergeCell ref="L7:L8"/>
    <mergeCell ref="M7:M8"/>
    <mergeCell ref="H7:H8"/>
    <mergeCell ref="L50:N51"/>
    <mergeCell ref="I7:I8"/>
    <mergeCell ref="J7:J8"/>
    <mergeCell ref="B44:E44"/>
    <mergeCell ref="B46:O46"/>
    <mergeCell ref="A47:O47"/>
    <mergeCell ref="A48:O48"/>
    <mergeCell ref="B1:O1"/>
    <mergeCell ref="A2:O2"/>
    <mergeCell ref="A3:O3"/>
    <mergeCell ref="A5:A9"/>
    <mergeCell ref="B5:E8"/>
    <mergeCell ref="B23:E23"/>
    <mergeCell ref="A10:E10"/>
    <mergeCell ref="B11:E11"/>
    <mergeCell ref="K7:K8"/>
    <mergeCell ref="O52:O53"/>
    <mergeCell ref="N7:N8"/>
    <mergeCell ref="O7:O8"/>
    <mergeCell ref="B9:E9"/>
    <mergeCell ref="O50:O51"/>
    <mergeCell ref="G7:G8"/>
    <mergeCell ref="K52:K53"/>
    <mergeCell ref="B12:E12"/>
    <mergeCell ref="B14:E14"/>
    <mergeCell ref="B17:E17"/>
    <mergeCell ref="D85:E85"/>
    <mergeCell ref="I50:K51"/>
    <mergeCell ref="H52:H53"/>
    <mergeCell ref="I52:I53"/>
    <mergeCell ref="J52:J53"/>
    <mergeCell ref="A49:O49"/>
    <mergeCell ref="A50:A54"/>
    <mergeCell ref="B50:E53"/>
    <mergeCell ref="F50:H51"/>
    <mergeCell ref="N52:N53"/>
    <mergeCell ref="L52:L53"/>
    <mergeCell ref="B61:E61"/>
    <mergeCell ref="F52:F53"/>
    <mergeCell ref="G52:G53"/>
    <mergeCell ref="D86:E86"/>
    <mergeCell ref="B54:E54"/>
    <mergeCell ref="D70:E70"/>
    <mergeCell ref="D76:E76"/>
    <mergeCell ref="D77:E77"/>
    <mergeCell ref="D83:E83"/>
    <mergeCell ref="B63:E63"/>
    <mergeCell ref="D87:E87"/>
    <mergeCell ref="A88:E88"/>
    <mergeCell ref="I5:K6"/>
    <mergeCell ref="L5:N6"/>
    <mergeCell ref="O5:O6"/>
    <mergeCell ref="B65:E65"/>
    <mergeCell ref="B67:E67"/>
    <mergeCell ref="B68:E68"/>
    <mergeCell ref="B60:E60"/>
    <mergeCell ref="M52:M53"/>
  </mergeCells>
  <printOptions/>
  <pageMargins left="0.7" right="0.7" top="0.28" bottom="0.31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5">
      <selection activeCell="A4" sqref="A4:J4"/>
    </sheetView>
  </sheetViews>
  <sheetFormatPr defaultColWidth="9.140625" defaultRowHeight="12.75"/>
  <cols>
    <col min="1" max="1" width="11.421875" style="0" customWidth="1"/>
    <col min="2" max="2" width="11.00390625" style="0" customWidth="1"/>
    <col min="4" max="9" width="14.421875" style="0" customWidth="1"/>
    <col min="10" max="10" width="14.7109375" style="0" customWidth="1"/>
  </cols>
  <sheetData>
    <row r="1" spans="1:10" ht="12.75">
      <c r="A1" s="16"/>
      <c r="B1" s="16"/>
      <c r="C1" s="16"/>
      <c r="D1" s="16"/>
      <c r="E1" s="16"/>
      <c r="F1" s="16"/>
      <c r="G1" s="16"/>
      <c r="H1" s="16"/>
      <c r="I1" s="1432" t="s">
        <v>409</v>
      </c>
      <c r="J1" s="1432"/>
    </row>
    <row r="2" spans="1:10" ht="12.75">
      <c r="A2" s="16"/>
      <c r="B2" s="16"/>
      <c r="C2" s="16"/>
      <c r="D2" s="16"/>
      <c r="E2" s="16"/>
      <c r="F2" s="16"/>
      <c r="G2" s="16"/>
      <c r="H2" s="16"/>
      <c r="I2" s="17"/>
      <c r="J2" s="17"/>
    </row>
    <row r="3" spans="1:10" ht="12.7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1433" t="s">
        <v>734</v>
      </c>
      <c r="B4" s="1433"/>
      <c r="C4" s="1433"/>
      <c r="D4" s="1433"/>
      <c r="E4" s="1433"/>
      <c r="F4" s="1433"/>
      <c r="G4" s="1433"/>
      <c r="H4" s="1433"/>
      <c r="I4" s="1433"/>
      <c r="J4" s="1433"/>
    </row>
    <row r="5" spans="1:10" ht="27.75" customHeight="1">
      <c r="A5" s="1434" t="s">
        <v>653</v>
      </c>
      <c r="B5" s="1434"/>
      <c r="C5" s="1434"/>
      <c r="D5" s="1434"/>
      <c r="E5" s="1434"/>
      <c r="F5" s="1434"/>
      <c r="G5" s="1434"/>
      <c r="H5" s="1434"/>
      <c r="I5" s="1434"/>
      <c r="J5" s="1434"/>
    </row>
    <row r="6" spans="1:10" ht="13.5" thickBot="1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13.5" customHeight="1" thickTop="1">
      <c r="A7" s="1450" t="s">
        <v>118</v>
      </c>
      <c r="B7" s="1447" t="s">
        <v>119</v>
      </c>
      <c r="C7" s="1444" t="s">
        <v>572</v>
      </c>
      <c r="D7" s="1435" t="s">
        <v>197</v>
      </c>
      <c r="E7" s="1438" t="s">
        <v>560</v>
      </c>
      <c r="F7" s="1439"/>
      <c r="G7" s="1439"/>
      <c r="H7" s="1440"/>
      <c r="I7" s="1453" t="s">
        <v>120</v>
      </c>
      <c r="J7" s="1441" t="s">
        <v>566</v>
      </c>
    </row>
    <row r="8" spans="1:10" ht="12.75">
      <c r="A8" s="1451"/>
      <c r="B8" s="1448"/>
      <c r="C8" s="1445"/>
      <c r="D8" s="1436"/>
      <c r="E8" s="1456" t="s">
        <v>565</v>
      </c>
      <c r="F8" s="1459" t="s">
        <v>567</v>
      </c>
      <c r="G8" s="19"/>
      <c r="H8" s="18"/>
      <c r="I8" s="1454"/>
      <c r="J8" s="1442"/>
    </row>
    <row r="9" spans="1:10" ht="12.75">
      <c r="A9" s="1451"/>
      <c r="B9" s="1448"/>
      <c r="C9" s="1445"/>
      <c r="D9" s="1436"/>
      <c r="E9" s="1457"/>
      <c r="F9" s="1445"/>
      <c r="G9" s="20"/>
      <c r="H9" s="20"/>
      <c r="I9" s="1454"/>
      <c r="J9" s="1442"/>
    </row>
    <row r="10" spans="1:10" ht="44.25" customHeight="1">
      <c r="A10" s="1452"/>
      <c r="B10" s="1449"/>
      <c r="C10" s="1446"/>
      <c r="D10" s="1437"/>
      <c r="E10" s="1458"/>
      <c r="F10" s="1460"/>
      <c r="G10" s="22"/>
      <c r="H10" s="21"/>
      <c r="I10" s="1455"/>
      <c r="J10" s="1443"/>
    </row>
    <row r="11" spans="1:10" ht="12" customHeight="1">
      <c r="A11" s="1237" t="s">
        <v>561</v>
      </c>
      <c r="B11" s="1231"/>
      <c r="C11" s="1233"/>
      <c r="D11" s="1230"/>
      <c r="E11" s="20"/>
      <c r="F11" s="18"/>
      <c r="G11" s="1234"/>
      <c r="H11" s="18"/>
      <c r="I11" s="1232"/>
      <c r="J11" s="1263"/>
    </row>
    <row r="12" spans="1:10" ht="12.75">
      <c r="A12" s="1270" t="s">
        <v>127</v>
      </c>
      <c r="B12" s="23" t="s">
        <v>123</v>
      </c>
      <c r="C12" s="23"/>
      <c r="D12" s="24"/>
      <c r="E12" s="25"/>
      <c r="F12" s="26"/>
      <c r="G12" s="27"/>
      <c r="H12" s="26"/>
      <c r="I12" s="28"/>
      <c r="J12" s="1264"/>
    </row>
    <row r="13" spans="1:10" ht="12.75">
      <c r="A13" s="1270" t="s">
        <v>121</v>
      </c>
      <c r="B13" s="23" t="s">
        <v>108</v>
      </c>
      <c r="C13" s="23"/>
      <c r="D13" s="24"/>
      <c r="E13" s="25"/>
      <c r="F13" s="26"/>
      <c r="G13" s="27"/>
      <c r="H13" s="26"/>
      <c r="I13" s="28"/>
      <c r="J13" s="1264"/>
    </row>
    <row r="14" spans="1:10" ht="12.75">
      <c r="A14" s="1270" t="s">
        <v>122</v>
      </c>
      <c r="B14" s="23" t="s">
        <v>124</v>
      </c>
      <c r="C14" s="23"/>
      <c r="D14" s="24"/>
      <c r="E14" s="25"/>
      <c r="F14" s="26"/>
      <c r="G14" s="27"/>
      <c r="H14" s="26"/>
      <c r="I14" s="28"/>
      <c r="J14" s="1264"/>
    </row>
    <row r="15" spans="1:10" ht="12.75">
      <c r="A15" s="29"/>
      <c r="B15" s="30" t="s">
        <v>125</v>
      </c>
      <c r="C15" s="509" t="s">
        <v>195</v>
      </c>
      <c r="D15" s="31" t="s">
        <v>205</v>
      </c>
      <c r="E15" s="32" t="s">
        <v>569</v>
      </c>
      <c r="F15" s="32"/>
      <c r="G15" s="32"/>
      <c r="H15" s="26"/>
      <c r="I15" s="33" t="s">
        <v>205</v>
      </c>
      <c r="J15" s="1268" t="s">
        <v>126</v>
      </c>
    </row>
    <row r="16" spans="1:10" ht="12.75">
      <c r="A16" s="1238" t="s">
        <v>562</v>
      </c>
      <c r="B16" s="1239"/>
      <c r="C16" s="1239"/>
      <c r="D16" s="1240"/>
      <c r="E16" s="1241"/>
      <c r="F16" s="1242"/>
      <c r="G16" s="19"/>
      <c r="H16" s="1243"/>
      <c r="I16" s="1244"/>
      <c r="J16" s="1245"/>
    </row>
    <row r="17" spans="1:10" ht="12.75">
      <c r="A17" s="1270" t="s">
        <v>128</v>
      </c>
      <c r="B17" s="23" t="s">
        <v>123</v>
      </c>
      <c r="C17" s="23"/>
      <c r="D17" s="24"/>
      <c r="E17" s="25"/>
      <c r="F17" s="26"/>
      <c r="G17" s="27"/>
      <c r="H17" s="26"/>
      <c r="I17" s="28"/>
      <c r="J17" s="1265"/>
    </row>
    <row r="18" spans="1:10" ht="12.75">
      <c r="A18" s="1270" t="s">
        <v>131</v>
      </c>
      <c r="B18" s="23" t="s">
        <v>108</v>
      </c>
      <c r="C18" s="23"/>
      <c r="D18" s="24"/>
      <c r="E18" s="25"/>
      <c r="F18" s="26"/>
      <c r="G18" s="27"/>
      <c r="H18" s="26"/>
      <c r="I18" s="28"/>
      <c r="J18" s="1265"/>
    </row>
    <row r="19" spans="1:10" ht="12.75">
      <c r="A19" s="1270" t="s">
        <v>129</v>
      </c>
      <c r="B19" s="23" t="s">
        <v>124</v>
      </c>
      <c r="C19" s="23"/>
      <c r="D19" s="24"/>
      <c r="E19" s="25"/>
      <c r="F19" s="26"/>
      <c r="G19" s="27"/>
      <c r="H19" s="26"/>
      <c r="I19" s="28"/>
      <c r="J19" s="1265"/>
    </row>
    <row r="20" spans="1:10" ht="12.75">
      <c r="A20" s="1271" t="s">
        <v>130</v>
      </c>
      <c r="B20" s="1246" t="s">
        <v>125</v>
      </c>
      <c r="C20" s="1247" t="s">
        <v>195</v>
      </c>
      <c r="D20" s="1248" t="s">
        <v>205</v>
      </c>
      <c r="E20" s="1249" t="s">
        <v>568</v>
      </c>
      <c r="F20" s="1251"/>
      <c r="G20" s="1254"/>
      <c r="H20" s="36"/>
      <c r="I20" s="1250" t="s">
        <v>569</v>
      </c>
      <c r="J20" s="1266" t="s">
        <v>126</v>
      </c>
    </row>
    <row r="21" spans="1:10" ht="12.75">
      <c r="A21" s="1237" t="s">
        <v>563</v>
      </c>
      <c r="B21" s="34"/>
      <c r="C21" s="34"/>
      <c r="D21" s="24"/>
      <c r="E21" s="20"/>
      <c r="F21" s="18"/>
      <c r="G21" s="1255"/>
      <c r="H21" s="26"/>
      <c r="I21" s="1235"/>
      <c r="J21" s="1267"/>
    </row>
    <row r="22" spans="1:10" ht="12.75">
      <c r="A22" s="1270" t="s">
        <v>132</v>
      </c>
      <c r="B22" s="23" t="s">
        <v>123</v>
      </c>
      <c r="C22" s="23"/>
      <c r="D22" s="24"/>
      <c r="E22" s="25"/>
      <c r="F22" s="26"/>
      <c r="G22" s="27"/>
      <c r="H22" s="26"/>
      <c r="I22" s="28"/>
      <c r="J22" s="1265"/>
    </row>
    <row r="23" spans="1:10" ht="12.75">
      <c r="A23" s="1270" t="s">
        <v>133</v>
      </c>
      <c r="B23" s="23" t="s">
        <v>108</v>
      </c>
      <c r="C23" s="23"/>
      <c r="D23" s="24"/>
      <c r="E23" s="25"/>
      <c r="F23" s="26"/>
      <c r="G23" s="27"/>
      <c r="H23" s="26"/>
      <c r="I23" s="28"/>
      <c r="J23" s="1265"/>
    </row>
    <row r="24" spans="1:10" ht="12.75">
      <c r="A24" s="1270" t="s">
        <v>134</v>
      </c>
      <c r="B24" s="23" t="s">
        <v>124</v>
      </c>
      <c r="C24" s="23"/>
      <c r="D24" s="24"/>
      <c r="E24" s="25"/>
      <c r="F24" s="26"/>
      <c r="G24" s="27"/>
      <c r="H24" s="26"/>
      <c r="I24" s="28"/>
      <c r="J24" s="1265"/>
    </row>
    <row r="25" spans="1:10" ht="12.75">
      <c r="A25" s="1271" t="s">
        <v>122</v>
      </c>
      <c r="B25" s="1246" t="s">
        <v>125</v>
      </c>
      <c r="C25" s="1247" t="s">
        <v>195</v>
      </c>
      <c r="D25" s="1248" t="s">
        <v>205</v>
      </c>
      <c r="E25" s="1249" t="s">
        <v>568</v>
      </c>
      <c r="F25" s="1251"/>
      <c r="G25" s="1254"/>
      <c r="H25" s="1249"/>
      <c r="I25" s="1250" t="s">
        <v>569</v>
      </c>
      <c r="J25" s="1266" t="s">
        <v>126</v>
      </c>
    </row>
    <row r="26" spans="1:10" ht="12.75">
      <c r="A26" s="1237" t="s">
        <v>564</v>
      </c>
      <c r="B26" s="34"/>
      <c r="C26" s="34"/>
      <c r="D26" s="24"/>
      <c r="E26" s="20"/>
      <c r="F26" s="18"/>
      <c r="G26" s="1234"/>
      <c r="H26" s="1236"/>
      <c r="I26" s="1235"/>
      <c r="J26" s="1267"/>
    </row>
    <row r="27" spans="1:10" ht="28.5" customHeight="1">
      <c r="A27" s="1461" t="s">
        <v>654</v>
      </c>
      <c r="B27" s="23" t="s">
        <v>123</v>
      </c>
      <c r="C27" s="34"/>
      <c r="D27" s="24"/>
      <c r="E27" s="20"/>
      <c r="F27" s="18"/>
      <c r="G27" s="1234"/>
      <c r="H27" s="1236"/>
      <c r="I27" s="1235"/>
      <c r="J27" s="1267"/>
    </row>
    <row r="28" spans="1:10" ht="12.75">
      <c r="A28" s="1461"/>
      <c r="B28" s="23" t="s">
        <v>108</v>
      </c>
      <c r="C28" s="34"/>
      <c r="D28" s="24"/>
      <c r="E28" s="20"/>
      <c r="F28" s="18"/>
      <c r="G28" s="1234"/>
      <c r="H28" s="1236"/>
      <c r="I28" s="1235"/>
      <c r="J28" s="1267"/>
    </row>
    <row r="29" spans="1:10" ht="12.75">
      <c r="A29" s="1461"/>
      <c r="B29" s="23" t="s">
        <v>124</v>
      </c>
      <c r="C29" s="34"/>
      <c r="D29" s="24"/>
      <c r="E29" s="20"/>
      <c r="F29" s="18"/>
      <c r="G29" s="1234"/>
      <c r="H29" s="1236"/>
      <c r="I29" s="1235"/>
      <c r="J29" s="1267"/>
    </row>
    <row r="30" spans="1:10" ht="46.5" customHeight="1">
      <c r="A30" s="1462"/>
      <c r="B30" s="1246" t="s">
        <v>125</v>
      </c>
      <c r="C30" s="1247" t="s">
        <v>195</v>
      </c>
      <c r="D30" s="1248" t="s">
        <v>205</v>
      </c>
      <c r="E30" s="1249" t="s">
        <v>568</v>
      </c>
      <c r="F30" s="18"/>
      <c r="G30" s="1234"/>
      <c r="H30" s="1236"/>
      <c r="I30" s="33" t="s">
        <v>569</v>
      </c>
      <c r="J30" s="1267" t="s">
        <v>126</v>
      </c>
    </row>
    <row r="31" spans="1:10" ht="12.75">
      <c r="A31" s="1272" t="s">
        <v>135</v>
      </c>
      <c r="B31" s="1258" t="s">
        <v>123</v>
      </c>
      <c r="C31" s="1258"/>
      <c r="D31" s="1240"/>
      <c r="E31" s="1259"/>
      <c r="F31" s="1243"/>
      <c r="G31" s="1260"/>
      <c r="H31" s="1243"/>
      <c r="I31" s="1261"/>
      <c r="J31" s="510"/>
    </row>
    <row r="32" spans="1:10" ht="12.75">
      <c r="A32" s="1270" t="s">
        <v>136</v>
      </c>
      <c r="B32" s="23" t="s">
        <v>108</v>
      </c>
      <c r="C32" s="23"/>
      <c r="D32" s="24"/>
      <c r="E32" s="25"/>
      <c r="F32" s="26"/>
      <c r="G32" s="27"/>
      <c r="H32" s="26"/>
      <c r="I32" s="28"/>
      <c r="J32" s="511"/>
    </row>
    <row r="33" spans="1:10" ht="12.75">
      <c r="A33" s="1270" t="s">
        <v>122</v>
      </c>
      <c r="B33" s="23" t="s">
        <v>124</v>
      </c>
      <c r="C33" s="23"/>
      <c r="D33" s="24"/>
      <c r="E33" s="25"/>
      <c r="F33" s="26"/>
      <c r="G33" s="27"/>
      <c r="H33" s="26"/>
      <c r="I33" s="28"/>
      <c r="J33" s="511"/>
    </row>
    <row r="34" spans="1:10" ht="12.75">
      <c r="A34" s="1270" t="s">
        <v>570</v>
      </c>
      <c r="B34" s="30" t="s">
        <v>125</v>
      </c>
      <c r="C34" s="509" t="s">
        <v>195</v>
      </c>
      <c r="D34" s="31" t="s">
        <v>205</v>
      </c>
      <c r="E34" s="32"/>
      <c r="F34" s="1252" t="s">
        <v>569</v>
      </c>
      <c r="G34" s="1256"/>
      <c r="H34" s="26"/>
      <c r="I34" s="1235" t="s">
        <v>126</v>
      </c>
      <c r="J34" s="37" t="s">
        <v>205</v>
      </c>
    </row>
    <row r="35" spans="1:10" ht="12.75">
      <c r="A35" s="1270" t="s">
        <v>571</v>
      </c>
      <c r="B35" s="34"/>
      <c r="C35" s="34"/>
      <c r="D35" s="24"/>
      <c r="E35" s="35"/>
      <c r="F35" s="1253"/>
      <c r="G35" s="1257"/>
      <c r="H35" s="26"/>
      <c r="I35" s="1269"/>
      <c r="J35" s="37"/>
    </row>
    <row r="36" spans="1:10" ht="13.5" thickBot="1">
      <c r="A36" s="1262"/>
      <c r="B36" s="38"/>
      <c r="C36" s="38"/>
      <c r="D36" s="39"/>
      <c r="E36" s="40"/>
      <c r="F36" s="40"/>
      <c r="G36" s="40"/>
      <c r="H36" s="41"/>
      <c r="I36" s="42"/>
      <c r="J36" s="512"/>
    </row>
    <row r="37" spans="1:10" ht="13.5" thickTop="1">
      <c r="A37" s="16"/>
      <c r="B37" s="16"/>
      <c r="C37" s="16"/>
      <c r="D37" s="16"/>
      <c r="E37" s="16"/>
      <c r="F37" s="16"/>
      <c r="G37" s="16"/>
      <c r="H37" s="16"/>
      <c r="I37" s="16"/>
      <c r="J37" s="16"/>
    </row>
  </sheetData>
  <sheetProtection/>
  <mergeCells count="13">
    <mergeCell ref="E8:E10"/>
    <mergeCell ref="F8:F10"/>
    <mergeCell ref="A27:A30"/>
    <mergeCell ref="I1:J1"/>
    <mergeCell ref="A4:J4"/>
    <mergeCell ref="A5:J5"/>
    <mergeCell ref="D7:D10"/>
    <mergeCell ref="E7:H7"/>
    <mergeCell ref="J7:J10"/>
    <mergeCell ref="C7:C10"/>
    <mergeCell ref="B7:B10"/>
    <mergeCell ref="A7:A10"/>
    <mergeCell ref="I7:I10"/>
  </mergeCells>
  <printOptions/>
  <pageMargins left="0.87" right="0.44" top="0.27" bottom="0.17" header="0.25" footer="0.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61">
      <selection activeCell="A2" sqref="A2:J2"/>
    </sheetView>
  </sheetViews>
  <sheetFormatPr defaultColWidth="9.140625" defaultRowHeight="12.75"/>
  <sheetData>
    <row r="1" spans="1:10" ht="12.75">
      <c r="A1" s="1889" t="s">
        <v>431</v>
      </c>
      <c r="B1" s="1889"/>
      <c r="C1" s="1889"/>
      <c r="D1" s="1889"/>
      <c r="E1" s="1889"/>
      <c r="F1" s="1889"/>
      <c r="G1" s="1889"/>
      <c r="H1" s="1889"/>
      <c r="I1" s="1889"/>
      <c r="J1" s="1889"/>
    </row>
    <row r="2" spans="1:10" ht="12.75">
      <c r="A2" s="1890" t="s">
        <v>735</v>
      </c>
      <c r="B2" s="1890"/>
      <c r="C2" s="1890"/>
      <c r="D2" s="1890"/>
      <c r="E2" s="1890"/>
      <c r="F2" s="1890"/>
      <c r="G2" s="1890"/>
      <c r="H2" s="1890"/>
      <c r="I2" s="1890"/>
      <c r="J2" s="1890"/>
    </row>
    <row r="3" spans="1:10" ht="12.75">
      <c r="A3" s="1890" t="s">
        <v>117</v>
      </c>
      <c r="B3" s="1890"/>
      <c r="C3" s="1890"/>
      <c r="D3" s="1890"/>
      <c r="E3" s="1890"/>
      <c r="F3" s="1890"/>
      <c r="G3" s="1890"/>
      <c r="H3" s="1890"/>
      <c r="I3" s="1890"/>
      <c r="J3" s="1890"/>
    </row>
    <row r="4" spans="1:10" ht="15.75">
      <c r="A4" s="1891" t="s">
        <v>711</v>
      </c>
      <c r="B4" s="1892"/>
      <c r="C4" s="1892"/>
      <c r="D4" s="1892"/>
      <c r="E4" s="1892"/>
      <c r="F4" s="1892"/>
      <c r="G4" s="1892"/>
      <c r="H4" s="1892"/>
      <c r="I4" s="1892"/>
      <c r="J4" s="1892"/>
    </row>
    <row r="5" spans="1:10" ht="15.75">
      <c r="A5" s="1133"/>
      <c r="B5" s="1134"/>
      <c r="C5" s="1134"/>
      <c r="D5" s="1134"/>
      <c r="E5" s="1134"/>
      <c r="F5" s="1134"/>
      <c r="G5" s="1134"/>
      <c r="H5" s="1134"/>
      <c r="I5" s="1134"/>
      <c r="J5" s="1134"/>
    </row>
    <row r="6" spans="1:10" ht="15.75">
      <c r="A6" s="1133"/>
      <c r="B6" s="1134"/>
      <c r="C6" s="1134"/>
      <c r="D6" s="1134"/>
      <c r="E6" s="1134"/>
      <c r="F6" s="1134"/>
      <c r="G6" s="1134"/>
      <c r="H6" s="1134"/>
      <c r="I6" s="1134"/>
      <c r="J6" s="1134"/>
    </row>
    <row r="7" spans="1:10" ht="16.5" thickBot="1">
      <c r="A7" s="1133"/>
      <c r="B7" s="1134"/>
      <c r="C7" s="1134"/>
      <c r="D7" s="1134"/>
      <c r="E7" s="1134"/>
      <c r="F7" s="1134"/>
      <c r="G7" s="1134"/>
      <c r="H7" s="1134"/>
      <c r="I7" s="1134"/>
      <c r="J7" s="1134"/>
    </row>
    <row r="8" spans="1:10" ht="13.5" thickTop="1">
      <c r="A8" s="1893" t="s">
        <v>42</v>
      </c>
      <c r="B8" s="1894"/>
      <c r="C8" s="1899" t="s">
        <v>422</v>
      </c>
      <c r="D8" s="1899"/>
      <c r="E8" s="1899"/>
      <c r="F8" s="1899"/>
      <c r="G8" s="1899"/>
      <c r="H8" s="1899"/>
      <c r="I8" s="1899"/>
      <c r="J8" s="1900"/>
    </row>
    <row r="9" spans="1:10" ht="12.75">
      <c r="A9" s="1895"/>
      <c r="B9" s="1896"/>
      <c r="C9" s="1901" t="s">
        <v>46</v>
      </c>
      <c r="D9" s="1901"/>
      <c r="E9" s="1902" t="s">
        <v>48</v>
      </c>
      <c r="F9" s="1903"/>
      <c r="G9" s="1902" t="s">
        <v>49</v>
      </c>
      <c r="H9" s="1903"/>
      <c r="I9" s="1904" t="s">
        <v>50</v>
      </c>
      <c r="J9" s="1905"/>
    </row>
    <row r="10" spans="1:10" ht="12.75">
      <c r="A10" s="1897"/>
      <c r="B10" s="1898"/>
      <c r="C10" s="1906" t="s">
        <v>423</v>
      </c>
      <c r="D10" s="1906"/>
      <c r="E10" s="1907" t="s">
        <v>424</v>
      </c>
      <c r="F10" s="1908"/>
      <c r="G10" s="1909"/>
      <c r="H10" s="1908"/>
      <c r="I10" s="1906"/>
      <c r="J10" s="1910"/>
    </row>
    <row r="11" spans="1:10" ht="12.75">
      <c r="A11" s="1135"/>
      <c r="B11" s="1136"/>
      <c r="C11" s="1137"/>
      <c r="D11" s="1137"/>
      <c r="E11" s="1138"/>
      <c r="F11" s="1136"/>
      <c r="G11" s="1138"/>
      <c r="H11" s="1136"/>
      <c r="I11" s="1137"/>
      <c r="J11" s="1139"/>
    </row>
    <row r="12" spans="1:10" ht="12.75">
      <c r="A12" s="1911" t="s">
        <v>425</v>
      </c>
      <c r="B12" s="1912"/>
      <c r="C12" s="1915" t="s">
        <v>84</v>
      </c>
      <c r="D12" s="1916"/>
      <c r="E12" s="1915" t="s">
        <v>578</v>
      </c>
      <c r="F12" s="1916"/>
      <c r="G12" s="1915"/>
      <c r="H12" s="1916"/>
      <c r="I12" s="1915"/>
      <c r="J12" s="1917"/>
    </row>
    <row r="13" spans="1:10" ht="12.75">
      <c r="A13" s="1913"/>
      <c r="B13" s="1914"/>
      <c r="C13" s="1915"/>
      <c r="D13" s="1916"/>
      <c r="E13" s="1915"/>
      <c r="F13" s="1916"/>
      <c r="G13" s="1915"/>
      <c r="H13" s="1916"/>
      <c r="I13" s="1915"/>
      <c r="J13" s="1917"/>
    </row>
    <row r="14" spans="1:10" ht="12.75">
      <c r="A14" s="1140"/>
      <c r="B14" s="1141"/>
      <c r="C14" s="1142"/>
      <c r="D14" s="1142"/>
      <c r="E14" s="1143"/>
      <c r="F14" s="1144"/>
      <c r="G14" s="1143"/>
      <c r="H14" s="1144"/>
      <c r="I14" s="1142"/>
      <c r="J14" s="1145"/>
    </row>
    <row r="15" spans="1:10" ht="12.75">
      <c r="A15" s="1135"/>
      <c r="B15" s="1136"/>
      <c r="C15" s="1146"/>
      <c r="D15" s="1146"/>
      <c r="E15" s="1147"/>
      <c r="F15" s="1148"/>
      <c r="G15" s="1147"/>
      <c r="H15" s="1148"/>
      <c r="I15" s="1146"/>
      <c r="J15" s="1149"/>
    </row>
    <row r="16" spans="1:10" ht="12.75">
      <c r="A16" s="1911" t="s">
        <v>577</v>
      </c>
      <c r="B16" s="1912"/>
      <c r="C16" s="1915" t="s">
        <v>84</v>
      </c>
      <c r="D16" s="1916"/>
      <c r="E16" s="1915" t="s">
        <v>576</v>
      </c>
      <c r="F16" s="1916"/>
      <c r="G16" s="1915"/>
      <c r="H16" s="1916"/>
      <c r="I16" s="1915"/>
      <c r="J16" s="1917"/>
    </row>
    <row r="17" spans="1:10" ht="12.75">
      <c r="A17" s="1913"/>
      <c r="B17" s="1914"/>
      <c r="C17" s="1915"/>
      <c r="D17" s="1916"/>
      <c r="E17" s="1915"/>
      <c r="F17" s="1916"/>
      <c r="G17" s="1915"/>
      <c r="H17" s="1916"/>
      <c r="I17" s="1915"/>
      <c r="J17" s="1917"/>
    </row>
    <row r="18" spans="1:10" ht="13.5" thickBot="1">
      <c r="A18" s="1150"/>
      <c r="B18" s="1151"/>
      <c r="C18" s="1152"/>
      <c r="D18" s="1152"/>
      <c r="E18" s="1153"/>
      <c r="F18" s="1151"/>
      <c r="G18" s="1153"/>
      <c r="H18" s="1151"/>
      <c r="I18" s="1152"/>
      <c r="J18" s="1154"/>
    </row>
    <row r="19" spans="1:10" ht="13.5" thickTop="1">
      <c r="A19" s="1155"/>
      <c r="B19" s="1155"/>
      <c r="C19" s="1155"/>
      <c r="D19" s="1155"/>
      <c r="E19" s="1155"/>
      <c r="F19" s="1155"/>
      <c r="G19" s="1155"/>
      <c r="H19" s="1155"/>
      <c r="I19" s="1155"/>
      <c r="J19" s="1155"/>
    </row>
    <row r="20" spans="1:10" ht="12.75">
      <c r="A20" s="1274" t="s">
        <v>616</v>
      </c>
      <c r="B20" s="1274"/>
      <c r="C20" s="1274"/>
      <c r="D20" s="1274"/>
      <c r="E20" s="1274"/>
      <c r="F20" s="1274"/>
      <c r="G20" s="1274"/>
      <c r="H20" s="1274"/>
      <c r="I20" s="1274"/>
      <c r="J20" s="1274"/>
    </row>
    <row r="21" spans="1:10" ht="12.75">
      <c r="A21" s="1155"/>
      <c r="B21" s="1157"/>
      <c r="C21" s="1157"/>
      <c r="D21" s="1157"/>
      <c r="E21" s="1157"/>
      <c r="F21" s="1157"/>
      <c r="G21" s="1157"/>
      <c r="H21" s="1157"/>
      <c r="I21" s="1157"/>
      <c r="J21" s="1157"/>
    </row>
    <row r="22" spans="1:10" ht="12.75">
      <c r="A22" s="1155"/>
      <c r="B22" s="1157"/>
      <c r="C22" s="1157"/>
      <c r="D22" s="1157"/>
      <c r="E22" s="1157"/>
      <c r="F22" s="1157"/>
      <c r="G22" s="1157"/>
      <c r="H22" s="1157"/>
      <c r="I22" s="1157"/>
      <c r="J22" s="1157"/>
    </row>
    <row r="23" spans="1:10" ht="12.75">
      <c r="A23" s="1155"/>
      <c r="B23" s="1155"/>
      <c r="C23" s="1155"/>
      <c r="D23" s="1155"/>
      <c r="E23" s="1155"/>
      <c r="F23" s="1155"/>
      <c r="G23" s="1155"/>
      <c r="H23" s="1155"/>
      <c r="I23" s="1155"/>
      <c r="J23" s="1155"/>
    </row>
    <row r="24" spans="1:10" ht="12.75">
      <c r="A24" s="1155"/>
      <c r="B24" s="1155"/>
      <c r="C24" s="1155"/>
      <c r="D24" s="1155"/>
      <c r="E24" s="1155"/>
      <c r="F24" s="1155"/>
      <c r="G24" s="1155"/>
      <c r="H24" s="1155"/>
      <c r="I24" s="1155"/>
      <c r="J24" s="1155"/>
    </row>
    <row r="25" spans="1:10" ht="12.75">
      <c r="A25" s="1155"/>
      <c r="B25" s="1155"/>
      <c r="C25" s="1155"/>
      <c r="D25" s="1155"/>
      <c r="E25" s="1155"/>
      <c r="F25" s="1155"/>
      <c r="G25" s="1155"/>
      <c r="H25" s="1155"/>
      <c r="I25" s="1155"/>
      <c r="J25" s="1155"/>
    </row>
    <row r="26" spans="1:10" ht="12.75">
      <c r="A26" s="1155"/>
      <c r="B26" s="1155"/>
      <c r="C26" s="1155"/>
      <c r="D26" s="1155"/>
      <c r="E26" s="1155"/>
      <c r="F26" s="1155"/>
      <c r="G26" s="1155"/>
      <c r="H26" s="1155"/>
      <c r="I26" s="1155"/>
      <c r="J26" s="1155"/>
    </row>
    <row r="27" spans="1:10" ht="12.75">
      <c r="A27" s="1155"/>
      <c r="B27" s="1155"/>
      <c r="C27" s="1155"/>
      <c r="D27" s="1155"/>
      <c r="E27" s="1155"/>
      <c r="F27" s="1155"/>
      <c r="G27" s="1155"/>
      <c r="H27" s="1155"/>
      <c r="I27" s="1155"/>
      <c r="J27" s="1155"/>
    </row>
    <row r="28" spans="1:10" ht="12.75">
      <c r="A28" s="1155"/>
      <c r="B28" s="1155"/>
      <c r="C28" s="1155"/>
      <c r="D28" s="1155"/>
      <c r="E28" s="1155"/>
      <c r="F28" s="1155"/>
      <c r="G28" s="1155"/>
      <c r="H28" s="1155"/>
      <c r="I28" s="1155"/>
      <c r="J28" s="1155"/>
    </row>
    <row r="29" spans="1:10" ht="12.75">
      <c r="A29" s="1155"/>
      <c r="B29" s="1155"/>
      <c r="C29" s="1155"/>
      <c r="D29" s="1155"/>
      <c r="E29" s="1155"/>
      <c r="F29" s="1155"/>
      <c r="G29" s="1155"/>
      <c r="H29" s="1155"/>
      <c r="I29" s="1155"/>
      <c r="J29" s="1155"/>
    </row>
    <row r="30" spans="1:10" ht="12.75">
      <c r="A30" s="1155"/>
      <c r="B30" s="1155"/>
      <c r="C30" s="1155"/>
      <c r="D30" s="1155"/>
      <c r="E30" s="1155"/>
      <c r="F30" s="1155"/>
      <c r="G30" s="1155"/>
      <c r="H30" s="1155"/>
      <c r="I30" s="1155"/>
      <c r="J30" s="1155"/>
    </row>
    <row r="31" spans="1:10" ht="12.75">
      <c r="A31" s="1155"/>
      <c r="B31" s="1155"/>
      <c r="C31" s="1155"/>
      <c r="D31" s="1155"/>
      <c r="E31" s="1155"/>
      <c r="F31" s="1155"/>
      <c r="G31" s="1155"/>
      <c r="H31" s="1155"/>
      <c r="I31" s="1155"/>
      <c r="J31" s="1155"/>
    </row>
    <row r="32" spans="1:10" ht="12.75">
      <c r="A32" s="1155"/>
      <c r="B32" s="1155"/>
      <c r="C32" s="1155"/>
      <c r="D32" s="1155"/>
      <c r="E32" s="1155"/>
      <c r="F32" s="1155"/>
      <c r="G32" s="1155"/>
      <c r="H32" s="1155"/>
      <c r="I32" s="1155"/>
      <c r="J32" s="1155"/>
    </row>
    <row r="33" spans="1:10" ht="12.75">
      <c r="A33" s="1155"/>
      <c r="B33" s="1155"/>
      <c r="C33" s="1155"/>
      <c r="D33" s="1155"/>
      <c r="E33" s="1155"/>
      <c r="F33" s="1155"/>
      <c r="G33" s="1155"/>
      <c r="H33" s="1155"/>
      <c r="I33" s="1155"/>
      <c r="J33" s="1155"/>
    </row>
    <row r="34" spans="1:10" ht="12.75">
      <c r="A34" s="1155"/>
      <c r="B34" s="1155"/>
      <c r="C34" s="1155"/>
      <c r="D34" s="1155"/>
      <c r="E34" s="1155"/>
      <c r="F34" s="1155"/>
      <c r="G34" s="1155"/>
      <c r="H34" s="1155"/>
      <c r="I34" s="1155"/>
      <c r="J34" s="1155"/>
    </row>
    <row r="35" spans="1:10" ht="12.75">
      <c r="A35" s="1155"/>
      <c r="B35" s="1155"/>
      <c r="C35" s="1155"/>
      <c r="D35" s="1155"/>
      <c r="E35" s="1155"/>
      <c r="F35" s="1155"/>
      <c r="G35" s="1155"/>
      <c r="H35" s="1155"/>
      <c r="I35" s="1155"/>
      <c r="J35" s="1155"/>
    </row>
    <row r="36" spans="1:10" ht="12.75">
      <c r="A36" s="1155"/>
      <c r="B36" s="1155"/>
      <c r="C36" s="1155"/>
      <c r="D36" s="1155"/>
      <c r="E36" s="1155"/>
      <c r="F36" s="1155"/>
      <c r="G36" s="1155"/>
      <c r="H36" s="1155"/>
      <c r="I36" s="1155"/>
      <c r="J36" s="1155"/>
    </row>
    <row r="37" spans="1:10" ht="12.75">
      <c r="A37" s="1155"/>
      <c r="B37" s="1155"/>
      <c r="C37" s="1155"/>
      <c r="D37" s="1155"/>
      <c r="E37" s="1155"/>
      <c r="F37" s="1155"/>
      <c r="G37" s="1155"/>
      <c r="H37" s="1155"/>
      <c r="I37" s="1155"/>
      <c r="J37" s="1155"/>
    </row>
    <row r="38" spans="1:10" ht="12.75">
      <c r="A38" s="1155"/>
      <c r="B38" s="1155"/>
      <c r="C38" s="1155"/>
      <c r="D38" s="1155"/>
      <c r="E38" s="1155"/>
      <c r="F38" s="1155"/>
      <c r="G38" s="1155"/>
      <c r="H38" s="1155"/>
      <c r="I38" s="1155"/>
      <c r="J38" s="1155"/>
    </row>
    <row r="39" spans="1:10" ht="12.75">
      <c r="A39" s="1155"/>
      <c r="B39" s="1155"/>
      <c r="C39" s="1155"/>
      <c r="D39" s="1155"/>
      <c r="E39" s="1155"/>
      <c r="F39" s="1155"/>
      <c r="G39" s="1155"/>
      <c r="H39" s="1155"/>
      <c r="I39" s="1155"/>
      <c r="J39" s="1155"/>
    </row>
    <row r="40" spans="1:10" ht="12.75">
      <c r="A40" s="1889" t="s">
        <v>432</v>
      </c>
      <c r="B40" s="1889"/>
      <c r="C40" s="1889"/>
      <c r="D40" s="1889"/>
      <c r="E40" s="1889"/>
      <c r="F40" s="1889"/>
      <c r="G40" s="1889"/>
      <c r="H40" s="1889"/>
      <c r="I40" s="1889"/>
      <c r="J40" s="1889"/>
    </row>
    <row r="41" spans="1:10" ht="12.75">
      <c r="A41" s="1918" t="s">
        <v>426</v>
      </c>
      <c r="B41" s="1918"/>
      <c r="C41" s="1918"/>
      <c r="D41" s="1918"/>
      <c r="E41" s="1918"/>
      <c r="F41" s="1918"/>
      <c r="G41" s="1918"/>
      <c r="H41" s="1918"/>
      <c r="I41" s="1918"/>
      <c r="J41" s="1918"/>
    </row>
    <row r="42" spans="1:10" ht="12.75">
      <c r="A42" s="1155"/>
      <c r="B42" s="1155"/>
      <c r="C42" s="1155"/>
      <c r="D42" s="1155"/>
      <c r="E42" s="1155"/>
      <c r="F42" s="1155"/>
      <c r="G42" s="1155"/>
      <c r="H42" s="1155"/>
      <c r="I42" s="1155"/>
      <c r="J42" s="1155"/>
    </row>
    <row r="43" spans="1:10" ht="12.75">
      <c r="A43" s="1158" t="s">
        <v>87</v>
      </c>
      <c r="B43" s="1158"/>
      <c r="C43" s="1155"/>
      <c r="D43" s="1155"/>
      <c r="E43" s="1155"/>
      <c r="F43" s="1155"/>
      <c r="G43" s="1155"/>
      <c r="H43" s="1155"/>
      <c r="I43" s="1155"/>
      <c r="J43" s="1155"/>
    </row>
    <row r="44" spans="1:10" ht="12.75">
      <c r="A44" s="1156" t="s">
        <v>712</v>
      </c>
      <c r="B44" s="1155"/>
      <c r="C44" s="1155"/>
      <c r="D44" s="1155"/>
      <c r="E44" s="1155"/>
      <c r="F44" s="1155"/>
      <c r="G44" s="1155"/>
      <c r="H44" s="1159">
        <v>6211000</v>
      </c>
      <c r="I44" s="1155" t="s">
        <v>141</v>
      </c>
      <c r="J44" s="1155"/>
    </row>
    <row r="45" spans="1:10" ht="12.75">
      <c r="A45" s="1156" t="s">
        <v>713</v>
      </c>
      <c r="B45" s="1155"/>
      <c r="C45" s="1155"/>
      <c r="D45" s="1155"/>
      <c r="E45" s="1155"/>
      <c r="F45" s="1155"/>
      <c r="G45" s="1155"/>
      <c r="H45" s="1155"/>
      <c r="I45" s="1155"/>
      <c r="J45" s="1155"/>
    </row>
    <row r="46" spans="1:10" ht="12.75">
      <c r="A46" s="1155" t="s">
        <v>640</v>
      </c>
      <c r="B46" s="1155"/>
      <c r="C46" s="1155"/>
      <c r="D46" s="1155" t="s">
        <v>641</v>
      </c>
      <c r="E46" s="1155"/>
      <c r="F46" s="1155"/>
      <c r="G46" s="1155"/>
      <c r="H46" s="1155"/>
      <c r="I46" s="1155"/>
      <c r="J46" s="1155"/>
    </row>
    <row r="47" spans="1:10" ht="12.75">
      <c r="A47" s="1155"/>
      <c r="B47" s="1160" t="s">
        <v>714</v>
      </c>
      <c r="C47" s="1160"/>
      <c r="D47" s="1160"/>
      <c r="E47" s="1160"/>
      <c r="F47" s="1160" t="s">
        <v>715</v>
      </c>
      <c r="G47" s="1155"/>
      <c r="H47" s="1155"/>
      <c r="I47" s="1155"/>
      <c r="J47" s="1155"/>
    </row>
    <row r="48" spans="1:10" ht="12.75">
      <c r="A48" s="1155"/>
      <c r="B48" s="1160"/>
      <c r="C48" s="1160"/>
      <c r="D48" s="1160"/>
      <c r="E48" s="1160"/>
      <c r="F48" s="1160"/>
      <c r="G48" s="1155"/>
      <c r="H48" s="1155"/>
      <c r="I48" s="1155"/>
      <c r="J48" s="1155"/>
    </row>
    <row r="49" spans="1:10" ht="12.75">
      <c r="A49" s="1155"/>
      <c r="B49" s="1155"/>
      <c r="C49" s="1155"/>
      <c r="D49" s="1155"/>
      <c r="E49" s="1155"/>
      <c r="F49" s="1155"/>
      <c r="G49" s="1155"/>
      <c r="H49" s="1155"/>
      <c r="I49" s="1155"/>
      <c r="J49" s="1155"/>
    </row>
    <row r="50" spans="1:10" ht="12.75">
      <c r="A50" s="1158" t="s">
        <v>88</v>
      </c>
      <c r="B50" s="1158"/>
      <c r="C50" s="1158"/>
      <c r="D50" s="1155"/>
      <c r="E50" s="1155"/>
      <c r="F50" s="1155"/>
      <c r="G50" s="1155"/>
      <c r="H50" s="1155"/>
      <c r="I50" s="1155"/>
      <c r="J50" s="1155"/>
    </row>
    <row r="51" spans="1:10" ht="12.75">
      <c r="A51" s="1158"/>
      <c r="B51" s="1158"/>
      <c r="C51" s="1158"/>
      <c r="D51" s="1155"/>
      <c r="E51" s="1155"/>
      <c r="F51" s="1155"/>
      <c r="G51" s="1155"/>
      <c r="H51" s="1155"/>
      <c r="I51" s="1155"/>
      <c r="J51" s="1155"/>
    </row>
    <row r="52" spans="1:10" ht="12.75">
      <c r="A52" s="1155" t="s">
        <v>144</v>
      </c>
      <c r="B52" s="1155"/>
      <c r="C52" s="1155"/>
      <c r="D52" s="1155"/>
      <c r="E52" s="1155"/>
      <c r="F52" s="1155"/>
      <c r="G52" s="1155"/>
      <c r="H52" s="1155"/>
      <c r="I52" s="1155"/>
      <c r="J52" s="1155"/>
    </row>
    <row r="53" spans="1:10" ht="12.75">
      <c r="A53" s="1155"/>
      <c r="B53" s="1161" t="s">
        <v>95</v>
      </c>
      <c r="C53" s="1161"/>
      <c r="D53" s="1161"/>
      <c r="E53" s="1161" t="s">
        <v>84</v>
      </c>
      <c r="F53" s="1161"/>
      <c r="G53" s="1159"/>
      <c r="H53" s="1155"/>
      <c r="I53" s="1155"/>
      <c r="J53" s="1155"/>
    </row>
    <row r="54" spans="1:10" ht="12.75">
      <c r="A54" s="1155"/>
      <c r="B54" s="1155"/>
      <c r="C54" s="1155"/>
      <c r="D54" s="1155"/>
      <c r="E54" s="1155"/>
      <c r="F54" s="1155"/>
      <c r="G54" s="1159"/>
      <c r="H54" s="1155"/>
      <c r="I54" s="1155"/>
      <c r="J54" s="1155"/>
    </row>
    <row r="55" spans="1:10" ht="12.75">
      <c r="A55" s="1160" t="s">
        <v>137</v>
      </c>
      <c r="B55" s="1160"/>
      <c r="C55" s="1160"/>
      <c r="D55" s="1160"/>
      <c r="E55" s="1160"/>
      <c r="F55" s="1155"/>
      <c r="G55" s="1159"/>
      <c r="H55" s="1155"/>
      <c r="I55" s="1155"/>
      <c r="J55" s="1155"/>
    </row>
    <row r="56" spans="1:10" ht="12.75">
      <c r="A56" s="1155" t="s">
        <v>427</v>
      </c>
      <c r="B56" s="1155"/>
      <c r="C56" s="1155"/>
      <c r="D56" s="1155"/>
      <c r="E56" s="1155"/>
      <c r="F56" s="1155"/>
      <c r="G56" s="1159">
        <v>330000</v>
      </c>
      <c r="H56" s="1155"/>
      <c r="I56" s="1155"/>
      <c r="J56" s="1155"/>
    </row>
    <row r="57" spans="1:10" ht="12.75">
      <c r="A57" s="1155" t="s">
        <v>90</v>
      </c>
      <c r="B57" s="1155"/>
      <c r="C57" s="1156" t="s">
        <v>716</v>
      </c>
      <c r="D57" s="1155"/>
      <c r="E57" s="1155"/>
      <c r="F57" s="1155"/>
      <c r="G57" s="1159">
        <v>388080</v>
      </c>
      <c r="H57" s="1155"/>
      <c r="I57" s="1155"/>
      <c r="J57" s="1155"/>
    </row>
    <row r="58" spans="1:10" ht="12.75">
      <c r="A58" s="1155" t="s">
        <v>91</v>
      </c>
      <c r="B58" s="1155"/>
      <c r="C58" s="1155"/>
      <c r="D58" s="1155"/>
      <c r="E58" s="1155"/>
      <c r="F58" s="1155"/>
      <c r="G58" s="1159">
        <f>SUM(G56-G57)</f>
        <v>-58080</v>
      </c>
      <c r="H58" s="1155"/>
      <c r="I58" s="1155"/>
      <c r="J58" s="1155"/>
    </row>
    <row r="59" spans="1:10" ht="12.75">
      <c r="A59" s="1155" t="s">
        <v>428</v>
      </c>
      <c r="B59" s="1155"/>
      <c r="C59" s="1155"/>
      <c r="D59" s="1155"/>
      <c r="E59" s="1155"/>
      <c r="F59" s="1155"/>
      <c r="G59" s="1159"/>
      <c r="H59" s="1155"/>
      <c r="I59" s="1155"/>
      <c r="J59" s="1155"/>
    </row>
    <row r="60" spans="1:10" ht="12.75">
      <c r="A60" s="1155"/>
      <c r="B60" s="1156" t="s">
        <v>717</v>
      </c>
      <c r="C60" s="1155">
        <v>4032</v>
      </c>
      <c r="D60" s="1155" t="s">
        <v>429</v>
      </c>
      <c r="E60" s="1155" t="s">
        <v>430</v>
      </c>
      <c r="F60" s="1156" t="s">
        <v>718</v>
      </c>
      <c r="G60" s="1159"/>
      <c r="H60" s="1155"/>
      <c r="I60" s="1155"/>
      <c r="J60" s="1155"/>
    </row>
    <row r="61" spans="1:10" ht="12.75">
      <c r="A61" s="1919" t="s">
        <v>719</v>
      </c>
      <c r="B61" s="1585"/>
      <c r="C61" s="1585"/>
      <c r="D61" s="1585"/>
      <c r="E61" s="1585"/>
      <c r="F61" s="1585"/>
      <c r="G61" s="1585"/>
      <c r="H61" s="1585"/>
      <c r="I61" s="1585"/>
      <c r="J61" s="1585"/>
    </row>
    <row r="62" spans="1:10" ht="12.75">
      <c r="A62" s="1161"/>
      <c r="B62" s="1161"/>
      <c r="C62" s="1162"/>
      <c r="D62" s="1162"/>
      <c r="E62" s="1162"/>
      <c r="F62" s="1162"/>
      <c r="G62" s="1163"/>
      <c r="H62" s="1163"/>
      <c r="I62" s="1155"/>
      <c r="J62" s="1155"/>
    </row>
    <row r="63" spans="1:10" ht="12.75">
      <c r="A63" s="1160"/>
      <c r="B63" s="1160"/>
      <c r="C63" s="1160"/>
      <c r="D63" s="1920"/>
      <c r="E63" s="1585"/>
      <c r="F63" s="1585"/>
      <c r="G63" s="1585"/>
      <c r="H63" s="1585"/>
      <c r="I63" s="1585"/>
      <c r="J63" s="1155"/>
    </row>
    <row r="64" spans="1:10" ht="12.75">
      <c r="A64" s="1156"/>
      <c r="B64" s="1156"/>
      <c r="C64" s="1155"/>
      <c r="D64" s="1155"/>
      <c r="E64" s="1155"/>
      <c r="F64" s="1155"/>
      <c r="G64" s="1164"/>
      <c r="H64" s="1155"/>
      <c r="I64" s="1155"/>
      <c r="J64" s="1155"/>
    </row>
    <row r="65" spans="1:10" ht="12.75">
      <c r="A65" s="1155"/>
      <c r="B65" s="1155"/>
      <c r="C65" s="1155"/>
      <c r="D65" s="1155"/>
      <c r="E65" s="1155"/>
      <c r="F65" s="1155"/>
      <c r="G65" s="1159"/>
      <c r="H65" s="1155"/>
      <c r="I65" s="1155"/>
      <c r="J65" s="1155"/>
    </row>
    <row r="66" spans="1:10" ht="12.75">
      <c r="A66" s="1155"/>
      <c r="B66" s="1155"/>
      <c r="C66" s="1155"/>
      <c r="D66" s="1155"/>
      <c r="E66" s="1155"/>
      <c r="F66" s="1155"/>
      <c r="G66" s="1159"/>
      <c r="H66" s="1155"/>
      <c r="I66" s="1155"/>
      <c r="J66" s="1155"/>
    </row>
    <row r="67" spans="1:10" ht="12.75">
      <c r="A67" s="1155"/>
      <c r="B67" s="1155"/>
      <c r="C67" s="1155"/>
      <c r="D67" s="1155"/>
      <c r="E67" s="1155"/>
      <c r="F67" s="1155"/>
      <c r="G67" s="1159"/>
      <c r="H67" s="1155"/>
      <c r="I67" s="1155"/>
      <c r="J67" s="1155"/>
    </row>
    <row r="68" spans="1:10" ht="12.75">
      <c r="A68" s="1155"/>
      <c r="B68" s="1155"/>
      <c r="C68" s="1155"/>
      <c r="D68" s="1155"/>
      <c r="E68" s="1155"/>
      <c r="F68" s="1155"/>
      <c r="G68" s="1155"/>
      <c r="H68" s="1155"/>
      <c r="I68" s="1155"/>
      <c r="J68" s="1155"/>
    </row>
    <row r="69" spans="1:10" ht="12.75">
      <c r="A69" s="1160"/>
      <c r="B69" s="1160"/>
      <c r="C69" s="1160"/>
      <c r="D69" s="1160"/>
      <c r="E69" s="1160"/>
      <c r="F69" s="1160"/>
      <c r="G69" s="1159"/>
      <c r="H69" s="1155"/>
      <c r="I69" s="1155"/>
      <c r="J69" s="1155"/>
    </row>
    <row r="70" spans="1:10" ht="12.75">
      <c r="A70" s="1155"/>
      <c r="B70" s="1155"/>
      <c r="C70" s="1155"/>
      <c r="D70" s="1155"/>
      <c r="E70" s="1155"/>
      <c r="F70" s="1155"/>
      <c r="G70" s="1155"/>
      <c r="H70" s="1155"/>
      <c r="I70" s="1155"/>
      <c r="J70" s="1155"/>
    </row>
    <row r="71" spans="1:10" ht="12.75">
      <c r="A71" s="1156"/>
      <c r="B71" s="1155"/>
      <c r="C71" s="1155"/>
      <c r="D71" s="1155"/>
      <c r="E71" s="1155"/>
      <c r="F71" s="1155"/>
      <c r="G71" s="1155"/>
      <c r="H71" s="1155"/>
      <c r="I71" s="1155"/>
      <c r="J71" s="1155"/>
    </row>
    <row r="72" spans="1:10" ht="12.75">
      <c r="A72" s="1155"/>
      <c r="B72" s="1161"/>
      <c r="C72" s="1161"/>
      <c r="D72" s="1161"/>
      <c r="E72" s="1161"/>
      <c r="F72" s="1161"/>
      <c r="G72" s="1155"/>
      <c r="H72" s="1155"/>
      <c r="I72" s="1155"/>
      <c r="J72" s="1155"/>
    </row>
  </sheetData>
  <sheetProtection/>
  <mergeCells count="28">
    <mergeCell ref="A41:J41"/>
    <mergeCell ref="A61:J61"/>
    <mergeCell ref="D63:I63"/>
    <mergeCell ref="A16:B17"/>
    <mergeCell ref="C16:D17"/>
    <mergeCell ref="E16:F17"/>
    <mergeCell ref="G16:H17"/>
    <mergeCell ref="I16:J17"/>
    <mergeCell ref="A40:J40"/>
    <mergeCell ref="C10:D10"/>
    <mergeCell ref="E10:F10"/>
    <mergeCell ref="G10:H10"/>
    <mergeCell ref="I10:J10"/>
    <mergeCell ref="A12:B13"/>
    <mergeCell ref="C12:D13"/>
    <mergeCell ref="E12:F13"/>
    <mergeCell ref="G12:H13"/>
    <mergeCell ref="I12:J13"/>
    <mergeCell ref="A1:J1"/>
    <mergeCell ref="A2:J2"/>
    <mergeCell ref="A3:J3"/>
    <mergeCell ref="A4:J4"/>
    <mergeCell ref="A8:B10"/>
    <mergeCell ref="C8:J8"/>
    <mergeCell ref="C9:D9"/>
    <mergeCell ref="E9:F9"/>
    <mergeCell ref="G9:H9"/>
    <mergeCell ref="I9:J9"/>
  </mergeCells>
  <printOptions/>
  <pageMargins left="2.29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5">
      <selection activeCell="A4" sqref="A4:E4"/>
    </sheetView>
  </sheetViews>
  <sheetFormatPr defaultColWidth="9.140625" defaultRowHeight="12.75"/>
  <cols>
    <col min="2" max="2" width="51.140625" style="0" customWidth="1"/>
    <col min="3" max="3" width="10.00390625" style="0" customWidth="1"/>
  </cols>
  <sheetData>
    <row r="1" spans="1:5" ht="12.75">
      <c r="A1" s="254"/>
      <c r="B1" s="254"/>
      <c r="C1" s="254"/>
      <c r="D1" s="254" t="s">
        <v>447</v>
      </c>
      <c r="E1" s="254"/>
    </row>
    <row r="2" spans="1:5" ht="12.75">
      <c r="A2" s="254"/>
      <c r="B2" s="254"/>
      <c r="C2" s="254"/>
      <c r="D2" s="254"/>
      <c r="E2" s="254"/>
    </row>
    <row r="3" spans="1:5" ht="12.75">
      <c r="A3" s="254"/>
      <c r="B3" s="254"/>
      <c r="C3" s="254"/>
      <c r="D3" s="254"/>
      <c r="E3" s="254"/>
    </row>
    <row r="4" spans="1:5" ht="12.75">
      <c r="A4" s="1642" t="s">
        <v>733</v>
      </c>
      <c r="B4" s="1643"/>
      <c r="C4" s="1643"/>
      <c r="D4" s="1643"/>
      <c r="E4" s="1643"/>
    </row>
    <row r="5" spans="1:5" ht="12.75">
      <c r="A5" s="1644" t="s">
        <v>689</v>
      </c>
      <c r="B5" s="1643"/>
      <c r="C5" s="1643"/>
      <c r="D5" s="1643"/>
      <c r="E5" s="1643"/>
    </row>
    <row r="6" spans="1:5" ht="12.75">
      <c r="A6" s="256"/>
      <c r="B6" s="255"/>
      <c r="C6" s="255"/>
      <c r="D6" s="255"/>
      <c r="E6" s="255"/>
    </row>
    <row r="7" spans="1:5" ht="12.75">
      <c r="A7" s="256"/>
      <c r="B7" s="1115"/>
      <c r="C7" s="255"/>
      <c r="D7" s="255"/>
      <c r="E7" s="255"/>
    </row>
    <row r="8" spans="1:5" ht="12.75">
      <c r="A8" s="256"/>
      <c r="B8" s="255"/>
      <c r="C8" s="255"/>
      <c r="D8" s="255"/>
      <c r="E8" s="255"/>
    </row>
    <row r="9" spans="1:5" ht="12.75">
      <c r="A9" s="257"/>
      <c r="B9" s="257"/>
      <c r="C9" s="257"/>
      <c r="D9" s="257"/>
      <c r="E9" s="257"/>
    </row>
    <row r="10" spans="1:5" ht="13.5" thickBot="1">
      <c r="A10" s="255"/>
      <c r="B10" s="255"/>
      <c r="C10" s="255"/>
      <c r="D10" s="255" t="s">
        <v>22</v>
      </c>
      <c r="E10" s="255"/>
    </row>
    <row r="11" spans="1:5" ht="26.25" thickTop="1">
      <c r="A11" s="1645" t="s">
        <v>23</v>
      </c>
      <c r="B11" s="1646"/>
      <c r="C11" s="258" t="s">
        <v>684</v>
      </c>
      <c r="D11" s="258"/>
      <c r="E11" s="259"/>
    </row>
    <row r="12" spans="1:5" ht="13.5" thickBot="1">
      <c r="A12" s="260" t="s">
        <v>24</v>
      </c>
      <c r="B12" s="261" t="s">
        <v>25</v>
      </c>
      <c r="C12" s="262"/>
      <c r="D12" s="262"/>
      <c r="E12" s="263"/>
    </row>
    <row r="13" spans="1:5" ht="13.5" thickTop="1">
      <c r="A13" s="264" t="s">
        <v>176</v>
      </c>
      <c r="B13" s="265"/>
      <c r="C13" s="266">
        <f>SUM(C15:C33)</f>
        <v>14195</v>
      </c>
      <c r="D13" s="266"/>
      <c r="E13" s="267"/>
    </row>
    <row r="14" spans="1:5" ht="12.75">
      <c r="A14" s="1175" t="s">
        <v>26</v>
      </c>
      <c r="B14" s="1176" t="s">
        <v>172</v>
      </c>
      <c r="C14" s="1177"/>
      <c r="D14" s="620"/>
      <c r="E14" s="626"/>
    </row>
    <row r="15" spans="1:5" ht="12.75">
      <c r="A15" s="1178" t="s">
        <v>448</v>
      </c>
      <c r="B15" s="1179" t="s">
        <v>449</v>
      </c>
      <c r="C15" s="1180"/>
      <c r="D15" s="268"/>
      <c r="E15" s="623"/>
    </row>
    <row r="16" spans="1:5" ht="12.75">
      <c r="A16" s="1181"/>
      <c r="B16" s="1182" t="s">
        <v>450</v>
      </c>
      <c r="C16" s="1183"/>
      <c r="D16" s="268"/>
      <c r="E16" s="623"/>
    </row>
    <row r="17" spans="1:5" ht="12.75">
      <c r="A17" s="1181"/>
      <c r="B17" s="1227" t="s">
        <v>584</v>
      </c>
      <c r="C17" s="1226">
        <v>1156</v>
      </c>
      <c r="D17" s="268"/>
      <c r="E17" s="623"/>
    </row>
    <row r="18" spans="1:5" ht="21" customHeight="1">
      <c r="A18" s="1224"/>
      <c r="B18" s="1277" t="s">
        <v>585</v>
      </c>
      <c r="C18" s="1185"/>
      <c r="D18" s="615"/>
      <c r="E18" s="272"/>
    </row>
    <row r="19" spans="1:5" ht="12.75">
      <c r="A19" s="1184"/>
      <c r="B19" s="1225"/>
      <c r="C19" s="1226"/>
      <c r="D19" s="262"/>
      <c r="E19" s="272"/>
    </row>
    <row r="20" spans="1:5" ht="12.75">
      <c r="A20" s="1184"/>
      <c r="B20" s="1228" t="s">
        <v>637</v>
      </c>
      <c r="C20" s="1226">
        <v>5589</v>
      </c>
      <c r="D20" s="262"/>
      <c r="E20" s="272"/>
    </row>
    <row r="21" spans="1:5" ht="12.75">
      <c r="A21" s="1184"/>
      <c r="B21" s="1225"/>
      <c r="C21" s="1226"/>
      <c r="D21" s="262"/>
      <c r="E21" s="272"/>
    </row>
    <row r="22" spans="1:5" ht="12.75">
      <c r="A22" s="1184"/>
      <c r="B22" s="1228" t="s">
        <v>558</v>
      </c>
      <c r="C22" s="1226">
        <v>4009</v>
      </c>
      <c r="D22" s="262"/>
      <c r="E22" s="272"/>
    </row>
    <row r="23" spans="1:5" ht="12.75">
      <c r="A23" s="1184"/>
      <c r="B23" s="1225"/>
      <c r="C23" s="1226"/>
      <c r="D23" s="262"/>
      <c r="E23" s="272"/>
    </row>
    <row r="24" spans="1:5" ht="12.75">
      <c r="A24" s="1224"/>
      <c r="B24" s="1281" t="s">
        <v>638</v>
      </c>
      <c r="C24" s="1226">
        <v>150</v>
      </c>
      <c r="D24" s="262"/>
      <c r="E24" s="272"/>
    </row>
    <row r="25" spans="1:5" ht="33.75">
      <c r="A25" s="1224"/>
      <c r="B25" s="1229" t="s">
        <v>690</v>
      </c>
      <c r="C25" s="1226"/>
      <c r="D25" s="273"/>
      <c r="E25" s="272"/>
    </row>
    <row r="26" spans="1:5" ht="12.75">
      <c r="A26" s="1224"/>
      <c r="B26" s="1228"/>
      <c r="C26" s="1226"/>
      <c r="D26" s="273"/>
      <c r="E26" s="272"/>
    </row>
    <row r="27" spans="1:5" ht="15" customHeight="1">
      <c r="A27" s="1184"/>
      <c r="B27" s="1228" t="s">
        <v>692</v>
      </c>
      <c r="C27" s="1226">
        <v>3291</v>
      </c>
      <c r="D27" s="273"/>
      <c r="E27" s="272"/>
    </row>
    <row r="28" spans="1:6" ht="18" customHeight="1">
      <c r="A28" s="1184"/>
      <c r="B28" s="1228" t="s">
        <v>691</v>
      </c>
      <c r="C28" s="1282"/>
      <c r="D28" s="1279"/>
      <c r="E28" s="1284"/>
      <c r="F28" s="1280"/>
    </row>
    <row r="29" spans="1:6" ht="12.75">
      <c r="A29" s="1184"/>
      <c r="B29" s="1229"/>
      <c r="C29" s="1283"/>
      <c r="D29" s="1279"/>
      <c r="E29" s="1285"/>
      <c r="F29" s="1279"/>
    </row>
    <row r="30" spans="1:6" ht="12.75">
      <c r="A30" s="1184"/>
      <c r="B30" s="1278"/>
      <c r="C30" s="1283"/>
      <c r="D30" s="1279"/>
      <c r="E30" s="1285"/>
      <c r="F30" s="1279"/>
    </row>
    <row r="31" spans="1:5" ht="12.75">
      <c r="A31" s="1224"/>
      <c r="B31" s="1228"/>
      <c r="C31" s="1226"/>
      <c r="D31" s="262"/>
      <c r="E31" s="272"/>
    </row>
    <row r="32" spans="1:5" ht="12.75">
      <c r="A32" s="1224"/>
      <c r="B32" s="1228"/>
      <c r="C32" s="1226"/>
      <c r="D32" s="262"/>
      <c r="E32" s="272"/>
    </row>
    <row r="33" spans="1:5" ht="12.75">
      <c r="A33" s="1184"/>
      <c r="B33" s="1186"/>
      <c r="C33" s="1187"/>
      <c r="D33" s="262"/>
      <c r="E33" s="272"/>
    </row>
    <row r="34" spans="1:5" ht="12.75">
      <c r="A34" s="621" t="s">
        <v>173</v>
      </c>
      <c r="B34" s="286" t="s">
        <v>419</v>
      </c>
      <c r="C34" s="617">
        <v>0</v>
      </c>
      <c r="D34" s="617"/>
      <c r="E34" s="622"/>
    </row>
    <row r="35" spans="1:5" ht="12.75">
      <c r="A35" s="271"/>
      <c r="B35" s="273"/>
      <c r="C35" s="262"/>
      <c r="D35" s="262"/>
      <c r="E35" s="272"/>
    </row>
    <row r="36" spans="1:5" ht="12.75">
      <c r="A36" s="277"/>
      <c r="B36" s="278"/>
      <c r="C36" s="279"/>
      <c r="D36" s="279"/>
      <c r="E36" s="280"/>
    </row>
    <row r="37" spans="1:5" ht="12.75">
      <c r="A37" s="281" t="s">
        <v>417</v>
      </c>
      <c r="B37" s="282"/>
      <c r="C37" s="283">
        <v>0</v>
      </c>
      <c r="D37" s="283"/>
      <c r="E37" s="284"/>
    </row>
    <row r="38" spans="1:5" ht="12.75">
      <c r="A38" s="285" t="s">
        <v>174</v>
      </c>
      <c r="B38" s="286" t="s">
        <v>19</v>
      </c>
      <c r="C38" s="287">
        <v>0</v>
      </c>
      <c r="D38" s="287"/>
      <c r="E38" s="288"/>
    </row>
    <row r="39" spans="1:5" ht="12.75">
      <c r="A39" s="289"/>
      <c r="B39" s="290"/>
      <c r="C39" s="269"/>
      <c r="D39" s="269"/>
      <c r="E39" s="270"/>
    </row>
    <row r="40" spans="1:5" ht="12.75">
      <c r="A40" s="291"/>
      <c r="B40" s="276"/>
      <c r="C40" s="292"/>
      <c r="D40" s="292"/>
      <c r="E40" s="293"/>
    </row>
    <row r="41" spans="1:5" ht="13.5" thickBot="1">
      <c r="A41" s="291"/>
      <c r="B41" s="276"/>
      <c r="C41" s="292"/>
      <c r="D41" s="292"/>
      <c r="E41" s="293"/>
    </row>
    <row r="42" spans="1:5" ht="14.25" thickBot="1" thickTop="1">
      <c r="A42" s="1647" t="s">
        <v>21</v>
      </c>
      <c r="B42" s="1648"/>
      <c r="C42" s="294">
        <f>SUM(C13)</f>
        <v>14195</v>
      </c>
      <c r="D42" s="294"/>
      <c r="E42" s="295"/>
    </row>
    <row r="43" spans="1:5" ht="13.5" thickTop="1">
      <c r="A43" s="257"/>
      <c r="B43" s="257"/>
      <c r="C43" s="257"/>
      <c r="D43" s="257"/>
      <c r="E43" s="257"/>
    </row>
  </sheetData>
  <sheetProtection/>
  <mergeCells count="4">
    <mergeCell ref="A4:E4"/>
    <mergeCell ref="A5:E5"/>
    <mergeCell ref="A11:B11"/>
    <mergeCell ref="A42:B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6"/>
  <sheetViews>
    <sheetView zoomScalePageLayoutView="0" workbookViewId="0" topLeftCell="A178">
      <selection activeCell="A3" sqref="A3:J3"/>
    </sheetView>
  </sheetViews>
  <sheetFormatPr defaultColWidth="9.140625" defaultRowHeight="12.75"/>
  <cols>
    <col min="1" max="1" width="17.140625" style="0" customWidth="1"/>
  </cols>
  <sheetData>
    <row r="1" spans="1:10" ht="12.75">
      <c r="A1" s="1930" t="s">
        <v>471</v>
      </c>
      <c r="B1" s="1585"/>
      <c r="C1" s="1585"/>
      <c r="D1" s="1585"/>
      <c r="E1" s="1585"/>
      <c r="F1" s="1585"/>
      <c r="G1" s="1585"/>
      <c r="H1" s="1585"/>
      <c r="I1" s="1585"/>
      <c r="J1" s="1585"/>
    </row>
    <row r="2" spans="1:10" ht="12.75">
      <c r="A2" s="1189"/>
      <c r="B2" s="1188"/>
      <c r="C2" s="1188"/>
      <c r="D2" s="1188"/>
      <c r="E2" s="1188"/>
      <c r="F2" s="1188"/>
      <c r="G2" s="1188"/>
      <c r="H2" s="1188"/>
      <c r="I2" s="1188"/>
      <c r="J2" s="1188"/>
    </row>
    <row r="3" spans="1:10" ht="12.75">
      <c r="A3" s="1932" t="s">
        <v>742</v>
      </c>
      <c r="B3" s="1585"/>
      <c r="C3" s="1585"/>
      <c r="D3" s="1585"/>
      <c r="E3" s="1585"/>
      <c r="F3" s="1585"/>
      <c r="G3" s="1585"/>
      <c r="H3" s="1585"/>
      <c r="I3" s="1585"/>
      <c r="J3" s="1585"/>
    </row>
    <row r="4" spans="1:10" ht="12.75">
      <c r="A4" s="1932" t="s">
        <v>451</v>
      </c>
      <c r="B4" s="1585"/>
      <c r="C4" s="1585"/>
      <c r="D4" s="1585"/>
      <c r="E4" s="1585"/>
      <c r="F4" s="1585"/>
      <c r="G4" s="1585"/>
      <c r="H4" s="1585"/>
      <c r="I4" s="1585"/>
      <c r="J4" s="1585"/>
    </row>
    <row r="5" spans="1:10" ht="12.75">
      <c r="A5" s="1932" t="s">
        <v>452</v>
      </c>
      <c r="B5" s="1585"/>
      <c r="C5" s="1585"/>
      <c r="D5" s="1585"/>
      <c r="E5" s="1585"/>
      <c r="F5" s="1585"/>
      <c r="G5" s="1585"/>
      <c r="H5" s="1585"/>
      <c r="I5" s="1585"/>
      <c r="J5" s="1585"/>
    </row>
    <row r="6" spans="1:10" ht="12.75">
      <c r="A6" s="1189"/>
      <c r="B6" s="1188"/>
      <c r="C6" s="1188"/>
      <c r="D6" s="1188"/>
      <c r="E6" s="1188"/>
      <c r="F6" s="1188"/>
      <c r="G6" s="1188"/>
      <c r="H6" s="1188"/>
      <c r="I6" s="1188"/>
      <c r="J6" s="1188"/>
    </row>
    <row r="7" spans="1:10" ht="12.75">
      <c r="A7" s="1190" t="s">
        <v>473</v>
      </c>
      <c r="B7" s="1188"/>
      <c r="C7" s="1188"/>
      <c r="D7" s="1188"/>
      <c r="E7" s="1188"/>
      <c r="F7" s="1188"/>
      <c r="G7" s="1188"/>
      <c r="H7" s="1188"/>
      <c r="I7" s="1188"/>
      <c r="J7" s="1188"/>
    </row>
    <row r="8" spans="1:10" ht="12.75">
      <c r="A8" s="1190"/>
      <c r="B8" s="1188"/>
      <c r="C8" s="1188"/>
      <c r="D8" s="1188"/>
      <c r="E8" s="1188"/>
      <c r="F8" s="1188"/>
      <c r="G8" s="1188"/>
      <c r="H8" s="1188"/>
      <c r="I8" s="1188"/>
      <c r="J8" s="1188"/>
    </row>
    <row r="9" spans="1:10" ht="12.75">
      <c r="A9" s="1191" t="s">
        <v>472</v>
      </c>
      <c r="B9" s="1188"/>
      <c r="C9" s="1188"/>
      <c r="D9" s="1188"/>
      <c r="E9" s="1188"/>
      <c r="F9" s="1188"/>
      <c r="G9" s="1188"/>
      <c r="H9" s="1188"/>
      <c r="I9" s="1188"/>
      <c r="J9" s="1188"/>
    </row>
    <row r="10" spans="1:10" ht="12.75">
      <c r="A10" s="1190" t="s">
        <v>453</v>
      </c>
      <c r="B10" s="1188"/>
      <c r="C10" s="1188"/>
      <c r="D10" s="1188"/>
      <c r="E10" s="1188"/>
      <c r="F10" s="1188"/>
      <c r="G10" s="1188"/>
      <c r="H10" s="1188"/>
      <c r="I10" s="1188"/>
      <c r="J10" s="1188"/>
    </row>
    <row r="11" spans="1:10" ht="12.75">
      <c r="A11" s="1190" t="s">
        <v>454</v>
      </c>
      <c r="B11" s="1188"/>
      <c r="C11" s="1188"/>
      <c r="D11" s="1188"/>
      <c r="E11" s="1188"/>
      <c r="F11" s="1188"/>
      <c r="G11" s="1188"/>
      <c r="H11" s="1188"/>
      <c r="I11" s="1188"/>
      <c r="J11" s="1188"/>
    </row>
    <row r="12" spans="1:10" ht="12.75">
      <c r="A12" s="1190"/>
      <c r="B12" s="1188"/>
      <c r="C12" s="1188"/>
      <c r="D12" s="1188"/>
      <c r="E12" s="1188"/>
      <c r="F12" s="1188"/>
      <c r="G12" s="1188"/>
      <c r="H12" s="1188"/>
      <c r="I12" s="1188"/>
      <c r="J12" s="1188"/>
    </row>
    <row r="13" spans="1:10" ht="12.75">
      <c r="A13" s="1190" t="s">
        <v>455</v>
      </c>
      <c r="B13" s="1188"/>
      <c r="C13" s="1188"/>
      <c r="D13" s="1188"/>
      <c r="E13" s="1188"/>
      <c r="F13" s="1188"/>
      <c r="G13" s="1188"/>
      <c r="H13" s="1188"/>
      <c r="I13" s="1188"/>
      <c r="J13" s="1188"/>
    </row>
    <row r="14" spans="1:10" ht="12.75">
      <c r="A14" s="1190" t="s">
        <v>456</v>
      </c>
      <c r="B14" s="1188"/>
      <c r="C14" s="1188"/>
      <c r="D14" s="1188"/>
      <c r="E14" s="1188"/>
      <c r="F14" s="1188"/>
      <c r="G14" s="1188"/>
      <c r="H14" s="1188"/>
      <c r="I14" s="1188"/>
      <c r="J14" s="1188"/>
    </row>
    <row r="15" spans="1:10" ht="12.75">
      <c r="A15" s="1190"/>
      <c r="B15" s="1188"/>
      <c r="C15" s="1188"/>
      <c r="D15" s="1188"/>
      <c r="E15" s="1188"/>
      <c r="F15" s="1188"/>
      <c r="G15" s="1188"/>
      <c r="H15" s="1188"/>
      <c r="I15" s="1188"/>
      <c r="J15" s="1188"/>
    </row>
    <row r="16" spans="1:10" ht="12.75">
      <c r="A16" s="1191" t="s">
        <v>457</v>
      </c>
      <c r="B16" s="1188"/>
      <c r="C16" s="1188"/>
      <c r="D16" s="1188"/>
      <c r="E16" s="1188"/>
      <c r="F16" s="1188"/>
      <c r="G16" s="1188"/>
      <c r="H16" s="1188"/>
      <c r="I16" s="1188"/>
      <c r="J16" s="1188"/>
    </row>
    <row r="17" spans="1:10" ht="12.75">
      <c r="A17" s="1189"/>
      <c r="B17" s="1188"/>
      <c r="C17" s="1188"/>
      <c r="D17" s="1188"/>
      <c r="E17" s="1188"/>
      <c r="F17" s="1188"/>
      <c r="G17" s="1188"/>
      <c r="H17" s="1188"/>
      <c r="I17" s="1188"/>
      <c r="J17" s="1188"/>
    </row>
    <row r="18" spans="1:10" ht="12.75">
      <c r="A18" s="1192" t="s">
        <v>474</v>
      </c>
      <c r="B18" s="1188"/>
      <c r="C18" s="1188"/>
      <c r="D18" s="1188"/>
      <c r="E18" s="1188"/>
      <c r="F18" s="1188"/>
      <c r="G18" s="1188"/>
      <c r="H18" s="1188"/>
      <c r="I18" s="1188"/>
      <c r="J18" s="1188"/>
    </row>
    <row r="19" spans="1:10" ht="15">
      <c r="A19" s="1199" t="s">
        <v>488</v>
      </c>
      <c r="B19" s="1200"/>
      <c r="C19" s="1188"/>
      <c r="D19" s="1188"/>
      <c r="E19" s="1188"/>
      <c r="F19" s="1188"/>
      <c r="G19" s="1188"/>
      <c r="H19" s="1188"/>
      <c r="I19" s="1188"/>
      <c r="J19" s="1188"/>
    </row>
    <row r="20" spans="1:10" ht="12.75">
      <c r="A20" s="1921" t="s">
        <v>559</v>
      </c>
      <c r="B20" s="1585"/>
      <c r="C20" s="1585"/>
      <c r="D20" s="1585"/>
      <c r="E20" s="1585"/>
      <c r="F20" s="1585"/>
      <c r="G20" s="1585"/>
      <c r="H20" s="1585"/>
      <c r="I20" s="1585"/>
      <c r="J20" s="1188"/>
    </row>
    <row r="21" spans="1:10" ht="12.75">
      <c r="A21" s="1190" t="s">
        <v>475</v>
      </c>
      <c r="B21" s="1188"/>
      <c r="C21" s="1188"/>
      <c r="D21" s="1188"/>
      <c r="E21" s="1188"/>
      <c r="F21" s="1188"/>
      <c r="G21" s="1188"/>
      <c r="H21" s="1188"/>
      <c r="I21" s="1188"/>
      <c r="J21" s="1188"/>
    </row>
    <row r="22" spans="1:10" ht="12.75">
      <c r="A22" s="1190" t="s">
        <v>476</v>
      </c>
      <c r="B22" s="1188"/>
      <c r="C22" s="1188"/>
      <c r="D22" s="1188"/>
      <c r="E22" s="1188"/>
      <c r="F22" s="1188"/>
      <c r="G22" s="1188"/>
      <c r="H22" s="1188"/>
      <c r="I22" s="1188"/>
      <c r="J22" s="1188"/>
    </row>
    <row r="23" spans="1:10" ht="12.75">
      <c r="A23" s="1190" t="s">
        <v>477</v>
      </c>
      <c r="B23" s="1188"/>
      <c r="C23" s="1188"/>
      <c r="D23" s="1188"/>
      <c r="E23" s="1188"/>
      <c r="F23" s="1188"/>
      <c r="G23" s="1188"/>
      <c r="H23" s="1188"/>
      <c r="I23" s="1188"/>
      <c r="J23" s="1188"/>
    </row>
    <row r="24" spans="1:10" ht="12.75">
      <c r="A24" s="1190" t="s">
        <v>478</v>
      </c>
      <c r="B24" s="1188"/>
      <c r="C24" s="1188"/>
      <c r="D24" s="1188"/>
      <c r="E24" s="1188"/>
      <c r="F24" s="1188"/>
      <c r="G24" s="1188"/>
      <c r="H24" s="1188"/>
      <c r="I24" s="1188"/>
      <c r="J24" s="1188"/>
    </row>
    <row r="25" spans="1:10" ht="12.75">
      <c r="A25" s="1190" t="s">
        <v>479</v>
      </c>
      <c r="B25" s="1188"/>
      <c r="C25" s="1188"/>
      <c r="D25" s="1188"/>
      <c r="E25" s="1188"/>
      <c r="F25" s="1188"/>
      <c r="G25" s="1188"/>
      <c r="H25" s="1188"/>
      <c r="I25" s="1188"/>
      <c r="J25" s="1188"/>
    </row>
    <row r="26" spans="1:10" ht="12.75">
      <c r="A26" s="1190" t="s">
        <v>480</v>
      </c>
      <c r="B26" s="1188"/>
      <c r="C26" s="1188"/>
      <c r="D26" s="1188"/>
      <c r="E26" s="1188"/>
      <c r="F26" s="1188"/>
      <c r="G26" s="1188"/>
      <c r="H26" s="1188"/>
      <c r="I26" s="1188"/>
      <c r="J26" s="1188"/>
    </row>
    <row r="27" spans="1:10" ht="12.75">
      <c r="A27" s="1190" t="s">
        <v>481</v>
      </c>
      <c r="B27" s="1188"/>
      <c r="C27" s="1188"/>
      <c r="D27" s="1188"/>
      <c r="E27" s="1188"/>
      <c r="F27" s="1188"/>
      <c r="G27" s="1188"/>
      <c r="H27" s="1188"/>
      <c r="I27" s="1188"/>
      <c r="J27" s="1188"/>
    </row>
    <row r="28" spans="1:10" ht="12.75">
      <c r="A28" s="1921" t="s">
        <v>484</v>
      </c>
      <c r="B28" s="1585"/>
      <c r="C28" s="1585"/>
      <c r="D28" s="1585"/>
      <c r="E28" s="1585"/>
      <c r="F28" s="1585"/>
      <c r="G28" s="1585"/>
      <c r="H28" s="1188"/>
      <c r="I28" s="1188"/>
      <c r="J28" s="1188"/>
    </row>
    <row r="29" spans="1:10" ht="12.75">
      <c r="A29" s="1928" t="s">
        <v>693</v>
      </c>
      <c r="B29" s="1931"/>
      <c r="C29" s="1931"/>
      <c r="D29" s="1931"/>
      <c r="E29" s="1931"/>
      <c r="F29" s="1931"/>
      <c r="G29" s="1400"/>
      <c r="H29" s="1188"/>
      <c r="I29" s="1188"/>
      <c r="J29" s="1188"/>
    </row>
    <row r="30" spans="1:10" ht="12.75">
      <c r="A30" s="1190" t="s">
        <v>694</v>
      </c>
      <c r="B30" s="1188"/>
      <c r="C30" s="1188"/>
      <c r="D30" s="1188"/>
      <c r="E30" s="1188"/>
      <c r="F30" s="1188"/>
      <c r="G30" s="1188"/>
      <c r="H30" s="1188"/>
      <c r="I30" s="1188"/>
      <c r="J30" s="1188"/>
    </row>
    <row r="31" spans="1:10" ht="12.75">
      <c r="A31" s="1921" t="s">
        <v>695</v>
      </c>
      <c r="B31" s="1585"/>
      <c r="C31" s="1585"/>
      <c r="D31" s="1585"/>
      <c r="E31" s="1585"/>
      <c r="F31" s="1585"/>
      <c r="G31" s="1188"/>
      <c r="H31" s="1188"/>
      <c r="I31" s="1188"/>
      <c r="J31" s="1188"/>
    </row>
    <row r="32" spans="1:10" ht="12.75">
      <c r="A32" s="1190" t="s">
        <v>696</v>
      </c>
      <c r="B32" s="1188"/>
      <c r="C32" s="1188"/>
      <c r="D32" s="1188"/>
      <c r="E32" s="1188"/>
      <c r="F32" s="1188"/>
      <c r="G32" s="1188"/>
      <c r="H32" s="1188"/>
      <c r="I32" s="1188"/>
      <c r="J32" s="1188"/>
    </row>
    <row r="33" spans="1:10" ht="12.75">
      <c r="A33" s="1190" t="s">
        <v>697</v>
      </c>
      <c r="B33" s="1188"/>
      <c r="C33" s="1188"/>
      <c r="D33" s="1188"/>
      <c r="E33" s="1188"/>
      <c r="F33" s="1188"/>
      <c r="G33" s="1188"/>
      <c r="H33" s="1188"/>
      <c r="I33" s="1188"/>
      <c r="J33" s="1188"/>
    </row>
    <row r="34" spans="1:10" ht="12.75">
      <c r="A34" s="1928" t="s">
        <v>698</v>
      </c>
      <c r="B34" s="1931"/>
      <c r="C34" s="1931"/>
      <c r="D34" s="1931"/>
      <c r="E34" s="1931"/>
      <c r="F34" s="1931"/>
      <c r="G34" s="1931"/>
      <c r="H34" s="1188"/>
      <c r="I34" s="1188"/>
      <c r="J34" s="1188"/>
    </row>
    <row r="35" spans="1:10" ht="12.75">
      <c r="A35" s="1921" t="s">
        <v>699</v>
      </c>
      <c r="B35" s="1585"/>
      <c r="C35" s="1585"/>
      <c r="D35" s="1585"/>
      <c r="E35" s="1585"/>
      <c r="F35" s="1585"/>
      <c r="G35" s="1585"/>
      <c r="H35" s="1585"/>
      <c r="I35" s="1188"/>
      <c r="J35" s="1188"/>
    </row>
    <row r="36" spans="1:10" ht="12.75">
      <c r="A36" s="1921" t="s">
        <v>700</v>
      </c>
      <c r="B36" s="1585"/>
      <c r="C36" s="1585"/>
      <c r="D36" s="1585"/>
      <c r="E36" s="1585"/>
      <c r="F36" s="1585"/>
      <c r="G36" s="1585"/>
      <c r="H36" s="1585"/>
      <c r="I36" s="1188"/>
      <c r="J36" s="1188"/>
    </row>
    <row r="37" spans="1:10" ht="12.75">
      <c r="A37" s="1190"/>
      <c r="B37" s="1188"/>
      <c r="C37" s="1188"/>
      <c r="D37" s="1188"/>
      <c r="E37" s="1188"/>
      <c r="F37" s="1188"/>
      <c r="G37" s="1188"/>
      <c r="H37" s="1188"/>
      <c r="I37" s="1188"/>
      <c r="J37" s="1188"/>
    </row>
    <row r="38" spans="1:10" ht="15">
      <c r="A38" s="1201" t="s">
        <v>489</v>
      </c>
      <c r="B38" s="1200"/>
      <c r="C38" s="1200"/>
      <c r="D38" s="1200"/>
      <c r="E38" s="1188"/>
      <c r="F38" s="1188"/>
      <c r="G38" s="1188"/>
      <c r="H38" s="1188"/>
      <c r="I38" s="1188"/>
      <c r="J38" s="1188"/>
    </row>
    <row r="39" spans="1:10" ht="12.75">
      <c r="A39" s="1190" t="s">
        <v>482</v>
      </c>
      <c r="B39" s="1188"/>
      <c r="C39" s="1188"/>
      <c r="D39" s="1188"/>
      <c r="E39" s="1188"/>
      <c r="F39" s="1188"/>
      <c r="G39" s="1188"/>
      <c r="H39" s="1188"/>
      <c r="I39" s="1188"/>
      <c r="J39" s="1188"/>
    </row>
    <row r="40" spans="1:10" ht="12.75">
      <c r="A40" s="1190" t="s">
        <v>490</v>
      </c>
      <c r="B40" s="1188"/>
      <c r="C40" s="1188"/>
      <c r="D40" s="1188"/>
      <c r="E40" s="1188"/>
      <c r="F40" s="1188"/>
      <c r="G40" s="1188"/>
      <c r="H40" s="1188"/>
      <c r="I40" s="1188"/>
      <c r="J40" s="1188"/>
    </row>
    <row r="41" spans="1:10" ht="12.75">
      <c r="A41" s="1190" t="s">
        <v>491</v>
      </c>
      <c r="B41" s="1188"/>
      <c r="C41" s="1188"/>
      <c r="D41" s="1188"/>
      <c r="E41" s="1188"/>
      <c r="F41" s="1188"/>
      <c r="G41" s="1188"/>
      <c r="H41" s="1188"/>
      <c r="I41" s="1188"/>
      <c r="J41" s="1188"/>
    </row>
    <row r="42" spans="1:10" ht="12.75">
      <c r="A42" s="1190" t="s">
        <v>492</v>
      </c>
      <c r="B42" s="1188"/>
      <c r="C42" s="1188"/>
      <c r="D42" s="1188"/>
      <c r="E42" s="1188"/>
      <c r="F42" s="1188"/>
      <c r="G42" s="1188"/>
      <c r="H42" s="1188"/>
      <c r="I42" s="1188"/>
      <c r="J42" s="1188"/>
    </row>
    <row r="43" spans="1:10" ht="12.75">
      <c r="A43" s="1190" t="s">
        <v>493</v>
      </c>
      <c r="B43" s="1188"/>
      <c r="C43" s="1188"/>
      <c r="D43" s="1188"/>
      <c r="E43" s="1188"/>
      <c r="F43" s="1188"/>
      <c r="G43" s="1188"/>
      <c r="H43" s="1188"/>
      <c r="I43" s="1188"/>
      <c r="J43" s="1188"/>
    </row>
    <row r="44" spans="1:10" ht="12.75">
      <c r="A44" s="1190" t="s">
        <v>494</v>
      </c>
      <c r="B44" s="1188"/>
      <c r="C44" s="1188"/>
      <c r="D44" s="1188"/>
      <c r="E44" s="1188"/>
      <c r="F44" s="1188"/>
      <c r="G44" s="1188"/>
      <c r="H44" s="1188"/>
      <c r="I44" s="1188"/>
      <c r="J44" s="1188"/>
    </row>
    <row r="45" spans="1:10" ht="12.75">
      <c r="A45" s="1921" t="s">
        <v>495</v>
      </c>
      <c r="B45" s="1585"/>
      <c r="C45" s="1585"/>
      <c r="D45" s="1585"/>
      <c r="E45" s="1585"/>
      <c r="F45" s="1585"/>
      <c r="G45" s="1188"/>
      <c r="H45" s="1188"/>
      <c r="I45" s="1188"/>
      <c r="J45" s="1188"/>
    </row>
    <row r="46" spans="1:10" ht="12.75">
      <c r="A46" s="1921" t="s">
        <v>496</v>
      </c>
      <c r="B46" s="1585"/>
      <c r="C46" s="1585"/>
      <c r="D46" s="1585"/>
      <c r="E46" s="1188"/>
      <c r="F46" s="1188"/>
      <c r="G46" s="1188"/>
      <c r="H46" s="1188"/>
      <c r="I46" s="1188"/>
      <c r="J46" s="1188"/>
    </row>
    <row r="47" spans="1:10" ht="12.75">
      <c r="A47" s="1190" t="s">
        <v>458</v>
      </c>
      <c r="B47" s="1188"/>
      <c r="C47" s="1188"/>
      <c r="D47" s="1188"/>
      <c r="E47" s="1188"/>
      <c r="F47" s="1188"/>
      <c r="G47" s="1188"/>
      <c r="H47" s="1188"/>
      <c r="I47" s="1188"/>
      <c r="J47" s="1188"/>
    </row>
    <row r="48" spans="1:10" ht="12.75">
      <c r="A48" s="1188"/>
      <c r="B48" s="1188"/>
      <c r="C48" s="1190" t="s">
        <v>459</v>
      </c>
      <c r="D48" s="1188"/>
      <c r="E48" s="1188"/>
      <c r="F48" s="1188"/>
      <c r="G48" s="1188"/>
      <c r="H48" s="1188"/>
      <c r="I48" s="1188"/>
      <c r="J48" s="1188"/>
    </row>
    <row r="49" spans="1:10" ht="12.75">
      <c r="A49" s="1190" t="s">
        <v>460</v>
      </c>
      <c r="B49" s="1188"/>
      <c r="C49" s="1188"/>
      <c r="D49" s="1188"/>
      <c r="E49" s="1188"/>
      <c r="F49" s="1188"/>
      <c r="G49" s="1188"/>
      <c r="H49" s="1188"/>
      <c r="I49" s="1188"/>
      <c r="J49" s="1188"/>
    </row>
    <row r="50" spans="1:10" ht="12.75">
      <c r="A50" s="1190" t="s">
        <v>483</v>
      </c>
      <c r="B50" s="1188"/>
      <c r="C50" s="1188"/>
      <c r="D50" s="1188"/>
      <c r="E50" s="1188"/>
      <c r="F50" s="1188"/>
      <c r="G50" s="1188"/>
      <c r="H50" s="1188"/>
      <c r="I50" s="1188"/>
      <c r="J50" s="1188"/>
    </row>
    <row r="51" spans="1:10" ht="12.75">
      <c r="A51" s="1921" t="s">
        <v>485</v>
      </c>
      <c r="B51" s="1585"/>
      <c r="C51" s="1585"/>
      <c r="D51" s="1585"/>
      <c r="E51" s="1585"/>
      <c r="F51" s="1188"/>
      <c r="G51" s="1188"/>
      <c r="H51" s="1188"/>
      <c r="I51" s="1188"/>
      <c r="J51" s="1188"/>
    </row>
    <row r="52" spans="1:10" ht="12.75">
      <c r="A52" s="1921" t="s">
        <v>486</v>
      </c>
      <c r="B52" s="1585"/>
      <c r="C52" s="1585"/>
      <c r="D52" s="1585"/>
      <c r="E52" s="1585"/>
      <c r="F52" s="1188"/>
      <c r="G52" s="1188"/>
      <c r="H52" s="1188"/>
      <c r="I52" s="1188"/>
      <c r="J52" s="1188"/>
    </row>
    <row r="53" spans="1:10" ht="12.75">
      <c r="A53" s="1921" t="s">
        <v>487</v>
      </c>
      <c r="B53" s="1585"/>
      <c r="C53" s="1585"/>
      <c r="D53" s="1188"/>
      <c r="E53" s="1188"/>
      <c r="F53" s="1188"/>
      <c r="G53" s="1188"/>
      <c r="H53" s="1188"/>
      <c r="I53" s="1188"/>
      <c r="J53" s="1188"/>
    </row>
    <row r="54" spans="1:10" ht="12.75">
      <c r="A54" s="1190"/>
      <c r="B54" s="1188"/>
      <c r="C54" s="1188"/>
      <c r="D54" s="1188"/>
      <c r="E54" s="1188"/>
      <c r="F54" s="1188"/>
      <c r="G54" s="1188"/>
      <c r="H54" s="1188"/>
      <c r="I54" s="1188"/>
      <c r="J54" s="1188"/>
    </row>
    <row r="55" spans="1:10" ht="12.75">
      <c r="A55" s="1190"/>
      <c r="B55" s="1188"/>
      <c r="C55" s="1188"/>
      <c r="D55" s="1188"/>
      <c r="E55" s="1188"/>
      <c r="F55" s="1188"/>
      <c r="G55" s="1188"/>
      <c r="H55" s="1188"/>
      <c r="I55" s="1188"/>
      <c r="J55" s="1188"/>
    </row>
    <row r="56" spans="1:10" ht="12.75">
      <c r="A56" s="1190"/>
      <c r="B56" s="1188"/>
      <c r="C56" s="1188"/>
      <c r="D56" s="1188"/>
      <c r="E56" s="1188"/>
      <c r="F56" s="1188"/>
      <c r="G56" s="1188"/>
      <c r="H56" s="1188"/>
      <c r="I56" s="1188"/>
      <c r="J56" s="1188"/>
    </row>
    <row r="57" spans="1:10" ht="12.75">
      <c r="A57" s="1190"/>
      <c r="B57" s="1188"/>
      <c r="C57" s="1188"/>
      <c r="D57" s="1188"/>
      <c r="E57" s="1188"/>
      <c r="F57" s="1188"/>
      <c r="G57" s="1188"/>
      <c r="H57" s="1188"/>
      <c r="I57" s="1188"/>
      <c r="J57" s="1188"/>
    </row>
    <row r="58" spans="1:10" ht="12.75">
      <c r="A58" s="1190"/>
      <c r="B58" s="1188"/>
      <c r="C58" s="1188"/>
      <c r="D58" s="1188"/>
      <c r="E58" s="1188"/>
      <c r="F58" s="1188"/>
      <c r="G58" s="1188"/>
      <c r="H58" s="1188"/>
      <c r="I58" s="1188"/>
      <c r="J58" s="1188"/>
    </row>
    <row r="59" spans="1:10" ht="12.75">
      <c r="A59" s="1190"/>
      <c r="B59" s="1188"/>
      <c r="C59" s="1188"/>
      <c r="D59" s="1188"/>
      <c r="E59" s="1188"/>
      <c r="F59" s="1188"/>
      <c r="G59" s="1188"/>
      <c r="H59" s="1188"/>
      <c r="I59" s="1188"/>
      <c r="J59" s="1188"/>
    </row>
    <row r="60" spans="1:10" ht="12.75">
      <c r="A60" s="1190"/>
      <c r="B60" s="1188"/>
      <c r="C60" s="1188"/>
      <c r="D60" s="1188"/>
      <c r="E60" s="1188"/>
      <c r="F60" s="1188"/>
      <c r="G60" s="1188"/>
      <c r="H60" s="1188"/>
      <c r="I60" s="1188"/>
      <c r="J60" s="1188"/>
    </row>
    <row r="61" spans="1:10" ht="12.75">
      <c r="A61" s="1192" t="s">
        <v>497</v>
      </c>
      <c r="B61" s="1188"/>
      <c r="C61" s="1188"/>
      <c r="D61" s="1188"/>
      <c r="E61" s="1188"/>
      <c r="F61" s="1188"/>
      <c r="G61" s="1188"/>
      <c r="H61" s="1188"/>
      <c r="I61" s="1188"/>
      <c r="J61" s="1188"/>
    </row>
    <row r="62" spans="1:10" ht="12.75">
      <c r="A62" s="1190"/>
      <c r="B62" s="1188"/>
      <c r="C62" s="1188"/>
      <c r="D62" s="1188"/>
      <c r="E62" s="1188"/>
      <c r="F62" s="1188"/>
      <c r="G62" s="1188"/>
      <c r="H62" s="1188"/>
      <c r="I62" s="1188"/>
      <c r="J62" s="1188"/>
    </row>
    <row r="63" spans="1:10" ht="12.75">
      <c r="A63" s="1190" t="s">
        <v>462</v>
      </c>
      <c r="B63" s="1188"/>
      <c r="C63" s="1188"/>
      <c r="D63" s="1188"/>
      <c r="E63" s="1188"/>
      <c r="F63" s="1188"/>
      <c r="G63" s="1188"/>
      <c r="H63" s="1188"/>
      <c r="I63" s="1188"/>
      <c r="J63" s="1188"/>
    </row>
    <row r="64" spans="1:10" ht="12.75">
      <c r="A64" s="1921" t="s">
        <v>498</v>
      </c>
      <c r="B64" s="1585"/>
      <c r="C64" s="1585"/>
      <c r="D64" s="1585"/>
      <c r="E64" s="1585"/>
      <c r="F64" s="1585"/>
      <c r="G64" s="1188"/>
      <c r="H64" s="1188"/>
      <c r="I64" s="1188"/>
      <c r="J64" s="1188"/>
    </row>
    <row r="65" spans="1:10" ht="12.75">
      <c r="A65" s="1198"/>
      <c r="B65" s="1198" t="s">
        <v>500</v>
      </c>
      <c r="C65" s="1198"/>
      <c r="D65" s="1198"/>
      <c r="E65" s="1198"/>
      <c r="F65" s="1198"/>
      <c r="G65" s="1190"/>
      <c r="H65" s="1190"/>
      <c r="I65" s="1190"/>
      <c r="J65" s="1188"/>
    </row>
    <row r="66" spans="1:10" ht="12.75">
      <c r="A66" s="1198"/>
      <c r="B66" s="1198" t="s">
        <v>501</v>
      </c>
      <c r="C66" s="1198"/>
      <c r="D66" s="1198"/>
      <c r="E66" s="1198"/>
      <c r="F66" s="1198"/>
      <c r="G66" s="1190"/>
      <c r="H66" s="1190"/>
      <c r="I66" s="1190"/>
      <c r="J66" s="1188"/>
    </row>
    <row r="67" spans="1:10" ht="12.75">
      <c r="A67" s="1198"/>
      <c r="B67" s="1198" t="s">
        <v>502</v>
      </c>
      <c r="C67" s="1198"/>
      <c r="D67" s="1198"/>
      <c r="E67" s="1198"/>
      <c r="F67" s="1198"/>
      <c r="G67" s="1190"/>
      <c r="H67" s="1190"/>
      <c r="I67" s="1190"/>
      <c r="J67" s="1188"/>
    </row>
    <row r="68" spans="1:10" ht="12.75">
      <c r="A68" s="1198"/>
      <c r="B68" s="1198" t="s">
        <v>503</v>
      </c>
      <c r="C68" s="1198"/>
      <c r="D68" s="1198"/>
      <c r="E68" s="1198"/>
      <c r="F68" s="1198"/>
      <c r="G68" s="1190"/>
      <c r="H68" s="1190"/>
      <c r="I68" s="1190"/>
      <c r="J68" s="1188"/>
    </row>
    <row r="69" spans="1:10" ht="12.75">
      <c r="A69" s="1198"/>
      <c r="B69" s="1198" t="s">
        <v>504</v>
      </c>
      <c r="C69" s="1198"/>
      <c r="D69" s="1198"/>
      <c r="E69" s="1198"/>
      <c r="F69" s="1198"/>
      <c r="G69" s="1190"/>
      <c r="H69" s="1190"/>
      <c r="I69" s="1190"/>
      <c r="J69" s="1188"/>
    </row>
    <row r="70" spans="1:10" ht="12.75">
      <c r="A70" s="1198"/>
      <c r="B70" s="1198" t="s">
        <v>505</v>
      </c>
      <c r="C70" s="1198"/>
      <c r="D70" s="1198"/>
      <c r="E70" s="1198"/>
      <c r="F70" s="1198"/>
      <c r="G70" s="1190"/>
      <c r="H70" s="1190"/>
      <c r="I70" s="1190"/>
      <c r="J70" s="1188"/>
    </row>
    <row r="71" spans="1:10" ht="12.75">
      <c r="A71" s="1198"/>
      <c r="B71" s="1198" t="s">
        <v>506</v>
      </c>
      <c r="C71" s="1198"/>
      <c r="D71" s="1198"/>
      <c r="E71" s="1198"/>
      <c r="F71" s="1198"/>
      <c r="G71" s="1190"/>
      <c r="H71" s="1190"/>
      <c r="I71" s="1190"/>
      <c r="J71" s="1188"/>
    </row>
    <row r="72" spans="1:10" ht="12.75">
      <c r="A72" s="1190"/>
      <c r="B72" s="1198" t="s">
        <v>507</v>
      </c>
      <c r="C72" s="1188"/>
      <c r="D72" s="1188"/>
      <c r="E72" s="1188"/>
      <c r="F72" s="1188"/>
      <c r="G72" s="1188"/>
      <c r="H72" s="1188"/>
      <c r="I72" s="1188"/>
      <c r="J72" s="1188"/>
    </row>
    <row r="73" spans="1:10" ht="12.75">
      <c r="A73" s="1190" t="s">
        <v>508</v>
      </c>
      <c r="B73" s="1188"/>
      <c r="C73" s="1188"/>
      <c r="D73" s="1188"/>
      <c r="E73" s="1188"/>
      <c r="F73" s="1188"/>
      <c r="G73" s="1188"/>
      <c r="H73" s="1188"/>
      <c r="I73" s="1188"/>
      <c r="J73" s="1188"/>
    </row>
    <row r="74" spans="1:10" ht="12.75">
      <c r="A74" s="1190" t="s">
        <v>499</v>
      </c>
      <c r="B74" s="1188"/>
      <c r="C74" s="1188"/>
      <c r="D74" s="1188"/>
      <c r="E74" s="1188"/>
      <c r="F74" s="1188"/>
      <c r="G74" s="1188"/>
      <c r="H74" s="1188"/>
      <c r="I74" s="1188"/>
      <c r="J74" s="1188"/>
    </row>
    <row r="75" spans="1:10" ht="12.75">
      <c r="A75" s="1190" t="s">
        <v>509</v>
      </c>
      <c r="B75" s="1188"/>
      <c r="C75" s="1188"/>
      <c r="D75" s="1188"/>
      <c r="E75" s="1188"/>
      <c r="F75" s="1188"/>
      <c r="G75" s="1188"/>
      <c r="H75" s="1188"/>
      <c r="I75" s="1188"/>
      <c r="J75" s="1188"/>
    </row>
    <row r="76" spans="1:10" ht="12.75">
      <c r="A76" s="1190" t="s">
        <v>510</v>
      </c>
      <c r="B76" s="1188"/>
      <c r="C76" s="1188"/>
      <c r="D76" s="1188"/>
      <c r="E76" s="1188"/>
      <c r="F76" s="1188"/>
      <c r="G76" s="1188"/>
      <c r="H76" s="1188"/>
      <c r="I76" s="1188"/>
      <c r="J76" s="1188"/>
    </row>
    <row r="77" spans="1:10" ht="12.75">
      <c r="A77" s="1190" t="s">
        <v>511</v>
      </c>
      <c r="B77" s="1188"/>
      <c r="C77" s="1188"/>
      <c r="D77" s="1188"/>
      <c r="E77" s="1188"/>
      <c r="F77" s="1188"/>
      <c r="G77" s="1188"/>
      <c r="H77" s="1188"/>
      <c r="I77" s="1188"/>
      <c r="J77" s="1188"/>
    </row>
    <row r="78" spans="1:10" ht="12.75">
      <c r="A78" s="1190"/>
      <c r="B78" s="1190" t="s">
        <v>512</v>
      </c>
      <c r="C78" s="1190"/>
      <c r="D78" s="1190"/>
      <c r="E78" s="1190"/>
      <c r="F78" s="1190"/>
      <c r="G78" s="1190"/>
      <c r="H78" s="1190"/>
      <c r="I78" s="1188"/>
      <c r="J78" s="1188"/>
    </row>
    <row r="79" spans="1:10" ht="12.75">
      <c r="A79" s="1190"/>
      <c r="B79" s="1190" t="s">
        <v>513</v>
      </c>
      <c r="C79" s="1190"/>
      <c r="D79" s="1190"/>
      <c r="E79" s="1190"/>
      <c r="F79" s="1190"/>
      <c r="G79" s="1190"/>
      <c r="H79" s="1190"/>
      <c r="I79" s="1188"/>
      <c r="J79" s="1188"/>
    </row>
    <row r="80" spans="1:10" ht="12.75">
      <c r="A80" s="1190"/>
      <c r="B80" s="1190" t="s">
        <v>514</v>
      </c>
      <c r="C80" s="1190"/>
      <c r="D80" s="1190"/>
      <c r="E80" s="1190"/>
      <c r="F80" s="1190"/>
      <c r="G80" s="1190"/>
      <c r="H80" s="1190"/>
      <c r="I80" s="1188"/>
      <c r="J80" s="1188"/>
    </row>
    <row r="81" spans="1:10" ht="12.75">
      <c r="A81" s="1190"/>
      <c r="B81" s="1190" t="s">
        <v>515</v>
      </c>
      <c r="C81" s="1190"/>
      <c r="D81" s="1190"/>
      <c r="E81" s="1190"/>
      <c r="F81" s="1190"/>
      <c r="G81" s="1190"/>
      <c r="H81" s="1190"/>
      <c r="I81" s="1188"/>
      <c r="J81" s="1188"/>
    </row>
    <row r="82" spans="1:10" ht="12.75">
      <c r="A82" s="1190"/>
      <c r="B82" s="1190" t="s">
        <v>516</v>
      </c>
      <c r="C82" s="1190"/>
      <c r="D82" s="1190"/>
      <c r="E82" s="1190"/>
      <c r="F82" s="1190"/>
      <c r="G82" s="1190"/>
      <c r="H82" s="1190"/>
      <c r="I82" s="1188"/>
      <c r="J82" s="1188"/>
    </row>
    <row r="83" spans="1:10" ht="12.75">
      <c r="A83" s="1190" t="s">
        <v>517</v>
      </c>
      <c r="B83" s="1190"/>
      <c r="C83" s="1190"/>
      <c r="D83" s="1190"/>
      <c r="E83" s="1190"/>
      <c r="F83" s="1190"/>
      <c r="G83" s="1190"/>
      <c r="H83" s="1190"/>
      <c r="I83" s="1188"/>
      <c r="J83" s="1188"/>
    </row>
    <row r="84" spans="1:10" ht="12.75">
      <c r="A84" s="1190"/>
      <c r="B84" s="1190" t="s">
        <v>518</v>
      </c>
      <c r="C84" s="1190"/>
      <c r="D84" s="1190"/>
      <c r="E84" s="1190"/>
      <c r="F84" s="1190"/>
      <c r="G84" s="1190"/>
      <c r="H84" s="1190"/>
      <c r="I84" s="1188"/>
      <c r="J84" s="1188"/>
    </row>
    <row r="85" spans="1:10" ht="12.75">
      <c r="A85" s="1190"/>
      <c r="B85" s="1190" t="s">
        <v>519</v>
      </c>
      <c r="C85" s="1190"/>
      <c r="D85" s="1190"/>
      <c r="E85" s="1190"/>
      <c r="F85" s="1190"/>
      <c r="G85" s="1190"/>
      <c r="H85" s="1190"/>
      <c r="I85" s="1188"/>
      <c r="J85" s="1188"/>
    </row>
    <row r="86" spans="1:10" ht="12.75">
      <c r="A86" s="1190" t="s">
        <v>520</v>
      </c>
      <c r="B86" s="1188"/>
      <c r="C86" s="1188"/>
      <c r="D86" s="1188"/>
      <c r="E86" s="1188"/>
      <c r="F86" s="1188"/>
      <c r="G86" s="1188"/>
      <c r="H86" s="1188"/>
      <c r="I86" s="1188"/>
      <c r="J86" s="1188"/>
    </row>
    <row r="87" spans="1:10" ht="12.75">
      <c r="A87" s="1928" t="s">
        <v>521</v>
      </c>
      <c r="B87" s="1585"/>
      <c r="C87" s="1585"/>
      <c r="D87" s="1585"/>
      <c r="E87" s="1585"/>
      <c r="F87" s="1585"/>
      <c r="G87" s="1188"/>
      <c r="H87" s="1188"/>
      <c r="I87" s="1188"/>
      <c r="J87" s="1188"/>
    </row>
    <row r="88" spans="1:10" ht="12.75">
      <c r="A88" s="1928" t="s">
        <v>522</v>
      </c>
      <c r="B88" s="1585"/>
      <c r="C88" s="1585"/>
      <c r="D88" s="1585"/>
      <c r="E88" s="1585"/>
      <c r="F88" s="1585"/>
      <c r="G88" s="1585"/>
      <c r="H88" s="1585"/>
      <c r="I88" s="1188"/>
      <c r="J88" s="1188"/>
    </row>
    <row r="89" spans="1:10" ht="12.75">
      <c r="A89" s="1928" t="s">
        <v>523</v>
      </c>
      <c r="B89" s="1585"/>
      <c r="C89" s="1585"/>
      <c r="D89" s="1585"/>
      <c r="E89" s="1585"/>
      <c r="F89" s="1585"/>
      <c r="G89" s="1585"/>
      <c r="H89" s="1188"/>
      <c r="I89" s="1188"/>
      <c r="J89" s="1188"/>
    </row>
    <row r="90" spans="1:10" ht="12.75">
      <c r="A90" s="1928" t="s">
        <v>524</v>
      </c>
      <c r="B90" s="1585"/>
      <c r="C90" s="1585"/>
      <c r="D90" s="1585"/>
      <c r="E90" s="1585"/>
      <c r="F90" s="1585"/>
      <c r="G90" s="1585"/>
      <c r="H90" s="1188"/>
      <c r="I90" s="1188"/>
      <c r="J90" s="1188"/>
    </row>
    <row r="91" spans="1:10" ht="12.75">
      <c r="A91" s="1190" t="s">
        <v>525</v>
      </c>
      <c r="B91" s="1188"/>
      <c r="C91" s="1188"/>
      <c r="D91" s="1188"/>
      <c r="E91" s="1188"/>
      <c r="F91" s="1188"/>
      <c r="G91" s="1188"/>
      <c r="H91" s="1188"/>
      <c r="I91" s="1188"/>
      <c r="J91" s="1188"/>
    </row>
    <row r="92" spans="1:10" ht="12.75">
      <c r="A92" s="1928" t="s">
        <v>526</v>
      </c>
      <c r="B92" s="1585"/>
      <c r="C92" s="1585"/>
      <c r="D92" s="1585"/>
      <c r="E92" s="1585"/>
      <c r="F92" s="1585"/>
      <c r="G92" s="1188"/>
      <c r="H92" s="1188"/>
      <c r="I92" s="1188"/>
      <c r="J92" s="1188"/>
    </row>
    <row r="93" spans="1:10" ht="12.75">
      <c r="A93" s="1928" t="s">
        <v>527</v>
      </c>
      <c r="B93" s="1585"/>
      <c r="C93" s="1585"/>
      <c r="D93" s="1585"/>
      <c r="E93" s="1585"/>
      <c r="F93" s="1585"/>
      <c r="G93" s="1585"/>
      <c r="H93" s="1188"/>
      <c r="I93" s="1188"/>
      <c r="J93" s="1188"/>
    </row>
    <row r="94" spans="1:10" ht="12.75">
      <c r="A94" s="1190"/>
      <c r="B94" s="1190" t="s">
        <v>528</v>
      </c>
      <c r="C94" s="1190"/>
      <c r="D94" s="1190"/>
      <c r="E94" s="1190"/>
      <c r="F94" s="1190"/>
      <c r="G94" s="1188"/>
      <c r="H94" s="1188"/>
      <c r="I94" s="1188"/>
      <c r="J94" s="1188"/>
    </row>
    <row r="95" spans="1:10" ht="12.75">
      <c r="A95" s="1193"/>
      <c r="B95" s="1188"/>
      <c r="C95" s="1188"/>
      <c r="D95" s="1188"/>
      <c r="E95" s="1188"/>
      <c r="F95" s="1188"/>
      <c r="G95" s="1188"/>
      <c r="H95" s="1188"/>
      <c r="I95" s="1188"/>
      <c r="J95" s="1188"/>
    </row>
    <row r="96" spans="1:10" ht="12.75">
      <c r="A96" s="1193"/>
      <c r="B96" s="1188"/>
      <c r="C96" s="1188"/>
      <c r="D96" s="1188"/>
      <c r="E96" s="1188"/>
      <c r="F96" s="1188"/>
      <c r="G96" s="1188"/>
      <c r="H96" s="1188"/>
      <c r="I96" s="1188"/>
      <c r="J96" s="1188"/>
    </row>
    <row r="97" spans="1:10" ht="12.75">
      <c r="A97" s="1193"/>
      <c r="B97" s="1188"/>
      <c r="C97" s="1188"/>
      <c r="D97" s="1188"/>
      <c r="E97" s="1188"/>
      <c r="F97" s="1188"/>
      <c r="G97" s="1188"/>
      <c r="H97" s="1188"/>
      <c r="I97" s="1188"/>
      <c r="J97" s="1188"/>
    </row>
    <row r="98" spans="1:10" ht="12.75">
      <c r="A98" s="1190"/>
      <c r="B98" s="1188"/>
      <c r="C98" s="1188"/>
      <c r="D98" s="1188"/>
      <c r="E98" s="1188"/>
      <c r="F98" s="1188"/>
      <c r="G98" s="1188"/>
      <c r="H98" s="1188"/>
      <c r="I98" s="1188"/>
      <c r="J98" s="1188"/>
    </row>
    <row r="99" spans="1:10" ht="12.75">
      <c r="A99" s="1190"/>
      <c r="B99" s="1188"/>
      <c r="C99" s="1188"/>
      <c r="D99" s="1188"/>
      <c r="E99" s="1188"/>
      <c r="F99" s="1188"/>
      <c r="G99" s="1188"/>
      <c r="H99" s="1188"/>
      <c r="I99" s="1188"/>
      <c r="J99" s="1188"/>
    </row>
    <row r="100" spans="1:10" ht="12.75">
      <c r="A100" s="1190"/>
      <c r="B100" s="1188"/>
      <c r="C100" s="1188"/>
      <c r="D100" s="1188"/>
      <c r="E100" s="1188"/>
      <c r="F100" s="1188"/>
      <c r="G100" s="1188"/>
      <c r="H100" s="1188"/>
      <c r="I100" s="1188"/>
      <c r="J100" s="1188"/>
    </row>
    <row r="101" spans="1:10" ht="12.75">
      <c r="A101" s="1190"/>
      <c r="B101" s="1188"/>
      <c r="C101" s="1188"/>
      <c r="D101" s="1188"/>
      <c r="E101" s="1188"/>
      <c r="F101" s="1188"/>
      <c r="G101" s="1188"/>
      <c r="H101" s="1188"/>
      <c r="I101" s="1188"/>
      <c r="J101" s="1188"/>
    </row>
    <row r="102" spans="1:10" ht="12.75">
      <c r="A102" s="1190"/>
      <c r="B102" s="1188"/>
      <c r="C102" s="1188"/>
      <c r="D102" s="1188"/>
      <c r="E102" s="1188"/>
      <c r="F102" s="1188"/>
      <c r="G102" s="1188"/>
      <c r="H102" s="1188"/>
      <c r="I102" s="1188"/>
      <c r="J102" s="1188"/>
    </row>
    <row r="103" spans="1:10" ht="12.75">
      <c r="A103" s="1190"/>
      <c r="B103" s="1188"/>
      <c r="C103" s="1188"/>
      <c r="D103" s="1188"/>
      <c r="E103" s="1188"/>
      <c r="F103" s="1188"/>
      <c r="G103" s="1188"/>
      <c r="H103" s="1188"/>
      <c r="I103" s="1188"/>
      <c r="J103" s="1188"/>
    </row>
    <row r="104" spans="1:10" ht="12.75">
      <c r="A104" s="1193"/>
      <c r="B104" s="1188"/>
      <c r="C104" s="1188"/>
      <c r="D104" s="1188"/>
      <c r="E104" s="1188"/>
      <c r="F104" s="1188"/>
      <c r="G104" s="1188"/>
      <c r="H104" s="1188"/>
      <c r="I104" s="1188"/>
      <c r="J104" s="1188"/>
    </row>
    <row r="105" spans="1:10" ht="12.75">
      <c r="A105" s="1193"/>
      <c r="B105" s="1188"/>
      <c r="C105" s="1188"/>
      <c r="D105" s="1188"/>
      <c r="E105" s="1188"/>
      <c r="F105" s="1188"/>
      <c r="G105" s="1188"/>
      <c r="H105" s="1188"/>
      <c r="I105" s="1188"/>
      <c r="J105" s="1188"/>
    </row>
    <row r="106" spans="1:10" ht="12.75">
      <c r="A106" s="1193"/>
      <c r="B106" s="1188"/>
      <c r="C106" s="1188"/>
      <c r="D106" s="1188"/>
      <c r="E106" s="1188"/>
      <c r="F106" s="1188"/>
      <c r="G106" s="1188"/>
      <c r="H106" s="1188"/>
      <c r="I106" s="1188"/>
      <c r="J106" s="1188"/>
    </row>
    <row r="107" spans="1:10" ht="12.75">
      <c r="A107" s="1190"/>
      <c r="B107" s="1188"/>
      <c r="C107" s="1188"/>
      <c r="D107" s="1188"/>
      <c r="E107" s="1188"/>
      <c r="F107" s="1188"/>
      <c r="G107" s="1188"/>
      <c r="H107" s="1188"/>
      <c r="I107" s="1188"/>
      <c r="J107" s="1188"/>
    </row>
    <row r="108" spans="1:10" ht="12.75">
      <c r="A108" s="1190"/>
      <c r="B108" s="1188"/>
      <c r="C108" s="1188"/>
      <c r="D108" s="1188"/>
      <c r="E108" s="1188"/>
      <c r="F108" s="1188"/>
      <c r="G108" s="1188"/>
      <c r="H108" s="1188"/>
      <c r="I108" s="1188"/>
      <c r="J108" s="1188"/>
    </row>
    <row r="109" spans="1:10" ht="12.75">
      <c r="A109" s="1193"/>
      <c r="B109" s="1188"/>
      <c r="C109" s="1188"/>
      <c r="D109" s="1188"/>
      <c r="E109" s="1188"/>
      <c r="F109" s="1188"/>
      <c r="G109" s="1188"/>
      <c r="H109" s="1188"/>
      <c r="I109" s="1188"/>
      <c r="J109" s="1188"/>
    </row>
    <row r="110" spans="1:10" ht="12.75">
      <c r="A110" s="1195"/>
      <c r="B110" s="1188"/>
      <c r="C110" s="1188"/>
      <c r="D110" s="1188"/>
      <c r="E110" s="1188"/>
      <c r="F110" s="1188"/>
      <c r="G110" s="1188"/>
      <c r="H110" s="1188"/>
      <c r="I110" s="1188"/>
      <c r="J110" s="1188"/>
    </row>
    <row r="111" spans="1:10" ht="12.75">
      <c r="A111" s="1195"/>
      <c r="B111" s="1188"/>
      <c r="C111" s="1188"/>
      <c r="D111" s="1188"/>
      <c r="E111" s="1188"/>
      <c r="F111" s="1188"/>
      <c r="G111" s="1188"/>
      <c r="H111" s="1188"/>
      <c r="I111" s="1188"/>
      <c r="J111" s="1188"/>
    </row>
    <row r="112" spans="1:10" ht="12.75">
      <c r="A112" s="1189"/>
      <c r="B112" s="1188"/>
      <c r="C112" s="1188"/>
      <c r="D112" s="1188"/>
      <c r="E112" s="1188"/>
      <c r="F112" s="1188"/>
      <c r="G112" s="1188"/>
      <c r="H112" s="1188"/>
      <c r="I112" s="1188"/>
      <c r="J112" s="1188"/>
    </row>
    <row r="113" spans="1:10" ht="12.75">
      <c r="A113" s="1189"/>
      <c r="B113" s="1188"/>
      <c r="C113" s="1188"/>
      <c r="D113" s="1188"/>
      <c r="E113" s="1188"/>
      <c r="F113" s="1188"/>
      <c r="G113" s="1188"/>
      <c r="H113" s="1188"/>
      <c r="I113" s="1188"/>
      <c r="J113" s="1188"/>
    </row>
    <row r="114" spans="1:10" ht="12.75">
      <c r="A114" s="1189"/>
      <c r="B114" s="1188"/>
      <c r="C114" s="1188"/>
      <c r="D114" s="1188"/>
      <c r="E114" s="1188"/>
      <c r="F114" s="1188"/>
      <c r="G114" s="1188"/>
      <c r="H114" s="1188"/>
      <c r="I114" s="1188"/>
      <c r="J114" s="1188"/>
    </row>
    <row r="115" spans="1:10" ht="12.75">
      <c r="A115" s="1189"/>
      <c r="B115" s="1188"/>
      <c r="C115" s="1188"/>
      <c r="D115" s="1188"/>
      <c r="E115" s="1188"/>
      <c r="F115" s="1188"/>
      <c r="G115" s="1188"/>
      <c r="H115" s="1188"/>
      <c r="I115" s="1188"/>
      <c r="J115" s="1188"/>
    </row>
    <row r="116" spans="1:10" ht="12.75">
      <c r="A116" s="1189"/>
      <c r="B116" s="1188"/>
      <c r="C116" s="1188"/>
      <c r="D116" s="1188"/>
      <c r="E116" s="1188"/>
      <c r="F116" s="1188"/>
      <c r="G116" s="1188"/>
      <c r="H116" s="1188"/>
      <c r="I116" s="1188"/>
      <c r="J116" s="1188"/>
    </row>
    <row r="117" spans="1:10" ht="12.75">
      <c r="A117" s="1189"/>
      <c r="B117" s="1188"/>
      <c r="C117" s="1188"/>
      <c r="D117" s="1188"/>
      <c r="E117" s="1188"/>
      <c r="F117" s="1188"/>
      <c r="G117" s="1188"/>
      <c r="H117" s="1188"/>
      <c r="I117" s="1188"/>
      <c r="J117" s="1188"/>
    </row>
    <row r="118" spans="1:10" ht="12.75">
      <c r="A118" s="1189"/>
      <c r="B118" s="1188"/>
      <c r="C118" s="1188"/>
      <c r="D118" s="1188"/>
      <c r="E118" s="1188"/>
      <c r="F118" s="1188"/>
      <c r="G118" s="1188"/>
      <c r="H118" s="1188"/>
      <c r="I118" s="1188"/>
      <c r="J118" s="1188"/>
    </row>
    <row r="119" spans="1:10" ht="12.75">
      <c r="A119" s="1189"/>
      <c r="B119" s="1188"/>
      <c r="C119" s="1188"/>
      <c r="D119" s="1188"/>
      <c r="E119" s="1188"/>
      <c r="F119" s="1188"/>
      <c r="G119" s="1188"/>
      <c r="H119" s="1188"/>
      <c r="I119" s="1188"/>
      <c r="J119" s="1188"/>
    </row>
    <row r="120" spans="1:10" ht="12.75">
      <c r="A120" s="1191" t="s">
        <v>464</v>
      </c>
      <c r="B120" s="1188"/>
      <c r="C120" s="1188"/>
      <c r="D120" s="1188"/>
      <c r="E120" s="1188"/>
      <c r="F120" s="1188"/>
      <c r="G120" s="1188"/>
      <c r="H120" s="1188"/>
      <c r="I120" s="1188"/>
      <c r="J120" s="1188"/>
    </row>
    <row r="121" spans="1:10" ht="12.75">
      <c r="A121" s="1190" t="s">
        <v>461</v>
      </c>
      <c r="B121" s="1188"/>
      <c r="C121" s="1188"/>
      <c r="D121" s="1188"/>
      <c r="E121" s="1188"/>
      <c r="F121" s="1188"/>
      <c r="G121" s="1188"/>
      <c r="H121" s="1188"/>
      <c r="I121" s="1188"/>
      <c r="J121" s="1188"/>
    </row>
    <row r="122" spans="1:10" ht="12.75">
      <c r="A122" s="1192" t="s">
        <v>474</v>
      </c>
      <c r="B122" s="1188"/>
      <c r="C122" s="1188"/>
      <c r="D122" s="1188"/>
      <c r="E122" s="1188"/>
      <c r="F122" s="1188"/>
      <c r="G122" s="1188"/>
      <c r="H122" s="1188"/>
      <c r="I122" s="1188"/>
      <c r="J122" s="1188"/>
    </row>
    <row r="123" spans="1:10" ht="12.75">
      <c r="A123" s="1190" t="s">
        <v>465</v>
      </c>
      <c r="B123" s="1188"/>
      <c r="C123" s="1188"/>
      <c r="D123" s="1188"/>
      <c r="E123" s="1188"/>
      <c r="F123" s="1188"/>
      <c r="G123" s="1188"/>
      <c r="H123" s="1188"/>
      <c r="I123" s="1188"/>
      <c r="J123" s="1188"/>
    </row>
    <row r="124" spans="1:10" ht="12.75">
      <c r="A124" s="1190" t="s">
        <v>529</v>
      </c>
      <c r="B124" s="1922" t="s">
        <v>342</v>
      </c>
      <c r="C124" s="1923"/>
      <c r="D124" s="1923"/>
      <c r="E124" s="1929"/>
      <c r="F124" s="1188"/>
      <c r="G124" s="1188"/>
      <c r="H124" s="1188"/>
      <c r="I124" s="1188"/>
      <c r="J124" s="1188"/>
    </row>
    <row r="125" spans="1:10" ht="12.75">
      <c r="A125" s="1190"/>
      <c r="B125" s="1202" t="s">
        <v>373</v>
      </c>
      <c r="C125" s="1203"/>
      <c r="D125" s="1203"/>
      <c r="E125" s="1204"/>
      <c r="F125" s="1188"/>
      <c r="G125" s="1188"/>
      <c r="H125" s="1188"/>
      <c r="I125" s="1188"/>
      <c r="J125" s="1188"/>
    </row>
    <row r="126" spans="1:10" ht="12.75">
      <c r="A126" s="1190"/>
      <c r="B126" s="1924" t="s">
        <v>343</v>
      </c>
      <c r="C126" s="1925"/>
      <c r="D126" s="1925"/>
      <c r="E126" s="1926"/>
      <c r="F126" s="1188"/>
      <c r="G126" s="1188"/>
      <c r="H126" s="1188"/>
      <c r="I126" s="1188"/>
      <c r="J126" s="1188"/>
    </row>
    <row r="127" spans="1:10" ht="12.75">
      <c r="A127" s="1190"/>
      <c r="B127" s="1358" t="s">
        <v>639</v>
      </c>
      <c r="C127" s="1202"/>
      <c r="D127" s="1202"/>
      <c r="E127" s="1202"/>
      <c r="F127" s="1188"/>
      <c r="G127" s="1188"/>
      <c r="H127" s="1188"/>
      <c r="I127" s="1188"/>
      <c r="J127" s="1188"/>
    </row>
    <row r="128" spans="1:10" ht="12.75">
      <c r="A128" s="1190"/>
      <c r="B128" s="1202" t="s">
        <v>355</v>
      </c>
      <c r="C128" s="1202"/>
      <c r="D128" s="1202"/>
      <c r="E128" s="1202"/>
      <c r="F128" s="1188"/>
      <c r="G128" s="1188"/>
      <c r="H128" s="1188"/>
      <c r="I128" s="1188"/>
      <c r="J128" s="1188"/>
    </row>
    <row r="129" spans="1:10" ht="12.75">
      <c r="A129" s="1194"/>
      <c r="B129" s="1202" t="s">
        <v>347</v>
      </c>
      <c r="C129" s="1202"/>
      <c r="D129" s="1202"/>
      <c r="E129" s="1202"/>
      <c r="F129" s="1188"/>
      <c r="G129" s="1188"/>
      <c r="H129" s="1188"/>
      <c r="I129" s="1188"/>
      <c r="J129" s="1188"/>
    </row>
    <row r="130" spans="1:10" ht="12.75">
      <c r="A130" s="1194"/>
      <c r="B130" s="1922" t="s">
        <v>344</v>
      </c>
      <c r="C130" s="1923"/>
      <c r="D130" s="1923"/>
      <c r="E130" s="1923"/>
      <c r="F130" s="1188"/>
      <c r="G130" s="1188"/>
      <c r="H130" s="1188"/>
      <c r="I130" s="1188"/>
      <c r="J130" s="1188"/>
    </row>
    <row r="131" spans="1:10" ht="12.75">
      <c r="A131" s="1190"/>
      <c r="B131" s="1202" t="s">
        <v>345</v>
      </c>
      <c r="C131" s="1203"/>
      <c r="D131" s="1203"/>
      <c r="E131" s="1203"/>
      <c r="F131" s="1188"/>
      <c r="G131" s="1188"/>
      <c r="H131" s="1188"/>
      <c r="I131" s="1188"/>
      <c r="J131" s="1188"/>
    </row>
    <row r="132" spans="1:10" ht="12.75">
      <c r="A132" s="1196"/>
      <c r="B132" s="1202" t="s">
        <v>346</v>
      </c>
      <c r="C132" s="1203"/>
      <c r="D132" s="1203"/>
      <c r="E132" s="1203"/>
      <c r="F132" s="1188"/>
      <c r="G132" s="1188"/>
      <c r="H132" s="1188"/>
      <c r="I132" s="1188"/>
      <c r="J132" s="1188"/>
    </row>
    <row r="133" spans="1:10" ht="12.75">
      <c r="A133" s="1196"/>
      <c r="B133" s="1202" t="s">
        <v>374</v>
      </c>
      <c r="C133" s="1203"/>
      <c r="D133" s="1203"/>
      <c r="E133" s="1203"/>
      <c r="F133" s="1188"/>
      <c r="G133" s="1188"/>
      <c r="H133" s="1188"/>
      <c r="I133" s="1188"/>
      <c r="J133" s="1188"/>
    </row>
    <row r="134" spans="1:10" ht="12.75">
      <c r="A134" s="1196"/>
      <c r="B134" s="1202" t="s">
        <v>375</v>
      </c>
      <c r="C134" s="1203"/>
      <c r="D134" s="1203"/>
      <c r="E134" s="1203"/>
      <c r="F134" s="1188"/>
      <c r="G134" s="1188"/>
      <c r="H134" s="1188"/>
      <c r="I134" s="1188"/>
      <c r="J134" s="1188"/>
    </row>
    <row r="135" spans="1:10" ht="12.75">
      <c r="A135" s="1196"/>
      <c r="B135" s="1202" t="s">
        <v>376</v>
      </c>
      <c r="C135" s="1203"/>
      <c r="D135" s="1203"/>
      <c r="E135" s="1203"/>
      <c r="F135" s="1188"/>
      <c r="G135" s="1188"/>
      <c r="H135" s="1188"/>
      <c r="I135" s="1188"/>
      <c r="J135" s="1188"/>
    </row>
    <row r="136" spans="1:10" ht="12.75">
      <c r="A136" s="1196"/>
      <c r="B136" s="1202" t="s">
        <v>701</v>
      </c>
      <c r="C136" s="1203"/>
      <c r="D136" s="1203"/>
      <c r="E136" s="1203"/>
      <c r="F136" s="1188"/>
      <c r="G136" s="1188"/>
      <c r="H136" s="1188"/>
      <c r="I136" s="1188"/>
      <c r="J136" s="1188"/>
    </row>
    <row r="137" spans="1:10" ht="12.75">
      <c r="A137" s="1196"/>
      <c r="B137" s="1924" t="s">
        <v>348</v>
      </c>
      <c r="C137" s="1925"/>
      <c r="D137" s="1925"/>
      <c r="E137" s="1926"/>
      <c r="F137" s="1188"/>
      <c r="G137" s="1188"/>
      <c r="H137" s="1188"/>
      <c r="I137" s="1188"/>
      <c r="J137" s="1188"/>
    </row>
    <row r="138" spans="1:10" ht="12.75">
      <c r="A138" s="1196"/>
      <c r="B138" s="1202" t="s">
        <v>377</v>
      </c>
      <c r="C138" s="1202"/>
      <c r="D138" s="1202"/>
      <c r="E138" s="1202"/>
      <c r="F138" s="1188"/>
      <c r="G138" s="1188"/>
      <c r="H138" s="1188"/>
      <c r="I138" s="1188"/>
      <c r="J138" s="1188"/>
    </row>
    <row r="139" spans="1:10" ht="12.75">
      <c r="A139" s="1196"/>
      <c r="B139" s="1202" t="s">
        <v>378</v>
      </c>
      <c r="C139" s="1202"/>
      <c r="D139" s="1202"/>
      <c r="E139" s="1202"/>
      <c r="F139" s="1188"/>
      <c r="G139" s="1188"/>
      <c r="H139" s="1188"/>
      <c r="I139" s="1188"/>
      <c r="J139" s="1188"/>
    </row>
    <row r="140" spans="1:10" ht="12.75">
      <c r="A140" s="1196"/>
      <c r="B140" s="1202" t="s">
        <v>379</v>
      </c>
      <c r="C140" s="1202"/>
      <c r="D140" s="1202"/>
      <c r="E140" s="1202"/>
      <c r="F140" s="1188"/>
      <c r="G140" s="1188"/>
      <c r="H140" s="1188"/>
      <c r="I140" s="1188"/>
      <c r="J140" s="1188"/>
    </row>
    <row r="141" spans="1:10" ht="12.75">
      <c r="A141" s="1196"/>
      <c r="B141" s="1202" t="s">
        <v>380</v>
      </c>
      <c r="C141" s="1202"/>
      <c r="D141" s="1202"/>
      <c r="E141" s="1202"/>
      <c r="F141" s="1188"/>
      <c r="G141" s="1188"/>
      <c r="H141" s="1188"/>
      <c r="I141" s="1188"/>
      <c r="J141" s="1188"/>
    </row>
    <row r="142" spans="1:10" ht="12.75">
      <c r="A142" s="1196"/>
      <c r="B142" s="1202" t="s">
        <v>381</v>
      </c>
      <c r="C142" s="1202"/>
      <c r="D142" s="1202"/>
      <c r="E142" s="1202"/>
      <c r="F142" s="1188"/>
      <c r="G142" s="1188"/>
      <c r="H142" s="1188"/>
      <c r="I142" s="1188"/>
      <c r="J142" s="1188"/>
    </row>
    <row r="143" spans="1:10" ht="12.75">
      <c r="A143" s="1196"/>
      <c r="B143" s="1202" t="s">
        <v>382</v>
      </c>
      <c r="C143" s="1202"/>
      <c r="D143" s="1202"/>
      <c r="E143" s="1202"/>
      <c r="F143" s="1188"/>
      <c r="G143" s="1188"/>
      <c r="H143" s="1188"/>
      <c r="I143" s="1188"/>
      <c r="J143" s="1188"/>
    </row>
    <row r="144" spans="1:10" ht="12.75">
      <c r="A144" s="1196"/>
      <c r="B144" s="1202" t="s">
        <v>349</v>
      </c>
      <c r="C144" s="1202"/>
      <c r="D144" s="1202"/>
      <c r="E144" s="1202"/>
      <c r="F144" s="1188"/>
      <c r="G144" s="1188"/>
      <c r="H144" s="1188"/>
      <c r="I144" s="1188"/>
      <c r="J144" s="1188"/>
    </row>
    <row r="145" spans="1:10" ht="12.75">
      <c r="A145" s="1196"/>
      <c r="B145" s="1202" t="s">
        <v>383</v>
      </c>
      <c r="C145" s="1202"/>
      <c r="D145" s="1202"/>
      <c r="E145" s="1202"/>
      <c r="F145" s="1188"/>
      <c r="G145" s="1188"/>
      <c r="H145" s="1188"/>
      <c r="I145" s="1188"/>
      <c r="J145" s="1188"/>
    </row>
    <row r="146" spans="1:10" ht="12.75">
      <c r="A146" s="1196"/>
      <c r="B146" s="1202" t="s">
        <v>351</v>
      </c>
      <c r="C146" s="1202"/>
      <c r="D146" s="1202"/>
      <c r="E146" s="1202"/>
      <c r="F146" s="1188"/>
      <c r="G146" s="1188"/>
      <c r="H146" s="1188"/>
      <c r="I146" s="1188"/>
      <c r="J146" s="1188"/>
    </row>
    <row r="147" spans="1:10" ht="12.75">
      <c r="A147" s="1195"/>
      <c r="B147" s="1202" t="s">
        <v>388</v>
      </c>
      <c r="C147" s="1202"/>
      <c r="D147" s="1202"/>
      <c r="E147" s="1202"/>
      <c r="F147" s="1188"/>
      <c r="G147" s="1188"/>
      <c r="H147" s="1188"/>
      <c r="I147" s="1188"/>
      <c r="J147" s="1188"/>
    </row>
    <row r="148" spans="1:10" ht="12.75">
      <c r="A148" s="1195"/>
      <c r="B148" s="1202" t="s">
        <v>633</v>
      </c>
      <c r="C148" s="1202"/>
      <c r="D148" s="1202"/>
      <c r="E148" s="1202"/>
      <c r="F148" s="1188"/>
      <c r="G148" s="1188"/>
      <c r="H148" s="1188"/>
      <c r="I148" s="1188"/>
      <c r="J148" s="1188"/>
    </row>
    <row r="149" spans="1:10" ht="12.75">
      <c r="A149" s="1195"/>
      <c r="B149" s="1202" t="s">
        <v>594</v>
      </c>
      <c r="C149" s="1202"/>
      <c r="D149" s="1202"/>
      <c r="E149" s="1202"/>
      <c r="F149" s="1188"/>
      <c r="G149" s="1188"/>
      <c r="H149" s="1188"/>
      <c r="I149" s="1188"/>
      <c r="J149" s="1188"/>
    </row>
    <row r="150" spans="1:10" ht="12.75">
      <c r="A150" s="1195"/>
      <c r="B150" s="1202" t="s">
        <v>384</v>
      </c>
      <c r="C150" s="1202"/>
      <c r="D150" s="1202"/>
      <c r="E150" s="1202"/>
      <c r="F150" s="1188"/>
      <c r="G150" s="1188"/>
      <c r="H150" s="1188"/>
      <c r="I150" s="1188"/>
      <c r="J150" s="1188"/>
    </row>
    <row r="151" spans="1:10" ht="12.75">
      <c r="A151" s="1195"/>
      <c r="B151" s="1202" t="s">
        <v>352</v>
      </c>
      <c r="C151" s="1202"/>
      <c r="D151" s="1202"/>
      <c r="E151" s="1202"/>
      <c r="F151" s="1188"/>
      <c r="G151" s="1188"/>
      <c r="H151" s="1188"/>
      <c r="I151" s="1188"/>
      <c r="J151" s="1188"/>
    </row>
    <row r="152" spans="1:10" ht="12.75">
      <c r="A152" s="1195"/>
      <c r="B152" s="1202" t="s">
        <v>353</v>
      </c>
      <c r="C152" s="1202"/>
      <c r="D152" s="1202"/>
      <c r="E152" s="1202"/>
      <c r="F152" s="1188"/>
      <c r="G152" s="1188"/>
      <c r="H152" s="1188"/>
      <c r="I152" s="1188"/>
      <c r="J152" s="1188"/>
    </row>
    <row r="153" spans="1:10" ht="12.75">
      <c r="A153" s="1195"/>
      <c r="B153" s="1202" t="s">
        <v>387</v>
      </c>
      <c r="C153" s="1202"/>
      <c r="D153" s="1202"/>
      <c r="E153" s="1202"/>
      <c r="F153" s="1188"/>
      <c r="G153" s="1188"/>
      <c r="H153" s="1188"/>
      <c r="I153" s="1188"/>
      <c r="J153" s="1188"/>
    </row>
    <row r="154" spans="1:10" ht="12.75">
      <c r="A154" s="1195"/>
      <c r="B154" s="1202" t="s">
        <v>385</v>
      </c>
      <c r="C154" s="1202"/>
      <c r="D154" s="1202"/>
      <c r="E154" s="1202"/>
      <c r="F154" s="1188"/>
      <c r="G154" s="1188"/>
      <c r="H154" s="1188"/>
      <c r="I154" s="1188"/>
      <c r="J154" s="1188"/>
    </row>
    <row r="155" spans="1:10" ht="12.75">
      <c r="A155" s="1195"/>
      <c r="B155" s="1202" t="s">
        <v>386</v>
      </c>
      <c r="C155" s="1202"/>
      <c r="D155" s="1202"/>
      <c r="E155" s="1202"/>
      <c r="F155" s="1188"/>
      <c r="G155" s="1188"/>
      <c r="H155" s="1188"/>
      <c r="I155" s="1188"/>
      <c r="J155" s="1188"/>
    </row>
    <row r="156" spans="1:10" ht="12.75">
      <c r="A156" s="1195"/>
      <c r="B156" s="1202" t="s">
        <v>356</v>
      </c>
      <c r="C156" s="1202"/>
      <c r="D156" s="1202"/>
      <c r="E156" s="1202"/>
      <c r="F156" s="1188"/>
      <c r="G156" s="1188"/>
      <c r="H156" s="1188"/>
      <c r="I156" s="1188"/>
      <c r="J156" s="1188"/>
    </row>
    <row r="157" spans="1:10" ht="12.75">
      <c r="A157" s="1195"/>
      <c r="B157" s="1202" t="s">
        <v>357</v>
      </c>
      <c r="C157" s="1202"/>
      <c r="D157" s="1202"/>
      <c r="E157" s="1202"/>
      <c r="F157" s="1188"/>
      <c r="G157" s="1188"/>
      <c r="H157" s="1188"/>
      <c r="I157" s="1188"/>
      <c r="J157" s="1188"/>
    </row>
    <row r="158" spans="1:10" ht="12.75">
      <c r="A158" s="1195"/>
      <c r="B158" s="591"/>
      <c r="C158" s="136"/>
      <c r="D158" s="136"/>
      <c r="E158" s="136"/>
      <c r="F158" s="1188"/>
      <c r="G158" s="1188"/>
      <c r="H158" s="1188"/>
      <c r="I158" s="1188"/>
      <c r="J158" s="1188"/>
    </row>
    <row r="159" spans="1:10" ht="12.75">
      <c r="A159" s="1190" t="s">
        <v>466</v>
      </c>
      <c r="B159" s="1188"/>
      <c r="C159" s="1188"/>
      <c r="D159" s="1188"/>
      <c r="E159" s="1188"/>
      <c r="F159" s="1188"/>
      <c r="G159" s="1188"/>
      <c r="H159" s="1188"/>
      <c r="I159" s="1188"/>
      <c r="J159" s="1188"/>
    </row>
    <row r="160" spans="1:10" ht="12.75">
      <c r="A160" s="1190" t="s">
        <v>530</v>
      </c>
      <c r="B160" s="1558" t="s">
        <v>342</v>
      </c>
      <c r="C160" s="1555"/>
      <c r="D160" s="1555"/>
      <c r="E160" s="1554"/>
      <c r="F160" s="1188"/>
      <c r="G160" s="1188"/>
      <c r="H160" s="1188"/>
      <c r="I160" s="1188"/>
      <c r="J160" s="1188"/>
    </row>
    <row r="161" spans="1:10" ht="12.75">
      <c r="A161" s="1190" t="s">
        <v>531</v>
      </c>
      <c r="B161" s="1188"/>
      <c r="C161" s="1188"/>
      <c r="D161" s="1188"/>
      <c r="E161" s="1188"/>
      <c r="F161" s="1188"/>
      <c r="G161" s="1188"/>
      <c r="H161" s="1188"/>
      <c r="I161" s="1188"/>
      <c r="J161" s="1188"/>
    </row>
    <row r="162" spans="1:10" ht="12.75">
      <c r="A162" s="1190" t="s">
        <v>532</v>
      </c>
      <c r="B162" s="1188"/>
      <c r="C162" s="1188"/>
      <c r="D162" s="1188"/>
      <c r="E162" s="1188"/>
      <c r="F162" s="1188"/>
      <c r="G162" s="1188"/>
      <c r="H162" s="1188"/>
      <c r="I162" s="1188"/>
      <c r="J162" s="1188"/>
    </row>
    <row r="163" spans="1:10" ht="12.75">
      <c r="A163" s="1190" t="s">
        <v>533</v>
      </c>
      <c r="B163" s="1188"/>
      <c r="C163" s="1188"/>
      <c r="D163" s="1188"/>
      <c r="E163" s="1188"/>
      <c r="F163" s="1188"/>
      <c r="G163" s="1188"/>
      <c r="H163" s="1188"/>
      <c r="I163" s="1188"/>
      <c r="J163" s="1188"/>
    </row>
    <row r="164" spans="1:10" ht="12.75">
      <c r="A164" s="1190" t="s">
        <v>534</v>
      </c>
      <c r="B164" s="1188"/>
      <c r="C164" s="1188"/>
      <c r="D164" s="1188"/>
      <c r="E164" s="1188"/>
      <c r="F164" s="1188"/>
      <c r="G164" s="1188"/>
      <c r="H164" s="1188"/>
      <c r="I164" s="1188"/>
      <c r="J164" s="1188"/>
    </row>
    <row r="165" spans="1:10" ht="12.75">
      <c r="A165" s="1190" t="s">
        <v>535</v>
      </c>
      <c r="B165" s="1188"/>
      <c r="C165" s="1188"/>
      <c r="D165" s="1188"/>
      <c r="E165" s="1188"/>
      <c r="F165" s="1188"/>
      <c r="G165" s="1188"/>
      <c r="H165" s="1188"/>
      <c r="I165" s="1188"/>
      <c r="J165" s="1188"/>
    </row>
    <row r="166" spans="1:10" ht="12.75">
      <c r="A166" s="1921" t="s">
        <v>536</v>
      </c>
      <c r="B166" s="1585"/>
      <c r="C166" s="1585"/>
      <c r="D166" s="1585"/>
      <c r="E166" s="1585"/>
      <c r="F166" s="1585"/>
      <c r="G166" s="1188"/>
      <c r="H166" s="1188"/>
      <c r="I166" s="1188"/>
      <c r="J166" s="1188"/>
    </row>
    <row r="167" spans="1:10" ht="12.75">
      <c r="A167" s="1921" t="s">
        <v>537</v>
      </c>
      <c r="B167" s="1585"/>
      <c r="C167" s="1585"/>
      <c r="D167" s="1585"/>
      <c r="E167" s="1188"/>
      <c r="F167" s="1188"/>
      <c r="G167" s="1188"/>
      <c r="H167" s="1188"/>
      <c r="I167" s="1188"/>
      <c r="J167" s="1188"/>
    </row>
    <row r="168" spans="1:10" ht="12.75">
      <c r="A168" s="1190"/>
      <c r="B168" s="1188"/>
      <c r="C168" s="1188"/>
      <c r="D168" s="1188"/>
      <c r="E168" s="1188"/>
      <c r="F168" s="1188"/>
      <c r="G168" s="1188"/>
      <c r="H168" s="1188"/>
      <c r="I168" s="1188"/>
      <c r="J168" s="1188"/>
    </row>
    <row r="169" spans="1:10" ht="12.75">
      <c r="A169" s="1190" t="s">
        <v>467</v>
      </c>
      <c r="B169" s="1188"/>
      <c r="C169" s="1188"/>
      <c r="D169" s="1188"/>
      <c r="E169" s="1188"/>
      <c r="F169" s="1188"/>
      <c r="G169" s="1188"/>
      <c r="H169" s="1188"/>
      <c r="I169" s="1188"/>
      <c r="J169" s="1188"/>
    </row>
    <row r="170" spans="1:10" ht="12.75">
      <c r="A170" s="1190" t="s">
        <v>538</v>
      </c>
      <c r="B170" s="1188"/>
      <c r="C170" s="1188"/>
      <c r="D170" s="1188"/>
      <c r="E170" s="1188"/>
      <c r="F170" s="1188"/>
      <c r="G170" s="1188"/>
      <c r="H170" s="1188"/>
      <c r="I170" s="1188"/>
      <c r="J170" s="1188"/>
    </row>
    <row r="171" spans="1:10" ht="12.75">
      <c r="A171" s="1921" t="s">
        <v>540</v>
      </c>
      <c r="B171" s="1585"/>
      <c r="C171" s="1585"/>
      <c r="D171" s="1585"/>
      <c r="E171" s="1585"/>
      <c r="F171" s="1188"/>
      <c r="G171" s="1188"/>
      <c r="H171" s="1188"/>
      <c r="I171" s="1188"/>
      <c r="J171" s="1188"/>
    </row>
    <row r="172" spans="1:10" ht="12.75">
      <c r="A172" s="1921" t="s">
        <v>541</v>
      </c>
      <c r="B172" s="1585"/>
      <c r="C172" s="1585"/>
      <c r="D172" s="1585"/>
      <c r="E172" s="1585"/>
      <c r="F172" s="1585"/>
      <c r="G172" s="1585"/>
      <c r="H172" s="1585"/>
      <c r="I172" s="1585"/>
      <c r="J172" s="1585"/>
    </row>
    <row r="173" spans="1:10" ht="12.75">
      <c r="A173" s="1921" t="s">
        <v>542</v>
      </c>
      <c r="B173" s="1585"/>
      <c r="C173" s="1585"/>
      <c r="D173" s="1585"/>
      <c r="E173" s="1585"/>
      <c r="F173" s="1585"/>
      <c r="G173" s="1585"/>
      <c r="H173" s="1585"/>
      <c r="I173" s="1585"/>
      <c r="J173" s="1585"/>
    </row>
    <row r="174" spans="1:10" ht="12.75">
      <c r="A174" s="1921" t="s">
        <v>586</v>
      </c>
      <c r="B174" s="1585"/>
      <c r="C174" s="1585"/>
      <c r="D174" s="1585"/>
      <c r="E174" s="1585"/>
      <c r="F174" s="1188"/>
      <c r="G174" s="1188"/>
      <c r="H174" s="1188"/>
      <c r="I174" s="1188"/>
      <c r="J174" s="1188"/>
    </row>
    <row r="175" spans="1:10" ht="12.75">
      <c r="A175" s="1921" t="s">
        <v>539</v>
      </c>
      <c r="B175" s="1585"/>
      <c r="C175" s="1585"/>
      <c r="D175" s="1188"/>
      <c r="E175" s="1188"/>
      <c r="F175" s="1188"/>
      <c r="G175" s="1188"/>
      <c r="H175" s="1188"/>
      <c r="I175" s="1188"/>
      <c r="J175" s="1188"/>
    </row>
    <row r="176" spans="1:10" ht="12.75">
      <c r="A176" s="1190"/>
      <c r="B176" s="1188"/>
      <c r="C176" s="1188"/>
      <c r="D176" s="1188"/>
      <c r="E176" s="1188"/>
      <c r="F176" s="1188"/>
      <c r="G176" s="1188"/>
      <c r="H176" s="1188"/>
      <c r="I176" s="1188"/>
      <c r="J176" s="1188"/>
    </row>
    <row r="177" spans="1:10" ht="12.75">
      <c r="A177" s="1190"/>
      <c r="B177" s="1188"/>
      <c r="C177" s="1188"/>
      <c r="D177" s="1188"/>
      <c r="E177" s="1188"/>
      <c r="F177" s="1188"/>
      <c r="G177" s="1188"/>
      <c r="H177" s="1188"/>
      <c r="I177" s="1188"/>
      <c r="J177" s="1188"/>
    </row>
    <row r="178" spans="1:10" ht="12.75">
      <c r="A178" s="1190"/>
      <c r="B178" s="1188"/>
      <c r="C178" s="1188"/>
      <c r="D178" s="1188"/>
      <c r="E178" s="1188"/>
      <c r="F178" s="1188"/>
      <c r="G178" s="1188"/>
      <c r="H178" s="1188"/>
      <c r="I178" s="1188"/>
      <c r="J178" s="1188"/>
    </row>
    <row r="179" spans="1:10" ht="12.75">
      <c r="A179" s="1190"/>
      <c r="B179" s="1188"/>
      <c r="C179" s="1188"/>
      <c r="D179" s="1188"/>
      <c r="E179" s="1188"/>
      <c r="F179" s="1188"/>
      <c r="G179" s="1188"/>
      <c r="H179" s="1188"/>
      <c r="I179" s="1188"/>
      <c r="J179" s="1188"/>
    </row>
    <row r="180" spans="1:10" ht="12.75">
      <c r="A180" s="1190"/>
      <c r="B180" s="1188"/>
      <c r="C180" s="1188"/>
      <c r="D180" s="1188"/>
      <c r="E180" s="1188"/>
      <c r="F180" s="1188"/>
      <c r="G180" s="1188"/>
      <c r="H180" s="1188"/>
      <c r="I180" s="1188"/>
      <c r="J180" s="1188"/>
    </row>
    <row r="181" spans="1:10" ht="12.75">
      <c r="A181" s="1190"/>
      <c r="B181" s="1188"/>
      <c r="C181" s="1188"/>
      <c r="D181" s="1188"/>
      <c r="E181" s="1188"/>
      <c r="F181" s="1188"/>
      <c r="G181" s="1188"/>
      <c r="H181" s="1188"/>
      <c r="I181" s="1188"/>
      <c r="J181" s="1188"/>
    </row>
    <row r="182" spans="1:10" ht="12.75">
      <c r="A182" s="1192" t="s">
        <v>468</v>
      </c>
      <c r="B182" s="1188"/>
      <c r="C182" s="1188"/>
      <c r="D182" s="1188"/>
      <c r="E182" s="1188"/>
      <c r="F182" s="1188"/>
      <c r="G182" s="1188"/>
      <c r="H182" s="1188"/>
      <c r="I182" s="1188"/>
      <c r="J182" s="1188"/>
    </row>
    <row r="183" spans="1:10" ht="12.75">
      <c r="A183" s="1192"/>
      <c r="B183" s="1188"/>
      <c r="C183" s="1188"/>
      <c r="D183" s="1188"/>
      <c r="E183" s="1188"/>
      <c r="F183" s="1188"/>
      <c r="G183" s="1188"/>
      <c r="H183" s="1188"/>
      <c r="I183" s="1188"/>
      <c r="J183" s="1188"/>
    </row>
    <row r="184" spans="1:10" ht="12.75">
      <c r="A184" s="1209" t="s">
        <v>46</v>
      </c>
      <c r="B184" s="1205" t="s">
        <v>56</v>
      </c>
      <c r="C184" s="1205"/>
      <c r="D184" s="1205"/>
      <c r="E184" s="1205"/>
      <c r="F184" s="1188"/>
      <c r="G184" s="1188"/>
      <c r="H184" s="1188"/>
      <c r="I184" s="1188"/>
      <c r="J184" s="1188"/>
    </row>
    <row r="185" spans="1:10" ht="12.75">
      <c r="A185" s="1210" t="s">
        <v>6</v>
      </c>
      <c r="B185" s="1761" t="s">
        <v>275</v>
      </c>
      <c r="C185" s="1762"/>
      <c r="D185" s="1762"/>
      <c r="E185" s="1763"/>
      <c r="F185" s="1188"/>
      <c r="G185" s="1188"/>
      <c r="H185" s="1188"/>
      <c r="I185" s="1188"/>
      <c r="J185" s="1188"/>
    </row>
    <row r="186" spans="1:10" ht="12.75">
      <c r="A186" s="1210"/>
      <c r="B186" s="1166" t="s">
        <v>271</v>
      </c>
      <c r="C186" s="1206"/>
      <c r="D186" s="862"/>
      <c r="E186" s="862"/>
      <c r="F186" s="1188"/>
      <c r="G186" s="1188"/>
      <c r="H186" s="1188"/>
      <c r="I186" s="1188"/>
      <c r="J186" s="1188"/>
    </row>
    <row r="187" spans="1:10" ht="12.75">
      <c r="A187" s="1210" t="s">
        <v>7</v>
      </c>
      <c r="B187" s="1761" t="s">
        <v>274</v>
      </c>
      <c r="C187" s="1762"/>
      <c r="D187" s="1762"/>
      <c r="E187" s="1763"/>
      <c r="F187" s="1188"/>
      <c r="G187" s="1188"/>
      <c r="H187" s="1188"/>
      <c r="I187" s="1188"/>
      <c r="J187" s="1188"/>
    </row>
    <row r="188" spans="1:10" ht="12.75">
      <c r="A188" s="1207" t="s">
        <v>8</v>
      </c>
      <c r="B188" s="1927" t="s">
        <v>273</v>
      </c>
      <c r="C188" s="1927"/>
      <c r="D188" s="1927"/>
      <c r="E188" s="1927"/>
      <c r="F188" s="1188"/>
      <c r="G188" s="1188"/>
      <c r="H188" s="1188"/>
      <c r="I188" s="1188"/>
      <c r="J188" s="1188"/>
    </row>
    <row r="189" spans="1:10" ht="12.75">
      <c r="A189" s="1207" t="s">
        <v>9</v>
      </c>
      <c r="B189" s="1927" t="s">
        <v>272</v>
      </c>
      <c r="C189" s="1927"/>
      <c r="D189" s="1927"/>
      <c r="E189" s="1927"/>
      <c r="F189" s="1188"/>
      <c r="G189" s="1188"/>
      <c r="H189" s="1188"/>
      <c r="I189" s="1188"/>
      <c r="J189" s="1188"/>
    </row>
    <row r="190" spans="1:10" ht="12.75">
      <c r="A190" s="1207" t="s">
        <v>10</v>
      </c>
      <c r="B190" s="383" t="s">
        <v>276</v>
      </c>
      <c r="C190" s="383"/>
      <c r="D190" s="383"/>
      <c r="E190" s="383"/>
      <c r="F190" s="1188"/>
      <c r="G190" s="1188"/>
      <c r="H190" s="1188"/>
      <c r="I190" s="1188"/>
      <c r="J190" s="1188"/>
    </row>
    <row r="191" spans="1:10" ht="12.75">
      <c r="A191" s="388" t="s">
        <v>322</v>
      </c>
      <c r="B191" s="862" t="s">
        <v>279</v>
      </c>
      <c r="C191" s="862"/>
      <c r="D191" s="862"/>
      <c r="E191" s="862"/>
      <c r="F191" s="1188"/>
      <c r="G191" s="1188"/>
      <c r="H191" s="1188"/>
      <c r="I191" s="1188"/>
      <c r="J191" s="1188"/>
    </row>
    <row r="192" spans="1:10" ht="12.75">
      <c r="A192" s="388" t="s">
        <v>323</v>
      </c>
      <c r="B192" s="862" t="s">
        <v>277</v>
      </c>
      <c r="C192" s="862"/>
      <c r="D192" s="862"/>
      <c r="E192" s="862"/>
      <c r="F192" s="1188"/>
      <c r="G192" s="1188"/>
      <c r="H192" s="1188"/>
      <c r="I192" s="1188"/>
      <c r="J192" s="1188"/>
    </row>
    <row r="193" spans="1:10" ht="12.75">
      <c r="A193" s="388" t="s">
        <v>324</v>
      </c>
      <c r="B193" s="862" t="s">
        <v>278</v>
      </c>
      <c r="C193" s="862"/>
      <c r="D193" s="862"/>
      <c r="E193" s="862"/>
      <c r="F193" s="1188"/>
      <c r="G193" s="1188"/>
      <c r="H193" s="1188"/>
      <c r="I193" s="1188"/>
      <c r="J193" s="1188"/>
    </row>
    <row r="194" spans="1:10" ht="12.75">
      <c r="A194" s="388" t="s">
        <v>371</v>
      </c>
      <c r="B194" s="862" t="s">
        <v>280</v>
      </c>
      <c r="C194" s="862"/>
      <c r="D194" s="862"/>
      <c r="E194" s="862"/>
      <c r="F194" s="1188"/>
      <c r="G194" s="1188"/>
      <c r="H194" s="1188"/>
      <c r="I194" s="1188"/>
      <c r="J194" s="1188"/>
    </row>
    <row r="195" spans="1:10" ht="12.75">
      <c r="A195" s="388"/>
      <c r="B195" s="862" t="s">
        <v>281</v>
      </c>
      <c r="C195" s="862"/>
      <c r="D195" s="862"/>
      <c r="E195" s="862"/>
      <c r="F195" s="1188"/>
      <c r="G195" s="1188"/>
      <c r="H195" s="1188"/>
      <c r="I195" s="1188"/>
      <c r="J195" s="1188"/>
    </row>
    <row r="196" spans="1:10" ht="12.75">
      <c r="A196" s="388"/>
      <c r="B196" s="862" t="s">
        <v>282</v>
      </c>
      <c r="C196" s="862"/>
      <c r="D196" s="862"/>
      <c r="E196" s="862"/>
      <c r="F196" s="1188"/>
      <c r="G196" s="1188"/>
      <c r="H196" s="1188"/>
      <c r="I196" s="1188"/>
      <c r="J196" s="1188"/>
    </row>
    <row r="197" spans="1:10" ht="12.75">
      <c r="A197" s="388"/>
      <c r="B197" s="862" t="s">
        <v>286</v>
      </c>
      <c r="C197" s="862"/>
      <c r="D197" s="862"/>
      <c r="E197" s="862"/>
      <c r="F197" s="1208"/>
      <c r="G197" s="1188"/>
      <c r="H197" s="1188"/>
      <c r="I197" s="1188"/>
      <c r="J197" s="1188"/>
    </row>
    <row r="198" spans="1:10" ht="12.75">
      <c r="A198" s="388" t="s">
        <v>372</v>
      </c>
      <c r="B198" s="862" t="s">
        <v>283</v>
      </c>
      <c r="C198" s="862"/>
      <c r="D198" s="862"/>
      <c r="E198" s="862"/>
      <c r="F198" s="1188"/>
      <c r="G198" s="1188"/>
      <c r="H198" s="1188"/>
      <c r="I198" s="1188"/>
      <c r="J198" s="1188"/>
    </row>
    <row r="199" spans="1:10" ht="12.75">
      <c r="A199" s="1207"/>
      <c r="B199" s="862" t="s">
        <v>284</v>
      </c>
      <c r="C199" s="862"/>
      <c r="D199" s="862"/>
      <c r="E199" s="862"/>
      <c r="F199" s="1188"/>
      <c r="G199" s="1188"/>
      <c r="H199" s="1188"/>
      <c r="I199" s="1188"/>
      <c r="J199" s="1188"/>
    </row>
    <row r="200" spans="1:10" ht="12.75">
      <c r="A200" s="1207"/>
      <c r="B200" s="862" t="s">
        <v>285</v>
      </c>
      <c r="C200" s="862"/>
      <c r="D200" s="862"/>
      <c r="E200" s="862"/>
      <c r="F200" s="1188"/>
      <c r="G200" s="1188"/>
      <c r="H200" s="1188"/>
      <c r="I200" s="1188"/>
      <c r="J200" s="1188"/>
    </row>
    <row r="201" spans="1:10" ht="12.75">
      <c r="A201" s="1207"/>
      <c r="B201" s="862"/>
      <c r="C201" s="862"/>
      <c r="D201" s="862"/>
      <c r="E201" s="862"/>
      <c r="F201" s="1188"/>
      <c r="G201" s="1188"/>
      <c r="H201" s="1188"/>
      <c r="I201" s="1188"/>
      <c r="J201" s="1188"/>
    </row>
    <row r="202" spans="1:10" ht="12.75">
      <c r="A202" s="1209" t="s">
        <v>48</v>
      </c>
      <c r="B202" s="1205" t="s">
        <v>57</v>
      </c>
      <c r="C202" s="1205"/>
      <c r="D202" s="1205"/>
      <c r="E202" s="1205"/>
      <c r="F202" s="1188"/>
      <c r="G202" s="1188"/>
      <c r="H202" s="1188"/>
      <c r="I202" s="1188"/>
      <c r="J202" s="1188"/>
    </row>
    <row r="203" spans="1:10" ht="12.75">
      <c r="A203" s="1211" t="s">
        <v>6</v>
      </c>
      <c r="B203" s="922" t="s">
        <v>287</v>
      </c>
      <c r="C203" s="922"/>
      <c r="D203" s="922"/>
      <c r="E203" s="922"/>
      <c r="F203" s="1188"/>
      <c r="G203" s="1188"/>
      <c r="H203" s="1188"/>
      <c r="I203" s="1188"/>
      <c r="J203" s="1188"/>
    </row>
    <row r="204" spans="1:10" ht="12.75">
      <c r="A204" s="1211"/>
      <c r="B204" s="922" t="s">
        <v>288</v>
      </c>
      <c r="C204" s="922"/>
      <c r="D204" s="922"/>
      <c r="E204" s="922"/>
      <c r="F204" s="1188"/>
      <c r="G204" s="1188"/>
      <c r="H204" s="1188"/>
      <c r="I204" s="1188"/>
      <c r="J204" s="1188"/>
    </row>
    <row r="205" spans="1:10" ht="12.75">
      <c r="A205" s="1211" t="s">
        <v>7</v>
      </c>
      <c r="B205" s="922" t="s">
        <v>289</v>
      </c>
      <c r="C205" s="917"/>
      <c r="D205" s="917"/>
      <c r="E205" s="917"/>
      <c r="F205" s="1188"/>
      <c r="G205" s="1188"/>
      <c r="H205" s="1188"/>
      <c r="I205" s="1188"/>
      <c r="J205" s="1188"/>
    </row>
    <row r="206" spans="1:10" ht="12.75">
      <c r="A206" s="1211" t="s">
        <v>8</v>
      </c>
      <c r="B206" s="922" t="s">
        <v>290</v>
      </c>
      <c r="C206" s="922"/>
      <c r="D206" s="922"/>
      <c r="E206" s="917"/>
      <c r="F206" s="1188"/>
      <c r="G206" s="1188"/>
      <c r="H206" s="1188"/>
      <c r="I206" s="1188"/>
      <c r="J206" s="1188"/>
    </row>
    <row r="207" spans="1:10" ht="12.75">
      <c r="A207" s="1211"/>
      <c r="B207" s="922"/>
      <c r="C207" s="922"/>
      <c r="D207" s="922"/>
      <c r="E207" s="917"/>
      <c r="F207" s="1188"/>
      <c r="G207" s="1188"/>
      <c r="H207" s="1188"/>
      <c r="I207" s="1188"/>
      <c r="J207" s="1188"/>
    </row>
    <row r="208" spans="1:10" ht="12.75">
      <c r="A208" s="1209" t="s">
        <v>49</v>
      </c>
      <c r="B208" s="1205" t="s">
        <v>293</v>
      </c>
      <c r="C208" s="1205"/>
      <c r="D208" s="1205"/>
      <c r="E208" s="1205"/>
      <c r="F208" s="1188"/>
      <c r="G208" s="1188"/>
      <c r="H208" s="1188"/>
      <c r="I208" s="1188"/>
      <c r="J208" s="1188"/>
    </row>
    <row r="209" spans="1:10" ht="12.75">
      <c r="A209" s="1211" t="s">
        <v>6</v>
      </c>
      <c r="B209" s="922" t="s">
        <v>291</v>
      </c>
      <c r="C209" s="922"/>
      <c r="D209" s="922"/>
      <c r="E209" s="917"/>
      <c r="F209" s="1188"/>
      <c r="G209" s="1188"/>
      <c r="H209" s="1188"/>
      <c r="I209" s="1188"/>
      <c r="J209" s="1188"/>
    </row>
    <row r="210" spans="1:10" ht="12.75">
      <c r="A210" s="1211"/>
      <c r="B210" s="862" t="s">
        <v>292</v>
      </c>
      <c r="C210" s="862"/>
      <c r="D210" s="862"/>
      <c r="E210" s="880"/>
      <c r="F210" s="1188"/>
      <c r="G210" s="1188"/>
      <c r="H210" s="1188"/>
      <c r="I210" s="1188"/>
      <c r="J210" s="1188"/>
    </row>
    <row r="211" spans="1:10" ht="12.75">
      <c r="A211" s="1211"/>
      <c r="B211" s="862" t="s">
        <v>325</v>
      </c>
      <c r="C211" s="862"/>
      <c r="D211" s="862"/>
      <c r="E211" s="880"/>
      <c r="F211" s="1188"/>
      <c r="G211" s="1188"/>
      <c r="H211" s="1188"/>
      <c r="I211" s="1188"/>
      <c r="J211" s="1188"/>
    </row>
    <row r="212" spans="1:10" ht="12.75">
      <c r="A212" s="1211"/>
      <c r="B212" s="862"/>
      <c r="C212" s="862"/>
      <c r="D212" s="862"/>
      <c r="E212" s="880"/>
      <c r="F212" s="1188"/>
      <c r="G212" s="1188"/>
      <c r="H212" s="1188"/>
      <c r="I212" s="1188"/>
      <c r="J212" s="1188"/>
    </row>
    <row r="213" spans="1:10" ht="12.75">
      <c r="A213" s="1197"/>
      <c r="B213" s="1188"/>
      <c r="C213" s="1188"/>
      <c r="D213" s="1188"/>
      <c r="E213" s="1188"/>
      <c r="F213" s="1188"/>
      <c r="G213" s="1188"/>
      <c r="H213" s="1188"/>
      <c r="I213" s="1188"/>
      <c r="J213" s="1188"/>
    </row>
    <row r="214" spans="1:10" ht="12.75">
      <c r="A214" s="1197"/>
      <c r="B214" s="1188"/>
      <c r="C214" s="1188"/>
      <c r="D214" s="1188"/>
      <c r="E214" s="1188"/>
      <c r="F214" s="1188"/>
      <c r="G214" s="1188"/>
      <c r="H214" s="1188"/>
      <c r="I214" s="1188"/>
      <c r="J214" s="1188"/>
    </row>
    <row r="215" spans="1:10" ht="12.75">
      <c r="A215" s="1197"/>
      <c r="B215" s="1188"/>
      <c r="C215" s="1188"/>
      <c r="D215" s="1188"/>
      <c r="E215" s="1188"/>
      <c r="F215" s="1188"/>
      <c r="G215" s="1188"/>
      <c r="H215" s="1188"/>
      <c r="I215" s="1188"/>
      <c r="J215" s="1188"/>
    </row>
    <row r="216" spans="1:10" ht="12.75">
      <c r="A216" s="1197"/>
      <c r="B216" s="1188"/>
      <c r="C216" s="1188"/>
      <c r="D216" s="1188"/>
      <c r="E216" s="1188"/>
      <c r="F216" s="1188"/>
      <c r="G216" s="1188"/>
      <c r="H216" s="1188"/>
      <c r="I216" s="1188"/>
      <c r="J216" s="1188"/>
    </row>
    <row r="217" spans="1:10" ht="12.75">
      <c r="A217" s="1197"/>
      <c r="B217" s="1188"/>
      <c r="C217" s="1188"/>
      <c r="D217" s="1188"/>
      <c r="E217" s="1188"/>
      <c r="F217" s="1188"/>
      <c r="G217" s="1188"/>
      <c r="H217" s="1188"/>
      <c r="I217" s="1188"/>
      <c r="J217" s="1188"/>
    </row>
    <row r="218" spans="1:10" ht="12.75">
      <c r="A218" s="1197"/>
      <c r="B218" s="1188"/>
      <c r="C218" s="1188"/>
      <c r="D218" s="1188"/>
      <c r="E218" s="1188"/>
      <c r="F218" s="1188"/>
      <c r="G218" s="1188"/>
      <c r="H218" s="1188"/>
      <c r="I218" s="1188"/>
      <c r="J218" s="1188"/>
    </row>
    <row r="219" spans="1:10" ht="12.75">
      <c r="A219" s="1197"/>
      <c r="B219" s="1188"/>
      <c r="C219" s="1188"/>
      <c r="D219" s="1188"/>
      <c r="E219" s="1188"/>
      <c r="F219" s="1188"/>
      <c r="G219" s="1188"/>
      <c r="H219" s="1188"/>
      <c r="I219" s="1188"/>
      <c r="J219" s="1188"/>
    </row>
    <row r="220" spans="1:10" ht="12.75">
      <c r="A220" s="1197"/>
      <c r="B220" s="1188"/>
      <c r="C220" s="1188"/>
      <c r="D220" s="1188"/>
      <c r="E220" s="1188"/>
      <c r="F220" s="1188"/>
      <c r="G220" s="1188"/>
      <c r="H220" s="1188"/>
      <c r="I220" s="1188"/>
      <c r="J220" s="1188"/>
    </row>
    <row r="221" spans="1:10" ht="12.75">
      <c r="A221" s="1197"/>
      <c r="B221" s="1188"/>
      <c r="C221" s="1188"/>
      <c r="D221" s="1188"/>
      <c r="E221" s="1188"/>
      <c r="F221" s="1188"/>
      <c r="G221" s="1188"/>
      <c r="H221" s="1188"/>
      <c r="I221" s="1188"/>
      <c r="J221" s="1188"/>
    </row>
    <row r="222" spans="1:10" ht="12.75">
      <c r="A222" s="1197"/>
      <c r="B222" s="1188"/>
      <c r="C222" s="1188"/>
      <c r="D222" s="1188"/>
      <c r="E222" s="1188"/>
      <c r="F222" s="1188"/>
      <c r="G222" s="1188"/>
      <c r="H222" s="1188"/>
      <c r="I222" s="1188"/>
      <c r="J222" s="1188"/>
    </row>
    <row r="223" spans="1:10" ht="12.75">
      <c r="A223" s="1197" t="s">
        <v>463</v>
      </c>
      <c r="B223" s="1188"/>
      <c r="C223" s="1188"/>
      <c r="D223" s="1188"/>
      <c r="E223" s="1188"/>
      <c r="F223" s="1188"/>
      <c r="G223" s="1188"/>
      <c r="H223" s="1188"/>
      <c r="I223" s="1188"/>
      <c r="J223" s="1188"/>
    </row>
    <row r="224" spans="1:10" ht="12.75">
      <c r="A224" s="1197" t="s">
        <v>469</v>
      </c>
      <c r="B224" s="1188"/>
      <c r="C224" s="1188"/>
      <c r="D224" s="1188"/>
      <c r="E224" s="1188"/>
      <c r="F224" s="1188"/>
      <c r="G224" s="1188"/>
      <c r="H224" s="1188"/>
      <c r="I224" s="1188"/>
      <c r="J224" s="1188"/>
    </row>
    <row r="225" spans="1:10" ht="12.75">
      <c r="A225" s="1190" t="s">
        <v>470</v>
      </c>
      <c r="B225" s="1188"/>
      <c r="C225" s="1188"/>
      <c r="D225" s="1188"/>
      <c r="E225" s="1188"/>
      <c r="F225" s="1188"/>
      <c r="G225" s="1188"/>
      <c r="H225" s="1188"/>
      <c r="I225" s="1188"/>
      <c r="J225" s="1188"/>
    </row>
    <row r="226" spans="1:10" ht="12.75">
      <c r="A226" s="1190"/>
      <c r="B226" s="1188"/>
      <c r="C226" s="1188"/>
      <c r="D226" s="1188"/>
      <c r="E226" s="1188"/>
      <c r="F226" s="1188"/>
      <c r="G226" s="1188"/>
      <c r="H226" s="1188"/>
      <c r="I226" s="1188"/>
      <c r="J226" s="1188"/>
    </row>
    <row r="227" spans="1:10" ht="12.75">
      <c r="A227" s="1190"/>
      <c r="B227" s="1188"/>
      <c r="C227" s="1188"/>
      <c r="D227" s="1188"/>
      <c r="E227" s="1188"/>
      <c r="F227" s="1188"/>
      <c r="G227" s="1188"/>
      <c r="H227" s="1188"/>
      <c r="I227" s="1188"/>
      <c r="J227" s="1188"/>
    </row>
    <row r="228" spans="1:10" ht="12.75">
      <c r="A228" s="1190"/>
      <c r="B228" s="1188"/>
      <c r="C228" s="1188"/>
      <c r="D228" s="1188"/>
      <c r="E228" s="1188"/>
      <c r="F228" s="1188"/>
      <c r="G228" s="1188"/>
      <c r="H228" s="1188"/>
      <c r="I228" s="1188"/>
      <c r="J228" s="1188"/>
    </row>
    <row r="229" spans="1:10" ht="12.75">
      <c r="A229" s="1190"/>
      <c r="B229" s="1188"/>
      <c r="C229" s="1188"/>
      <c r="D229" s="1188"/>
      <c r="E229" s="1188"/>
      <c r="F229" s="1188"/>
      <c r="G229" s="1188"/>
      <c r="H229" s="1188"/>
      <c r="I229" s="1188"/>
      <c r="J229" s="1188"/>
    </row>
    <row r="230" spans="1:10" ht="12.75">
      <c r="A230" s="1190"/>
      <c r="B230" s="1188"/>
      <c r="C230" s="1188"/>
      <c r="D230" s="1188"/>
      <c r="E230" s="1188"/>
      <c r="F230" s="1188"/>
      <c r="G230" s="1188"/>
      <c r="H230" s="1188"/>
      <c r="I230" s="1188"/>
      <c r="J230" s="1188"/>
    </row>
    <row r="231" spans="1:10" ht="12.75">
      <c r="A231" s="1190"/>
      <c r="B231" s="1188"/>
      <c r="C231" s="1188"/>
      <c r="D231" s="1188"/>
      <c r="E231" s="1188"/>
      <c r="F231" s="1188"/>
      <c r="G231" s="1188"/>
      <c r="H231" s="1188"/>
      <c r="I231" s="1188"/>
      <c r="J231" s="1188"/>
    </row>
    <row r="232" spans="1:10" ht="12.75">
      <c r="A232" s="1190"/>
      <c r="B232" s="1188"/>
      <c r="C232" s="1188"/>
      <c r="D232" s="1188"/>
      <c r="E232" s="1188"/>
      <c r="F232" s="1188"/>
      <c r="G232" s="1188"/>
      <c r="H232" s="1188"/>
      <c r="I232" s="1188"/>
      <c r="J232" s="1188"/>
    </row>
    <row r="233" spans="1:10" ht="12.75">
      <c r="A233" s="1188"/>
      <c r="B233" s="1188"/>
      <c r="C233" s="1188"/>
      <c r="D233" s="1188"/>
      <c r="E233" s="1188"/>
      <c r="F233" s="1188"/>
      <c r="G233" s="1188"/>
      <c r="H233" s="1188"/>
      <c r="I233" s="1188"/>
      <c r="J233" s="1188"/>
    </row>
    <row r="234" spans="1:10" ht="12.75">
      <c r="A234" s="1188"/>
      <c r="B234" s="1188"/>
      <c r="C234" s="1188"/>
      <c r="D234" s="1188"/>
      <c r="E234" s="1188"/>
      <c r="F234" s="1188"/>
      <c r="G234" s="1188"/>
      <c r="H234" s="1188"/>
      <c r="I234" s="1188"/>
      <c r="J234" s="1188"/>
    </row>
    <row r="235" spans="1:10" ht="12.75">
      <c r="A235" s="1188"/>
      <c r="B235" s="1188"/>
      <c r="C235" s="1188"/>
      <c r="D235" s="1188"/>
      <c r="E235" s="1188"/>
      <c r="F235" s="1188"/>
      <c r="G235" s="1188"/>
      <c r="H235" s="1188"/>
      <c r="I235" s="1188"/>
      <c r="J235" s="1188"/>
    </row>
    <row r="236" spans="1:10" ht="12.75">
      <c r="A236" s="1188"/>
      <c r="B236" s="1188"/>
      <c r="C236" s="1188"/>
      <c r="D236" s="1188"/>
      <c r="E236" s="1188"/>
      <c r="F236" s="1188"/>
      <c r="G236" s="1188"/>
      <c r="H236" s="1188"/>
      <c r="I236" s="1188"/>
      <c r="J236" s="1188"/>
    </row>
    <row r="237" spans="1:10" ht="12.75">
      <c r="A237" s="1188"/>
      <c r="B237" s="1188"/>
      <c r="C237" s="1188"/>
      <c r="D237" s="1188"/>
      <c r="E237" s="1188"/>
      <c r="F237" s="1188"/>
      <c r="G237" s="1188"/>
      <c r="H237" s="1188"/>
      <c r="I237" s="1188"/>
      <c r="J237" s="1188"/>
    </row>
    <row r="238" spans="1:10" ht="12.75">
      <c r="A238" s="1188"/>
      <c r="B238" s="1188"/>
      <c r="C238" s="1188"/>
      <c r="D238" s="1188"/>
      <c r="E238" s="1188"/>
      <c r="F238" s="1188"/>
      <c r="G238" s="1188"/>
      <c r="H238" s="1188"/>
      <c r="I238" s="1188"/>
      <c r="J238" s="1188"/>
    </row>
    <row r="239" spans="1:10" ht="12.75">
      <c r="A239" s="1188"/>
      <c r="B239" s="1188"/>
      <c r="C239" s="1188"/>
      <c r="D239" s="1188"/>
      <c r="E239" s="1188"/>
      <c r="F239" s="1188"/>
      <c r="G239" s="1188"/>
      <c r="H239" s="1188"/>
      <c r="I239" s="1188"/>
      <c r="J239" s="1188"/>
    </row>
    <row r="240" spans="1:10" ht="12.75">
      <c r="A240" s="1188"/>
      <c r="B240" s="1188"/>
      <c r="C240" s="1188"/>
      <c r="D240" s="1188"/>
      <c r="E240" s="1188"/>
      <c r="F240" s="1188"/>
      <c r="G240" s="1188"/>
      <c r="H240" s="1188"/>
      <c r="I240" s="1188"/>
      <c r="J240" s="1188"/>
    </row>
    <row r="241" spans="1:10" ht="12.75">
      <c r="A241" s="1188"/>
      <c r="B241" s="1188"/>
      <c r="C241" s="1188"/>
      <c r="D241" s="1188"/>
      <c r="E241" s="1188"/>
      <c r="F241" s="1188"/>
      <c r="G241" s="1188"/>
      <c r="H241" s="1188"/>
      <c r="I241" s="1188"/>
      <c r="J241" s="1188"/>
    </row>
    <row r="242" spans="1:10" ht="12.75">
      <c r="A242" s="1188"/>
      <c r="B242" s="1188"/>
      <c r="C242" s="1188"/>
      <c r="D242" s="1188"/>
      <c r="E242" s="1188"/>
      <c r="F242" s="1188"/>
      <c r="G242" s="1188"/>
      <c r="H242" s="1188"/>
      <c r="I242" s="1188"/>
      <c r="J242" s="1188"/>
    </row>
    <row r="243" spans="1:10" ht="12.75">
      <c r="A243" s="1188"/>
      <c r="B243" s="1188"/>
      <c r="C243" s="1188"/>
      <c r="D243" s="1188"/>
      <c r="E243" s="1188"/>
      <c r="F243" s="1188"/>
      <c r="G243" s="1188"/>
      <c r="H243" s="1188"/>
      <c r="I243" s="1188"/>
      <c r="J243" s="1188"/>
    </row>
    <row r="244" spans="1:10" ht="12.75">
      <c r="A244" s="1188"/>
      <c r="B244" s="1188"/>
      <c r="C244" s="1188"/>
      <c r="D244" s="1188"/>
      <c r="E244" s="1188"/>
      <c r="F244" s="1188"/>
      <c r="G244" s="1188"/>
      <c r="H244" s="1188"/>
      <c r="I244" s="1188"/>
      <c r="J244" s="1188"/>
    </row>
    <row r="245" spans="1:10" ht="12.75">
      <c r="A245" s="1188"/>
      <c r="B245" s="1188"/>
      <c r="C245" s="1188"/>
      <c r="D245" s="1188"/>
      <c r="E245" s="1188"/>
      <c r="F245" s="1188"/>
      <c r="G245" s="1188"/>
      <c r="H245" s="1188"/>
      <c r="I245" s="1188"/>
      <c r="J245" s="1188"/>
    </row>
    <row r="246" spans="1:10" ht="12.75">
      <c r="A246" s="1188"/>
      <c r="B246" s="1188"/>
      <c r="C246" s="1188"/>
      <c r="D246" s="1188"/>
      <c r="E246" s="1188"/>
      <c r="F246" s="1188"/>
      <c r="G246" s="1188"/>
      <c r="H246" s="1188"/>
      <c r="I246" s="1188"/>
      <c r="J246" s="1188"/>
    </row>
    <row r="247" spans="1:10" ht="12.75">
      <c r="A247" s="1188"/>
      <c r="B247" s="1188"/>
      <c r="C247" s="1188"/>
      <c r="D247" s="1188"/>
      <c r="E247" s="1188"/>
      <c r="F247" s="1188"/>
      <c r="G247" s="1188"/>
      <c r="H247" s="1188"/>
      <c r="I247" s="1188"/>
      <c r="J247" s="1188"/>
    </row>
    <row r="248" spans="1:10" ht="12.75">
      <c r="A248" s="1188"/>
      <c r="B248" s="1188"/>
      <c r="C248" s="1188"/>
      <c r="D248" s="1188"/>
      <c r="E248" s="1188"/>
      <c r="F248" s="1188"/>
      <c r="G248" s="1188"/>
      <c r="H248" s="1188"/>
      <c r="I248" s="1188"/>
      <c r="J248" s="1188"/>
    </row>
    <row r="249" spans="1:10" ht="12.75">
      <c r="A249" s="1188"/>
      <c r="B249" s="1188"/>
      <c r="C249" s="1188"/>
      <c r="D249" s="1188"/>
      <c r="E249" s="1188"/>
      <c r="F249" s="1188"/>
      <c r="G249" s="1188"/>
      <c r="H249" s="1188"/>
      <c r="I249" s="1188"/>
      <c r="J249" s="1188"/>
    </row>
    <row r="250" spans="1:10" ht="12.75">
      <c r="A250" s="1188"/>
      <c r="B250" s="1188"/>
      <c r="C250" s="1188"/>
      <c r="D250" s="1188"/>
      <c r="E250" s="1188"/>
      <c r="F250" s="1188"/>
      <c r="G250" s="1188"/>
      <c r="H250" s="1188"/>
      <c r="I250" s="1188"/>
      <c r="J250" s="1188"/>
    </row>
    <row r="251" spans="1:10" ht="12.75">
      <c r="A251" s="1188"/>
      <c r="B251" s="1188"/>
      <c r="C251" s="1188"/>
      <c r="D251" s="1188"/>
      <c r="E251" s="1188"/>
      <c r="F251" s="1188"/>
      <c r="G251" s="1188"/>
      <c r="H251" s="1188"/>
      <c r="I251" s="1188"/>
      <c r="J251" s="1188"/>
    </row>
    <row r="252" spans="1:10" ht="12.75">
      <c r="A252" s="1188"/>
      <c r="B252" s="1188"/>
      <c r="C252" s="1188"/>
      <c r="D252" s="1188"/>
      <c r="E252" s="1188"/>
      <c r="F252" s="1188"/>
      <c r="G252" s="1188"/>
      <c r="H252" s="1188"/>
      <c r="I252" s="1188"/>
      <c r="J252" s="1188"/>
    </row>
    <row r="253" spans="1:10" ht="12.75">
      <c r="A253" s="1188"/>
      <c r="B253" s="1188"/>
      <c r="C253" s="1188"/>
      <c r="D253" s="1188"/>
      <c r="E253" s="1188"/>
      <c r="F253" s="1188"/>
      <c r="G253" s="1188"/>
      <c r="H253" s="1188"/>
      <c r="I253" s="1188"/>
      <c r="J253" s="1188"/>
    </row>
    <row r="254" spans="1:10" ht="12.75">
      <c r="A254" s="1188"/>
      <c r="B254" s="1188"/>
      <c r="C254" s="1188"/>
      <c r="D254" s="1188"/>
      <c r="E254" s="1188"/>
      <c r="F254" s="1188"/>
      <c r="G254" s="1188"/>
      <c r="H254" s="1188"/>
      <c r="I254" s="1188"/>
      <c r="J254" s="1188"/>
    </row>
    <row r="255" spans="1:10" ht="12.75">
      <c r="A255" s="1188"/>
      <c r="B255" s="1188"/>
      <c r="C255" s="1188"/>
      <c r="D255" s="1188"/>
      <c r="E255" s="1188"/>
      <c r="F255" s="1188"/>
      <c r="G255" s="1188"/>
      <c r="H255" s="1188"/>
      <c r="I255" s="1188"/>
      <c r="J255" s="1188"/>
    </row>
    <row r="256" spans="1:10" ht="12.75">
      <c r="A256" s="1188"/>
      <c r="B256" s="1188"/>
      <c r="C256" s="1188"/>
      <c r="D256" s="1188"/>
      <c r="E256" s="1188"/>
      <c r="F256" s="1188"/>
      <c r="G256" s="1188"/>
      <c r="H256" s="1188"/>
      <c r="I256" s="1188"/>
      <c r="J256" s="1188"/>
    </row>
  </sheetData>
  <sheetProtection/>
  <mergeCells count="39">
    <mergeCell ref="A3:J3"/>
    <mergeCell ref="A4:J4"/>
    <mergeCell ref="A5:J5"/>
    <mergeCell ref="A1:J1"/>
    <mergeCell ref="A89:G89"/>
    <mergeCell ref="A45:F45"/>
    <mergeCell ref="A20:I20"/>
    <mergeCell ref="A28:G28"/>
    <mergeCell ref="A92:F92"/>
    <mergeCell ref="A29:F29"/>
    <mergeCell ref="A34:G34"/>
    <mergeCell ref="A90:G90"/>
    <mergeCell ref="A46:D46"/>
    <mergeCell ref="A93:G93"/>
    <mergeCell ref="B124:E124"/>
    <mergeCell ref="B126:E126"/>
    <mergeCell ref="A31:F31"/>
    <mergeCell ref="A35:H35"/>
    <mergeCell ref="A36:H36"/>
    <mergeCell ref="A51:E51"/>
    <mergeCell ref="A52:E52"/>
    <mergeCell ref="A53:C53"/>
    <mergeCell ref="B189:E189"/>
    <mergeCell ref="B160:E160"/>
    <mergeCell ref="A166:F166"/>
    <mergeCell ref="A167:D167"/>
    <mergeCell ref="A171:E171"/>
    <mergeCell ref="A64:F64"/>
    <mergeCell ref="A87:F87"/>
    <mergeCell ref="A88:H88"/>
    <mergeCell ref="A175:C175"/>
    <mergeCell ref="A172:J172"/>
    <mergeCell ref="A174:E174"/>
    <mergeCell ref="B130:E130"/>
    <mergeCell ref="B137:E137"/>
    <mergeCell ref="B185:E185"/>
    <mergeCell ref="B187:E187"/>
    <mergeCell ref="B188:E188"/>
    <mergeCell ref="A173:J173"/>
  </mergeCells>
  <printOptions/>
  <pageMargins left="0.17" right="0.2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5">
      <selection activeCell="A5" sqref="A5:F5"/>
    </sheetView>
  </sheetViews>
  <sheetFormatPr defaultColWidth="9.140625" defaultRowHeight="12.75"/>
  <cols>
    <col min="1" max="1" width="27.00390625" style="0" customWidth="1"/>
    <col min="2" max="2" width="13.57421875" style="0" customWidth="1"/>
    <col min="3" max="3" width="13.421875" style="0" customWidth="1"/>
    <col min="4" max="6" width="13.28125" style="0" customWidth="1"/>
  </cols>
  <sheetData>
    <row r="1" spans="1:6" ht="12.75">
      <c r="A1" s="43"/>
      <c r="B1" s="43"/>
      <c r="C1" s="43"/>
      <c r="D1" s="43"/>
      <c r="E1" s="43"/>
      <c r="F1" s="44"/>
    </row>
    <row r="2" spans="1:6" ht="12.75">
      <c r="A2" s="43"/>
      <c r="B2" s="43"/>
      <c r="C2" s="43"/>
      <c r="D2" s="43"/>
      <c r="E2" s="43"/>
      <c r="F2" s="44" t="s">
        <v>410</v>
      </c>
    </row>
    <row r="3" spans="1:6" ht="12.75">
      <c r="A3" s="43"/>
      <c r="B3" s="43"/>
      <c r="C3" s="43"/>
      <c r="D3" s="43"/>
      <c r="E3" s="43"/>
      <c r="F3" s="44"/>
    </row>
    <row r="4" spans="1:6" ht="12.75">
      <c r="A4" s="43"/>
      <c r="B4" s="43"/>
      <c r="C4" s="43"/>
      <c r="D4" s="43"/>
      <c r="E4" s="43"/>
      <c r="F4" s="43"/>
    </row>
    <row r="5" spans="1:6" ht="12.75">
      <c r="A5" s="1468" t="s">
        <v>735</v>
      </c>
      <c r="B5" s="1468"/>
      <c r="C5" s="1468"/>
      <c r="D5" s="1468"/>
      <c r="E5" s="1468"/>
      <c r="F5" s="1468"/>
    </row>
    <row r="6" spans="1:6" ht="12.75">
      <c r="A6" s="1467" t="s">
        <v>702</v>
      </c>
      <c r="B6" s="1467"/>
      <c r="C6" s="1467"/>
      <c r="D6" s="1467"/>
      <c r="E6" s="1467"/>
      <c r="F6" s="1467"/>
    </row>
    <row r="7" spans="1:6" ht="12.75">
      <c r="A7" s="1467"/>
      <c r="B7" s="1467"/>
      <c r="C7" s="1467"/>
      <c r="D7" s="1467"/>
      <c r="E7" s="1467"/>
      <c r="F7" s="1467"/>
    </row>
    <row r="8" spans="1:6" ht="12.75">
      <c r="A8" s="45"/>
      <c r="B8" s="45"/>
      <c r="C8" s="45"/>
      <c r="D8" s="45"/>
      <c r="E8" s="45"/>
      <c r="F8" s="45"/>
    </row>
    <row r="9" spans="1:6" ht="12.75">
      <c r="A9" s="45"/>
      <c r="B9" s="45"/>
      <c r="C9" s="45"/>
      <c r="D9" s="45"/>
      <c r="E9" s="45"/>
      <c r="F9" s="45"/>
    </row>
    <row r="10" spans="1:6" ht="13.5" thickBot="1">
      <c r="A10" s="43"/>
      <c r="B10" s="43"/>
      <c r="C10" s="43"/>
      <c r="D10" s="43"/>
      <c r="E10" s="43"/>
      <c r="F10" s="43"/>
    </row>
    <row r="11" spans="1:6" ht="13.5" thickTop="1">
      <c r="A11" s="1469" t="s">
        <v>109</v>
      </c>
      <c r="B11" s="1471" t="s">
        <v>107</v>
      </c>
      <c r="C11" s="1463" t="s">
        <v>110</v>
      </c>
      <c r="D11" s="1463" t="s">
        <v>112</v>
      </c>
      <c r="E11" s="1465" t="s">
        <v>574</v>
      </c>
      <c r="F11" s="1474" t="s">
        <v>573</v>
      </c>
    </row>
    <row r="12" spans="1:6" ht="12.75">
      <c r="A12" s="1470"/>
      <c r="B12" s="1472"/>
      <c r="C12" s="1473"/>
      <c r="D12" s="1464"/>
      <c r="E12" s="1466"/>
      <c r="F12" s="1475"/>
    </row>
    <row r="13" spans="1:6" ht="12.75">
      <c r="A13" s="1470"/>
      <c r="B13" s="1472"/>
      <c r="C13" s="1473"/>
      <c r="D13" s="1464"/>
      <c r="E13" s="1466"/>
      <c r="F13" s="1475"/>
    </row>
    <row r="14" spans="1:6" ht="12.75">
      <c r="A14" s="1470"/>
      <c r="B14" s="1472"/>
      <c r="C14" s="1473"/>
      <c r="D14" s="1464"/>
      <c r="E14" s="1466"/>
      <c r="F14" s="1475"/>
    </row>
    <row r="15" spans="1:6" ht="13.5" thickBot="1">
      <c r="A15" s="1470"/>
      <c r="B15" s="1472"/>
      <c r="C15" s="1473"/>
      <c r="D15" s="1464"/>
      <c r="E15" s="1466"/>
      <c r="F15" s="1475"/>
    </row>
    <row r="16" spans="1:6" ht="13.5" thickTop="1">
      <c r="A16" s="46"/>
      <c r="B16" s="47"/>
      <c r="C16" s="48"/>
      <c r="D16" s="49"/>
      <c r="E16" s="50"/>
      <c r="F16" s="51"/>
    </row>
    <row r="17" spans="1:6" ht="12.75">
      <c r="A17" s="52" t="s">
        <v>111</v>
      </c>
      <c r="B17" s="53" t="s">
        <v>108</v>
      </c>
      <c r="C17" s="54" t="s">
        <v>196</v>
      </c>
      <c r="D17" s="53" t="s">
        <v>198</v>
      </c>
      <c r="E17" s="55"/>
      <c r="F17" s="56" t="s">
        <v>575</v>
      </c>
    </row>
    <row r="18" spans="1:6" ht="12.75">
      <c r="A18" s="57"/>
      <c r="B18" s="58"/>
      <c r="C18" s="59"/>
      <c r="D18" s="60"/>
      <c r="E18" s="61"/>
      <c r="F18" s="62"/>
    </row>
    <row r="19" spans="1:6" ht="12.75">
      <c r="A19" s="63"/>
      <c r="B19" s="64"/>
      <c r="C19" s="65"/>
      <c r="D19" s="66"/>
      <c r="E19" s="67"/>
      <c r="F19" s="68"/>
    </row>
    <row r="20" spans="1:6" ht="12.75">
      <c r="A20" s="52" t="s">
        <v>113</v>
      </c>
      <c r="B20" s="53"/>
      <c r="C20" s="54"/>
      <c r="D20" s="53"/>
      <c r="E20" s="55"/>
      <c r="F20" s="56"/>
    </row>
    <row r="21" spans="1:6" ht="12.75">
      <c r="A21" s="52" t="s">
        <v>114</v>
      </c>
      <c r="B21" s="53" t="s">
        <v>108</v>
      </c>
      <c r="C21" s="54" t="s">
        <v>196</v>
      </c>
      <c r="D21" s="53" t="s">
        <v>198</v>
      </c>
      <c r="E21" s="55"/>
      <c r="F21" s="56" t="s">
        <v>575</v>
      </c>
    </row>
    <row r="22" spans="1:6" ht="12.75">
      <c r="A22" s="52" t="s">
        <v>115</v>
      </c>
      <c r="B22" s="53"/>
      <c r="C22" s="54"/>
      <c r="D22" s="54"/>
      <c r="E22" s="53"/>
      <c r="F22" s="56"/>
    </row>
    <row r="23" spans="1:6" ht="12.75">
      <c r="A23" s="57"/>
      <c r="B23" s="58"/>
      <c r="C23" s="59"/>
      <c r="D23" s="60"/>
      <c r="E23" s="61"/>
      <c r="F23" s="69"/>
    </row>
    <row r="24" spans="1:6" ht="12.75">
      <c r="A24" s="63"/>
      <c r="B24" s="64"/>
      <c r="C24" s="65"/>
      <c r="D24" s="66"/>
      <c r="E24" s="67"/>
      <c r="F24" s="68"/>
    </row>
    <row r="25" spans="1:6" ht="12.75">
      <c r="A25" s="52" t="s">
        <v>116</v>
      </c>
      <c r="B25" s="53" t="s">
        <v>108</v>
      </c>
      <c r="C25" s="54" t="s">
        <v>196</v>
      </c>
      <c r="D25" s="53" t="s">
        <v>198</v>
      </c>
      <c r="E25" s="55"/>
      <c r="F25" s="56" t="s">
        <v>575</v>
      </c>
    </row>
    <row r="26" spans="1:6" ht="13.5" thickBot="1">
      <c r="A26" s="70"/>
      <c r="B26" s="71"/>
      <c r="C26" s="72"/>
      <c r="D26" s="73"/>
      <c r="E26" s="74"/>
      <c r="F26" s="75"/>
    </row>
    <row r="27" spans="1:6" ht="13.5" thickTop="1">
      <c r="A27" s="43"/>
      <c r="B27" s="43"/>
      <c r="C27" s="43"/>
      <c r="D27" s="43"/>
      <c r="E27" s="43"/>
      <c r="F27" s="43"/>
    </row>
  </sheetData>
  <sheetProtection/>
  <mergeCells count="8">
    <mergeCell ref="D11:D15"/>
    <mergeCell ref="E11:E15"/>
    <mergeCell ref="A6:F7"/>
    <mergeCell ref="A5:F5"/>
    <mergeCell ref="A11:A15"/>
    <mergeCell ref="B11:B15"/>
    <mergeCell ref="C11:C15"/>
    <mergeCell ref="F11:F15"/>
  </mergeCells>
  <printOptions/>
  <pageMargins left="2.0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7">
      <selection activeCell="A4" sqref="A4:Q4"/>
    </sheetView>
  </sheetViews>
  <sheetFormatPr defaultColWidth="9.140625" defaultRowHeight="12.75"/>
  <cols>
    <col min="1" max="1" width="5.8515625" style="0" customWidth="1"/>
    <col min="2" max="2" width="10.00390625" style="0" customWidth="1"/>
    <col min="3" max="3" width="10.28125" style="0" customWidth="1"/>
    <col min="4" max="4" width="17.28125" style="0" customWidth="1"/>
    <col min="5" max="6" width="7.28125" style="0" customWidth="1"/>
    <col min="7" max="16" width="7.421875" style="0" customWidth="1"/>
    <col min="17" max="17" width="9.28125" style="0" customWidth="1"/>
  </cols>
  <sheetData>
    <row r="1" spans="1:17" ht="12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476" t="s">
        <v>168</v>
      </c>
      <c r="N1" s="1476"/>
      <c r="O1" s="1476"/>
      <c r="P1" s="1476"/>
      <c r="Q1" s="1476"/>
    </row>
    <row r="2" spans="1:17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7"/>
      <c r="O2" s="77"/>
      <c r="P2" s="1476"/>
      <c r="Q2" s="1476"/>
    </row>
    <row r="3" spans="1:17" ht="12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12.75">
      <c r="A4" s="1477" t="s">
        <v>736</v>
      </c>
      <c r="B4" s="1477"/>
      <c r="C4" s="1477"/>
      <c r="D4" s="1477"/>
      <c r="E4" s="1477"/>
      <c r="F4" s="1477"/>
      <c r="G4" s="1477"/>
      <c r="H4" s="1477"/>
      <c r="I4" s="1477"/>
      <c r="J4" s="1477"/>
      <c r="K4" s="1477"/>
      <c r="L4" s="1477"/>
      <c r="M4" s="1477"/>
      <c r="N4" s="1477"/>
      <c r="O4" s="1477"/>
      <c r="P4" s="1477"/>
      <c r="Q4" s="1477"/>
    </row>
    <row r="5" spans="1:17" ht="12.75">
      <c r="A5" s="1477" t="s">
        <v>728</v>
      </c>
      <c r="B5" s="1477"/>
      <c r="C5" s="1477"/>
      <c r="D5" s="1477"/>
      <c r="E5" s="1477"/>
      <c r="F5" s="1477"/>
      <c r="G5" s="1477"/>
      <c r="H5" s="1477"/>
      <c r="I5" s="1477"/>
      <c r="J5" s="1477"/>
      <c r="K5" s="1477"/>
      <c r="L5" s="1477"/>
      <c r="M5" s="1477"/>
      <c r="N5" s="1477"/>
      <c r="O5" s="1477"/>
      <c r="P5" s="1477"/>
      <c r="Q5" s="1477"/>
    </row>
    <row r="6" spans="1:17" ht="12.7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2.7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 ht="13.5" thickBo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1485" t="s">
        <v>41</v>
      </c>
      <c r="P8" s="1485"/>
      <c r="Q8" s="1485"/>
    </row>
    <row r="9" spans="1:17" ht="23.25" thickTop="1">
      <c r="A9" s="79" t="s">
        <v>0</v>
      </c>
      <c r="B9" s="1486" t="s">
        <v>42</v>
      </c>
      <c r="C9" s="1486"/>
      <c r="D9" s="1486"/>
      <c r="E9" s="80" t="s">
        <v>61</v>
      </c>
      <c r="F9" s="80" t="s">
        <v>62</v>
      </c>
      <c r="G9" s="80" t="s">
        <v>63</v>
      </c>
      <c r="H9" s="80" t="s">
        <v>64</v>
      </c>
      <c r="I9" s="80" t="s">
        <v>65</v>
      </c>
      <c r="J9" s="80" t="s">
        <v>66</v>
      </c>
      <c r="K9" s="80" t="s">
        <v>67</v>
      </c>
      <c r="L9" s="80" t="s">
        <v>68</v>
      </c>
      <c r="M9" s="80" t="s">
        <v>69</v>
      </c>
      <c r="N9" s="80" t="s">
        <v>70</v>
      </c>
      <c r="O9" s="80" t="s">
        <v>71</v>
      </c>
      <c r="P9" s="80" t="s">
        <v>72</v>
      </c>
      <c r="Q9" s="81" t="s">
        <v>35</v>
      </c>
    </row>
    <row r="10" spans="1:17" ht="12.75">
      <c r="A10" s="82"/>
      <c r="B10" s="1490" t="s">
        <v>73</v>
      </c>
      <c r="C10" s="1491"/>
      <c r="D10" s="1492"/>
      <c r="E10" s="1487"/>
      <c r="F10" s="1488"/>
      <c r="G10" s="1488"/>
      <c r="H10" s="1488"/>
      <c r="I10" s="1488"/>
      <c r="J10" s="1488"/>
      <c r="K10" s="1488"/>
      <c r="L10" s="1488"/>
      <c r="M10" s="1488"/>
      <c r="N10" s="1488"/>
      <c r="O10" s="1488"/>
      <c r="P10" s="1488"/>
      <c r="Q10" s="1489"/>
    </row>
    <row r="11" spans="1:17" ht="12.75">
      <c r="A11" s="86" t="s">
        <v>44</v>
      </c>
      <c r="B11" s="1499" t="s">
        <v>45</v>
      </c>
      <c r="C11" s="1500"/>
      <c r="D11" s="1501"/>
      <c r="E11" s="83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5"/>
    </row>
    <row r="12" spans="1:17" ht="12.75">
      <c r="A12" s="1212" t="s">
        <v>46</v>
      </c>
      <c r="B12" s="1495" t="s">
        <v>47</v>
      </c>
      <c r="C12" s="1495"/>
      <c r="D12" s="1495"/>
      <c r="E12" s="1214">
        <f aca="true" t="shared" si="0" ref="E12:P12">SUM(E13:E16)</f>
        <v>20103</v>
      </c>
      <c r="F12" s="1214">
        <f t="shared" si="0"/>
        <v>20015</v>
      </c>
      <c r="G12" s="1214">
        <f t="shared" si="0"/>
        <v>15043</v>
      </c>
      <c r="H12" s="1214">
        <f t="shared" si="0"/>
        <v>15337</v>
      </c>
      <c r="I12" s="1214">
        <f t="shared" si="0"/>
        <v>15044</v>
      </c>
      <c r="J12" s="1214">
        <f t="shared" si="0"/>
        <v>14799</v>
      </c>
      <c r="K12" s="1214">
        <f t="shared" si="0"/>
        <v>15085</v>
      </c>
      <c r="L12" s="1214">
        <f t="shared" si="0"/>
        <v>14541</v>
      </c>
      <c r="M12" s="1214">
        <f t="shared" si="0"/>
        <v>15508</v>
      </c>
      <c r="N12" s="1214">
        <f t="shared" si="0"/>
        <v>15588</v>
      </c>
      <c r="O12" s="1214">
        <f t="shared" si="0"/>
        <v>14100</v>
      </c>
      <c r="P12" s="1214">
        <f t="shared" si="0"/>
        <v>14043</v>
      </c>
      <c r="Q12" s="1215">
        <f aca="true" t="shared" si="1" ref="Q12:Q18">SUM(E12:P12)</f>
        <v>189206</v>
      </c>
    </row>
    <row r="13" spans="1:17" ht="12.75">
      <c r="A13" s="87"/>
      <c r="B13" s="1502" t="s">
        <v>544</v>
      </c>
      <c r="C13" s="1503"/>
      <c r="D13" s="1504"/>
      <c r="E13" s="88">
        <v>17193</v>
      </c>
      <c r="F13" s="88">
        <v>16899</v>
      </c>
      <c r="G13" s="88">
        <v>11927</v>
      </c>
      <c r="H13" s="88">
        <v>12221</v>
      </c>
      <c r="I13" s="88">
        <v>11928</v>
      </c>
      <c r="J13" s="88">
        <v>11928</v>
      </c>
      <c r="K13" s="88">
        <v>12222</v>
      </c>
      <c r="L13" s="88">
        <v>11928</v>
      </c>
      <c r="M13" s="88">
        <v>11928</v>
      </c>
      <c r="N13" s="88">
        <v>12222</v>
      </c>
      <c r="O13" s="88">
        <v>11928</v>
      </c>
      <c r="P13" s="88">
        <v>11928</v>
      </c>
      <c r="Q13" s="89">
        <f>SUM(E13:P13)</f>
        <v>154252</v>
      </c>
    </row>
    <row r="14" spans="1:17" ht="12.75">
      <c r="A14" s="87"/>
      <c r="B14" s="1502" t="s">
        <v>327</v>
      </c>
      <c r="C14" s="1503"/>
      <c r="D14" s="1504"/>
      <c r="E14" s="88">
        <v>2047</v>
      </c>
      <c r="F14" s="88">
        <v>2253</v>
      </c>
      <c r="G14" s="88">
        <v>2253</v>
      </c>
      <c r="H14" s="88">
        <v>2253</v>
      </c>
      <c r="I14" s="88">
        <v>2253</v>
      </c>
      <c r="J14" s="88">
        <v>2000</v>
      </c>
      <c r="K14" s="88">
        <v>2000</v>
      </c>
      <c r="L14" s="88">
        <v>1750</v>
      </c>
      <c r="M14" s="88">
        <v>2717</v>
      </c>
      <c r="N14" s="88">
        <v>2503</v>
      </c>
      <c r="O14" s="88">
        <v>1309</v>
      </c>
      <c r="P14" s="88">
        <v>1252</v>
      </c>
      <c r="Q14" s="89">
        <f t="shared" si="1"/>
        <v>24590</v>
      </c>
    </row>
    <row r="15" spans="1:17" ht="12.75">
      <c r="A15" s="87"/>
      <c r="B15" s="1502" t="s">
        <v>250</v>
      </c>
      <c r="C15" s="1503"/>
      <c r="D15" s="1504"/>
      <c r="E15" s="88">
        <v>838</v>
      </c>
      <c r="F15" s="88">
        <v>838</v>
      </c>
      <c r="G15" s="88">
        <v>838</v>
      </c>
      <c r="H15" s="88">
        <v>838</v>
      </c>
      <c r="I15" s="88">
        <v>838</v>
      </c>
      <c r="J15" s="88">
        <v>846</v>
      </c>
      <c r="K15" s="88">
        <v>838</v>
      </c>
      <c r="L15" s="88">
        <v>838</v>
      </c>
      <c r="M15" s="88">
        <v>838</v>
      </c>
      <c r="N15" s="88">
        <v>838</v>
      </c>
      <c r="O15" s="88">
        <v>838</v>
      </c>
      <c r="P15" s="88">
        <v>838</v>
      </c>
      <c r="Q15" s="89">
        <f t="shared" si="1"/>
        <v>10064</v>
      </c>
    </row>
    <row r="16" spans="1:17" ht="12.75">
      <c r="A16" s="87"/>
      <c r="B16" s="1502" t="s">
        <v>545</v>
      </c>
      <c r="C16" s="1503"/>
      <c r="D16" s="1504"/>
      <c r="E16" s="88">
        <v>25</v>
      </c>
      <c r="F16" s="88">
        <v>25</v>
      </c>
      <c r="G16" s="88">
        <v>25</v>
      </c>
      <c r="H16" s="88">
        <v>25</v>
      </c>
      <c r="I16" s="88">
        <v>25</v>
      </c>
      <c r="J16" s="88">
        <v>25</v>
      </c>
      <c r="K16" s="88">
        <v>25</v>
      </c>
      <c r="L16" s="88">
        <v>25</v>
      </c>
      <c r="M16" s="88">
        <v>25</v>
      </c>
      <c r="N16" s="88">
        <v>25</v>
      </c>
      <c r="O16" s="88">
        <v>25</v>
      </c>
      <c r="P16" s="88">
        <v>25</v>
      </c>
      <c r="Q16" s="89">
        <f t="shared" si="1"/>
        <v>300</v>
      </c>
    </row>
    <row r="17" spans="1:17" ht="12.75">
      <c r="A17" s="1212" t="s">
        <v>48</v>
      </c>
      <c r="B17" s="1495" t="s">
        <v>543</v>
      </c>
      <c r="C17" s="1495"/>
      <c r="D17" s="1495"/>
      <c r="E17" s="1214"/>
      <c r="F17" s="1214"/>
      <c r="G17" s="1214"/>
      <c r="H17" s="1214"/>
      <c r="I17" s="1214"/>
      <c r="J17" s="1214"/>
      <c r="K17" s="1214"/>
      <c r="L17" s="1214"/>
      <c r="M17" s="1214"/>
      <c r="N17" s="1214"/>
      <c r="O17" s="1214"/>
      <c r="P17" s="1214"/>
      <c r="Q17" s="1215">
        <f t="shared" si="1"/>
        <v>0</v>
      </c>
    </row>
    <row r="18" spans="1:17" ht="12.75">
      <c r="A18" s="87"/>
      <c r="B18" s="1502" t="s">
        <v>257</v>
      </c>
      <c r="C18" s="1503"/>
      <c r="D18" s="1504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9">
        <f t="shared" si="1"/>
        <v>0</v>
      </c>
    </row>
    <row r="19" spans="1:17" ht="12.75">
      <c r="A19" s="87"/>
      <c r="B19" s="1502" t="s">
        <v>334</v>
      </c>
      <c r="C19" s="1503"/>
      <c r="D19" s="1504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9"/>
    </row>
    <row r="20" spans="1:17" ht="12.75">
      <c r="A20" s="87"/>
      <c r="B20" s="1502" t="s">
        <v>258</v>
      </c>
      <c r="C20" s="1503"/>
      <c r="D20" s="1504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9"/>
    </row>
    <row r="21" spans="1:17" ht="13.5" thickBot="1">
      <c r="A21" s="1212" t="s">
        <v>49</v>
      </c>
      <c r="B21" s="1495" t="s">
        <v>631</v>
      </c>
      <c r="C21" s="1495"/>
      <c r="D21" s="1495"/>
      <c r="E21" s="1214">
        <v>49815</v>
      </c>
      <c r="F21" s="1214"/>
      <c r="G21" s="1214"/>
      <c r="H21" s="1214"/>
      <c r="I21" s="1214"/>
      <c r="J21" s="1214"/>
      <c r="K21" s="1214"/>
      <c r="L21" s="1214"/>
      <c r="M21" s="1214"/>
      <c r="N21" s="1214"/>
      <c r="O21" s="1214"/>
      <c r="P21" s="1214"/>
      <c r="Q21" s="1215">
        <f>SUM(E21:P21)</f>
        <v>49815</v>
      </c>
    </row>
    <row r="22" spans="1:17" ht="14.25" thickBot="1" thickTop="1">
      <c r="A22" s="93"/>
      <c r="B22" s="1494" t="s">
        <v>59</v>
      </c>
      <c r="C22" s="1494"/>
      <c r="D22" s="1494"/>
      <c r="E22" s="775">
        <f>SUM(E12+E17+E21)</f>
        <v>69918</v>
      </c>
      <c r="F22" s="775">
        <f>SUM(F12+F17+F21)</f>
        <v>20015</v>
      </c>
      <c r="G22" s="775">
        <f>SUM(G12+G17+G21)</f>
        <v>15043</v>
      </c>
      <c r="H22" s="775">
        <f aca="true" t="shared" si="2" ref="H22:P22">SUM(H12)</f>
        <v>15337</v>
      </c>
      <c r="I22" s="775">
        <f>SUM(I12+I17)</f>
        <v>15044</v>
      </c>
      <c r="J22" s="775">
        <f t="shared" si="2"/>
        <v>14799</v>
      </c>
      <c r="K22" s="775">
        <f t="shared" si="2"/>
        <v>15085</v>
      </c>
      <c r="L22" s="775">
        <f t="shared" si="2"/>
        <v>14541</v>
      </c>
      <c r="M22" s="775">
        <f t="shared" si="2"/>
        <v>15508</v>
      </c>
      <c r="N22" s="775">
        <f t="shared" si="2"/>
        <v>15588</v>
      </c>
      <c r="O22" s="775">
        <f t="shared" si="2"/>
        <v>14100</v>
      </c>
      <c r="P22" s="775">
        <f t="shared" si="2"/>
        <v>14043</v>
      </c>
      <c r="Q22" s="776">
        <f>SUM(E22:P22)</f>
        <v>239021</v>
      </c>
    </row>
    <row r="23" spans="1:17" ht="13.5" thickTop="1">
      <c r="A23" s="94"/>
      <c r="B23" s="95"/>
      <c r="C23" s="96"/>
      <c r="D23" s="96"/>
      <c r="E23" s="97">
        <v>489</v>
      </c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ht="12.75">
      <c r="A24" s="94"/>
      <c r="B24" s="95"/>
      <c r="C24" s="96"/>
      <c r="D24" s="96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12.75">
      <c r="A25" s="94"/>
      <c r="B25" s="95"/>
      <c r="C25" s="96"/>
      <c r="D25" s="96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ht="12.75">
      <c r="A26" s="94"/>
      <c r="B26" s="95"/>
      <c r="C26" s="96"/>
      <c r="D26" s="96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7" ht="12.75">
      <c r="A27" s="94"/>
      <c r="B27" s="95"/>
      <c r="C27" s="96"/>
      <c r="D27" s="96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ht="12.75">
      <c r="A28" s="94"/>
      <c r="B28" s="95"/>
      <c r="C28" s="96"/>
      <c r="D28" s="96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ht="12.75">
      <c r="A29" s="94"/>
      <c r="B29" s="95"/>
      <c r="C29" s="96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ht="12.75">
      <c r="A30" s="94"/>
      <c r="B30" s="95"/>
      <c r="C30" s="96"/>
      <c r="D30" s="96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7" ht="12.75">
      <c r="A31" s="94"/>
      <c r="B31" s="95"/>
      <c r="C31" s="96"/>
      <c r="D31" s="96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7" ht="12.75">
      <c r="A32" s="94"/>
      <c r="B32" s="95"/>
      <c r="C32" s="96"/>
      <c r="D32" s="96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7" ht="12.75">
      <c r="A33" s="94"/>
      <c r="B33" s="95"/>
      <c r="C33" s="96"/>
      <c r="D33" s="96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1:17" ht="12.75">
      <c r="A34" s="94"/>
      <c r="B34" s="95"/>
      <c r="C34" s="96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</row>
    <row r="35" spans="1:17" ht="12.75">
      <c r="A35" s="94"/>
      <c r="B35" s="95"/>
      <c r="C35" s="96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1481" t="s">
        <v>433</v>
      </c>
      <c r="O35" s="1482"/>
      <c r="P35" s="1482"/>
      <c r="Q35" s="1482"/>
    </row>
    <row r="36" spans="1:17" ht="12.75">
      <c r="A36" s="94"/>
      <c r="B36" s="95"/>
      <c r="C36" s="96"/>
      <c r="D36" s="96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 ht="13.5" thickBot="1">
      <c r="A37" s="94"/>
      <c r="B37" s="95"/>
      <c r="C37" s="96"/>
      <c r="D37" s="96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ht="13.5" thickTop="1">
      <c r="A38" s="98" t="s">
        <v>76</v>
      </c>
      <c r="B38" s="1483" t="s">
        <v>42</v>
      </c>
      <c r="C38" s="1484"/>
      <c r="D38" s="1484"/>
      <c r="E38" s="99" t="s">
        <v>61</v>
      </c>
      <c r="F38" s="100" t="s">
        <v>62</v>
      </c>
      <c r="G38" s="99" t="s">
        <v>63</v>
      </c>
      <c r="H38" s="100" t="s">
        <v>64</v>
      </c>
      <c r="I38" s="99" t="s">
        <v>65</v>
      </c>
      <c r="J38" s="100" t="s">
        <v>66</v>
      </c>
      <c r="K38" s="99" t="s">
        <v>67</v>
      </c>
      <c r="L38" s="100" t="s">
        <v>68</v>
      </c>
      <c r="M38" s="99" t="s">
        <v>69</v>
      </c>
      <c r="N38" s="100" t="s">
        <v>70</v>
      </c>
      <c r="O38" s="99" t="s">
        <v>71</v>
      </c>
      <c r="P38" s="100" t="s">
        <v>72</v>
      </c>
      <c r="Q38" s="101" t="s">
        <v>35</v>
      </c>
    </row>
    <row r="39" spans="1:17" ht="12.75">
      <c r="A39" s="82"/>
      <c r="B39" s="1490" t="s">
        <v>74</v>
      </c>
      <c r="C39" s="1491"/>
      <c r="D39" s="1492"/>
      <c r="E39" s="1478"/>
      <c r="F39" s="1479"/>
      <c r="G39" s="1479"/>
      <c r="H39" s="1479"/>
      <c r="I39" s="1479"/>
      <c r="J39" s="1479"/>
      <c r="K39" s="1479"/>
      <c r="L39" s="1479"/>
      <c r="M39" s="1479"/>
      <c r="N39" s="1479"/>
      <c r="O39" s="1479"/>
      <c r="P39" s="1479"/>
      <c r="Q39" s="1480"/>
    </row>
    <row r="40" spans="1:17" ht="12.75">
      <c r="A40" s="102" t="s">
        <v>44</v>
      </c>
      <c r="B40" s="1499" t="s">
        <v>45</v>
      </c>
      <c r="C40" s="1500"/>
      <c r="D40" s="1501"/>
      <c r="E40" s="103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5"/>
    </row>
    <row r="41" spans="1:17" ht="12.75">
      <c r="A41" s="1212" t="s">
        <v>46</v>
      </c>
      <c r="B41" s="1495" t="s">
        <v>75</v>
      </c>
      <c r="C41" s="1495"/>
      <c r="D41" s="1495"/>
      <c r="E41" s="1214">
        <f>SUM(E42:E46)</f>
        <v>23266</v>
      </c>
      <c r="F41" s="1214">
        <f aca="true" t="shared" si="3" ref="F41:O41">SUM(F42:F46)</f>
        <v>23266</v>
      </c>
      <c r="G41" s="1214">
        <f>SUM(G42:G46)</f>
        <v>22627</v>
      </c>
      <c r="H41" s="1214">
        <f t="shared" si="3"/>
        <v>16409</v>
      </c>
      <c r="I41" s="1214">
        <f t="shared" si="3"/>
        <v>16187</v>
      </c>
      <c r="J41" s="1214">
        <f t="shared" si="3"/>
        <v>16286</v>
      </c>
      <c r="K41" s="1214">
        <f>SUM(K42:K46)</f>
        <v>16287</v>
      </c>
      <c r="L41" s="1214">
        <f>SUM(L42:L46)</f>
        <v>15686</v>
      </c>
      <c r="M41" s="1214">
        <f>SUM(M42:M46)</f>
        <v>15524</v>
      </c>
      <c r="N41" s="1214">
        <f>SUM(N42:N46)</f>
        <v>16103</v>
      </c>
      <c r="O41" s="1214">
        <f t="shared" si="3"/>
        <v>17457</v>
      </c>
      <c r="P41" s="1214">
        <f>SUM(P42:P46)</f>
        <v>17266</v>
      </c>
      <c r="Q41" s="1215">
        <f>SUM(Q42:Q46)</f>
        <v>216364</v>
      </c>
    </row>
    <row r="42" spans="1:17" ht="12.75">
      <c r="A42" s="1212"/>
      <c r="B42" s="90" t="s">
        <v>275</v>
      </c>
      <c r="C42" s="91"/>
      <c r="D42" s="92"/>
      <c r="E42" s="1216">
        <v>13745</v>
      </c>
      <c r="F42" s="1216">
        <v>13745</v>
      </c>
      <c r="G42" s="1216">
        <v>13745</v>
      </c>
      <c r="H42" s="1216">
        <v>7876</v>
      </c>
      <c r="I42" s="1216">
        <v>7876</v>
      </c>
      <c r="J42" s="1216">
        <v>7876</v>
      </c>
      <c r="K42" s="1216">
        <v>7876</v>
      </c>
      <c r="L42" s="1216">
        <v>7876</v>
      </c>
      <c r="M42" s="1216">
        <v>7875</v>
      </c>
      <c r="N42" s="1216">
        <v>7875</v>
      </c>
      <c r="O42" s="1216">
        <v>7875</v>
      </c>
      <c r="P42" s="1216">
        <v>7875</v>
      </c>
      <c r="Q42" s="1217">
        <f>SUM(E42:P42)</f>
        <v>112115</v>
      </c>
    </row>
    <row r="43" spans="1:17" ht="12.75">
      <c r="A43" s="1212"/>
      <c r="B43" s="90" t="s">
        <v>546</v>
      </c>
      <c r="C43" s="91"/>
      <c r="D43" s="92"/>
      <c r="E43" s="1216">
        <v>2133</v>
      </c>
      <c r="F43" s="1216">
        <v>2133</v>
      </c>
      <c r="G43" s="1216">
        <v>2133</v>
      </c>
      <c r="H43" s="1216">
        <v>1563</v>
      </c>
      <c r="I43" s="1216">
        <v>1562</v>
      </c>
      <c r="J43" s="1216">
        <v>1561</v>
      </c>
      <c r="K43" s="1216">
        <v>1561</v>
      </c>
      <c r="L43" s="1216">
        <v>1561</v>
      </c>
      <c r="M43" s="1216">
        <v>1561</v>
      </c>
      <c r="N43" s="1216">
        <v>1561</v>
      </c>
      <c r="O43" s="1216">
        <v>1561</v>
      </c>
      <c r="P43" s="1216">
        <v>1561</v>
      </c>
      <c r="Q43" s="1217">
        <f>SUM(E43:P43)</f>
        <v>20451</v>
      </c>
    </row>
    <row r="44" spans="1:17" ht="12.75">
      <c r="A44" s="1212"/>
      <c r="B44" s="90" t="s">
        <v>273</v>
      </c>
      <c r="C44" s="91"/>
      <c r="D44" s="92"/>
      <c r="E44" s="1216">
        <v>5621</v>
      </c>
      <c r="F44" s="1216">
        <v>5621</v>
      </c>
      <c r="G44" s="1216">
        <v>4982</v>
      </c>
      <c r="H44" s="1216">
        <v>5203</v>
      </c>
      <c r="I44" s="1216">
        <v>4982</v>
      </c>
      <c r="J44" s="1216">
        <v>4982</v>
      </c>
      <c r="K44" s="1216">
        <v>4983</v>
      </c>
      <c r="L44" s="1216">
        <v>4382</v>
      </c>
      <c r="M44" s="1216">
        <v>4221</v>
      </c>
      <c r="N44" s="1216">
        <v>4800</v>
      </c>
      <c r="O44" s="1216">
        <v>5114</v>
      </c>
      <c r="P44" s="1216">
        <v>4893</v>
      </c>
      <c r="Q44" s="1217">
        <f>SUM(E44:P44)</f>
        <v>59784</v>
      </c>
    </row>
    <row r="45" spans="1:17" ht="12.75">
      <c r="A45" s="1212"/>
      <c r="B45" s="90" t="s">
        <v>547</v>
      </c>
      <c r="C45" s="91"/>
      <c r="D45" s="92"/>
      <c r="E45" s="1216">
        <v>130</v>
      </c>
      <c r="F45" s="1216">
        <v>130</v>
      </c>
      <c r="G45" s="1216">
        <v>130</v>
      </c>
      <c r="H45" s="1216">
        <v>130</v>
      </c>
      <c r="I45" s="1216">
        <v>130</v>
      </c>
      <c r="J45" s="1216">
        <v>230</v>
      </c>
      <c r="K45" s="1216">
        <v>230</v>
      </c>
      <c r="L45" s="1216">
        <v>230</v>
      </c>
      <c r="M45" s="1216">
        <v>230</v>
      </c>
      <c r="N45" s="1216">
        <v>230</v>
      </c>
      <c r="O45" s="1216">
        <v>1270</v>
      </c>
      <c r="P45" s="1216">
        <v>1300</v>
      </c>
      <c r="Q45" s="1217">
        <f>SUM(E45:P45)</f>
        <v>4370</v>
      </c>
    </row>
    <row r="46" spans="1:17" ht="12.75">
      <c r="A46" s="1212"/>
      <c r="B46" s="90" t="s">
        <v>548</v>
      </c>
      <c r="C46" s="91"/>
      <c r="D46" s="92"/>
      <c r="E46" s="1216">
        <v>1637</v>
      </c>
      <c r="F46" s="1216">
        <v>1637</v>
      </c>
      <c r="G46" s="1216">
        <v>1637</v>
      </c>
      <c r="H46" s="1216">
        <v>1637</v>
      </c>
      <c r="I46" s="1216">
        <v>1637</v>
      </c>
      <c r="J46" s="1216">
        <v>1637</v>
      </c>
      <c r="K46" s="1216">
        <v>1637</v>
      </c>
      <c r="L46" s="1216">
        <v>1637</v>
      </c>
      <c r="M46" s="1216">
        <v>1637</v>
      </c>
      <c r="N46" s="1216">
        <v>1637</v>
      </c>
      <c r="O46" s="1216">
        <v>1637</v>
      </c>
      <c r="P46" s="1216">
        <v>1637</v>
      </c>
      <c r="Q46" s="1217">
        <f>SUM(E46:P46)</f>
        <v>19644</v>
      </c>
    </row>
    <row r="47" spans="1:17" ht="12.75">
      <c r="A47" s="1212" t="s">
        <v>48</v>
      </c>
      <c r="B47" s="1496" t="s">
        <v>549</v>
      </c>
      <c r="C47" s="1497"/>
      <c r="D47" s="1498"/>
      <c r="E47" s="1214"/>
      <c r="F47" s="1214"/>
      <c r="G47" s="1214"/>
      <c r="H47" s="1214"/>
      <c r="I47" s="1214"/>
      <c r="J47" s="1214"/>
      <c r="K47" s="1214"/>
      <c r="L47" s="1214"/>
      <c r="M47" s="1214"/>
      <c r="N47" s="1214">
        <f>SUM(N48:N50)</f>
        <v>17370</v>
      </c>
      <c r="O47" s="1214">
        <f>SUM(O48:O50)</f>
        <v>420</v>
      </c>
      <c r="P47" s="1214"/>
      <c r="Q47" s="1215">
        <f>SUM(Q48:Q50)</f>
        <v>17790</v>
      </c>
    </row>
    <row r="48" spans="1:17" ht="12.75">
      <c r="A48" s="87"/>
      <c r="B48" s="90" t="s">
        <v>287</v>
      </c>
      <c r="C48" s="91"/>
      <c r="D48" s="92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>
        <v>420</v>
      </c>
      <c r="P48" s="88"/>
      <c r="Q48" s="1217">
        <f>SUM(H48:P48)</f>
        <v>420</v>
      </c>
    </row>
    <row r="49" spans="1:17" ht="12.75">
      <c r="A49" s="87"/>
      <c r="B49" s="90" t="s">
        <v>289</v>
      </c>
      <c r="C49" s="91"/>
      <c r="D49" s="92"/>
      <c r="E49" s="88"/>
      <c r="F49" s="88"/>
      <c r="G49" s="88"/>
      <c r="H49" s="88"/>
      <c r="I49" s="88"/>
      <c r="J49" s="88"/>
      <c r="K49" s="88"/>
      <c r="L49" s="88"/>
      <c r="M49" s="88"/>
      <c r="N49" s="88">
        <v>17370</v>
      </c>
      <c r="O49" s="88"/>
      <c r="P49" s="88"/>
      <c r="Q49" s="89">
        <f>SUM(E49:P49)</f>
        <v>17370</v>
      </c>
    </row>
    <row r="50" spans="1:17" ht="12.75">
      <c r="A50" s="87"/>
      <c r="B50" s="90" t="s">
        <v>290</v>
      </c>
      <c r="C50" s="91"/>
      <c r="D50" s="92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9"/>
    </row>
    <row r="51" spans="1:17" ht="13.5" thickBot="1">
      <c r="A51" s="1212" t="s">
        <v>49</v>
      </c>
      <c r="B51" s="1213" t="s">
        <v>632</v>
      </c>
      <c r="C51" s="1213"/>
      <c r="D51" s="1213"/>
      <c r="E51" s="1214">
        <v>4867</v>
      </c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5">
        <f>SUM(E51:P51)</f>
        <v>4867</v>
      </c>
    </row>
    <row r="52" spans="1:17" ht="14.25" thickBot="1" thickTop="1">
      <c r="A52" s="93"/>
      <c r="B52" s="1494" t="s">
        <v>2</v>
      </c>
      <c r="C52" s="1494"/>
      <c r="D52" s="1494"/>
      <c r="E52" s="775">
        <f>SUM(E41+E51)</f>
        <v>28133</v>
      </c>
      <c r="F52" s="775">
        <f>SUM(F41+F47)</f>
        <v>23266</v>
      </c>
      <c r="G52" s="775">
        <f>SUM(G41+G47)</f>
        <v>22627</v>
      </c>
      <c r="H52" s="775">
        <f>SUM(H41+H47)</f>
        <v>16409</v>
      </c>
      <c r="I52" s="775">
        <f>SUM(I41+I47)</f>
        <v>16187</v>
      </c>
      <c r="J52" s="775">
        <f aca="true" t="shared" si="4" ref="J52:O52">SUM(J41)</f>
        <v>16286</v>
      </c>
      <c r="K52" s="775">
        <f t="shared" si="4"/>
        <v>16287</v>
      </c>
      <c r="L52" s="775">
        <f t="shared" si="4"/>
        <v>15686</v>
      </c>
      <c r="M52" s="775">
        <f t="shared" si="4"/>
        <v>15524</v>
      </c>
      <c r="N52" s="775">
        <f t="shared" si="4"/>
        <v>16103</v>
      </c>
      <c r="O52" s="775">
        <f t="shared" si="4"/>
        <v>17457</v>
      </c>
      <c r="P52" s="775">
        <f>SUM(P41+P51)</f>
        <v>17266</v>
      </c>
      <c r="Q52" s="776">
        <f>SUM(Q41+Q47+Q51)</f>
        <v>239021</v>
      </c>
    </row>
    <row r="53" spans="1:17" ht="14.25" thickBot="1" thickTop="1">
      <c r="A53" s="106"/>
      <c r="B53" s="1493" t="s">
        <v>77</v>
      </c>
      <c r="C53" s="1493"/>
      <c r="D53" s="1493"/>
      <c r="E53" s="1218">
        <f>E22-E52</f>
        <v>41785</v>
      </c>
      <c r="F53" s="1218">
        <f aca="true" t="shared" si="5" ref="F53:Q53">E53+F22-F52</f>
        <v>38534</v>
      </c>
      <c r="G53" s="1218">
        <f t="shared" si="5"/>
        <v>30950</v>
      </c>
      <c r="H53" s="1218">
        <f t="shared" si="5"/>
        <v>29878</v>
      </c>
      <c r="I53" s="1218">
        <f t="shared" si="5"/>
        <v>28735</v>
      </c>
      <c r="J53" s="1218">
        <f t="shared" si="5"/>
        <v>27248</v>
      </c>
      <c r="K53" s="1218">
        <f t="shared" si="5"/>
        <v>26046</v>
      </c>
      <c r="L53" s="1218">
        <f t="shared" si="5"/>
        <v>24901</v>
      </c>
      <c r="M53" s="1218">
        <f t="shared" si="5"/>
        <v>24885</v>
      </c>
      <c r="N53" s="1218">
        <f t="shared" si="5"/>
        <v>24370</v>
      </c>
      <c r="O53" s="1218">
        <f t="shared" si="5"/>
        <v>21013</v>
      </c>
      <c r="P53" s="1218">
        <f t="shared" si="5"/>
        <v>17790</v>
      </c>
      <c r="Q53" s="1219">
        <f t="shared" si="5"/>
        <v>17790</v>
      </c>
    </row>
    <row r="54" spans="1:17" ht="13.5" thickTop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</row>
    <row r="55" spans="1:17" ht="12.7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</row>
  </sheetData>
  <sheetProtection/>
  <mergeCells count="29">
    <mergeCell ref="B20:D20"/>
    <mergeCell ref="B17:D17"/>
    <mergeCell ref="B11:D11"/>
    <mergeCell ref="B13:D13"/>
    <mergeCell ref="B14:D14"/>
    <mergeCell ref="B15:D15"/>
    <mergeCell ref="B16:D16"/>
    <mergeCell ref="B18:D18"/>
    <mergeCell ref="B19:D19"/>
    <mergeCell ref="B53:D53"/>
    <mergeCell ref="B52:D52"/>
    <mergeCell ref="P2:Q2"/>
    <mergeCell ref="B41:D41"/>
    <mergeCell ref="B47:D47"/>
    <mergeCell ref="B10:D10"/>
    <mergeCell ref="B40:D40"/>
    <mergeCell ref="B21:D21"/>
    <mergeCell ref="B22:D22"/>
    <mergeCell ref="B12:D12"/>
    <mergeCell ref="M1:Q1"/>
    <mergeCell ref="A4:Q4"/>
    <mergeCell ref="A5:Q5"/>
    <mergeCell ref="E39:Q39"/>
    <mergeCell ref="N35:Q35"/>
    <mergeCell ref="B38:D38"/>
    <mergeCell ref="O8:Q8"/>
    <mergeCell ref="B9:D9"/>
    <mergeCell ref="E10:Q10"/>
    <mergeCell ref="B39:D39"/>
  </mergeCells>
  <printOptions/>
  <pageMargins left="0.38" right="0.22" top="1.38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0"/>
  <sheetViews>
    <sheetView zoomScalePageLayoutView="0" workbookViewId="0" topLeftCell="A138">
      <selection activeCell="A128" sqref="A128:Q128"/>
    </sheetView>
  </sheetViews>
  <sheetFormatPr defaultColWidth="9.140625" defaultRowHeight="12.75"/>
  <cols>
    <col min="1" max="1" width="3.7109375" style="0" customWidth="1"/>
    <col min="2" max="2" width="7.00390625" style="0" customWidth="1"/>
    <col min="3" max="3" width="8.00390625" style="0" customWidth="1"/>
    <col min="4" max="4" width="8.140625" style="0" customWidth="1"/>
    <col min="5" max="5" width="11.00390625" style="0" customWidth="1"/>
    <col min="6" max="13" width="7.28125" style="0" customWidth="1"/>
    <col min="14" max="14" width="7.140625" style="0" customWidth="1"/>
    <col min="15" max="17" width="7.28125" style="0" customWidth="1"/>
  </cols>
  <sheetData>
    <row r="1" spans="1:17" ht="12.7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  <c r="N1" s="108"/>
      <c r="O1" s="1533" t="s">
        <v>296</v>
      </c>
      <c r="P1" s="1533"/>
      <c r="Q1" s="1533"/>
    </row>
    <row r="2" spans="1:17" ht="12.75">
      <c r="A2" s="1532" t="s">
        <v>666</v>
      </c>
      <c r="B2" s="1532"/>
      <c r="C2" s="1532"/>
      <c r="D2" s="1532"/>
      <c r="E2" s="1532"/>
      <c r="F2" s="1532"/>
      <c r="G2" s="1532"/>
      <c r="H2" s="1532"/>
      <c r="I2" s="1532"/>
      <c r="J2" s="1532"/>
      <c r="K2" s="1532"/>
      <c r="L2" s="1532"/>
      <c r="M2" s="1532"/>
      <c r="N2" s="1532"/>
      <c r="O2" s="1532"/>
      <c r="P2" s="1532"/>
      <c r="Q2" s="1532"/>
    </row>
    <row r="3" spans="1:17" ht="12.75">
      <c r="A3" s="1522" t="s">
        <v>667</v>
      </c>
      <c r="B3" s="1522"/>
      <c r="C3" s="1522"/>
      <c r="D3" s="1522"/>
      <c r="E3" s="1522"/>
      <c r="F3" s="1522"/>
      <c r="G3" s="1522"/>
      <c r="H3" s="1522"/>
      <c r="I3" s="1522"/>
      <c r="J3" s="1522"/>
      <c r="K3" s="1522"/>
      <c r="L3" s="1522"/>
      <c r="M3" s="1522"/>
      <c r="N3" s="1522"/>
      <c r="O3" s="1522"/>
      <c r="P3" s="1522"/>
      <c r="Q3" s="1522"/>
    </row>
    <row r="4" spans="1:17" ht="15" customHeight="1">
      <c r="A4" s="1523"/>
      <c r="B4" s="1523"/>
      <c r="C4" s="1523"/>
      <c r="D4" s="1523"/>
      <c r="E4" s="1523"/>
      <c r="F4" s="1523"/>
      <c r="G4" s="1523"/>
      <c r="H4" s="1523"/>
      <c r="I4" s="1523"/>
      <c r="J4" s="1523"/>
      <c r="K4" s="1523"/>
      <c r="L4" s="1523"/>
      <c r="M4" s="1523"/>
      <c r="N4" s="1523"/>
      <c r="O4" s="1523"/>
      <c r="P4" s="1523"/>
      <c r="Q4" s="1523"/>
    </row>
    <row r="5" spans="1:17" ht="13.5" thickBot="1">
      <c r="A5" s="107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  <c r="O5" s="110" t="s">
        <v>22</v>
      </c>
      <c r="P5" s="110"/>
      <c r="Q5" s="109"/>
    </row>
    <row r="6" spans="1:17" ht="13.5" thickTop="1">
      <c r="A6" s="1534" t="s">
        <v>0</v>
      </c>
      <c r="B6" s="1536" t="s">
        <v>58</v>
      </c>
      <c r="C6" s="1536"/>
      <c r="D6" s="1536"/>
      <c r="E6" s="1537"/>
      <c r="F6" s="1540" t="s">
        <v>59</v>
      </c>
      <c r="G6" s="1541"/>
      <c r="H6" s="1541"/>
      <c r="I6" s="1542"/>
      <c r="J6" s="1546" t="s">
        <v>3</v>
      </c>
      <c r="K6" s="1547"/>
      <c r="L6" s="1547"/>
      <c r="M6" s="1547"/>
      <c r="N6" s="1547"/>
      <c r="O6" s="1547"/>
      <c r="P6" s="1547"/>
      <c r="Q6" s="1548"/>
    </row>
    <row r="7" spans="1:17" ht="12.75">
      <c r="A7" s="1535"/>
      <c r="B7" s="1538"/>
      <c r="C7" s="1538"/>
      <c r="D7" s="1538"/>
      <c r="E7" s="1539"/>
      <c r="F7" s="1543"/>
      <c r="G7" s="1544"/>
      <c r="H7" s="1544"/>
      <c r="I7" s="1545"/>
      <c r="J7" s="1507" t="s">
        <v>326</v>
      </c>
      <c r="K7" s="1508"/>
      <c r="L7" s="1508"/>
      <c r="M7" s="1509"/>
      <c r="N7" s="1510" t="s">
        <v>327</v>
      </c>
      <c r="O7" s="1508"/>
      <c r="P7" s="1508"/>
      <c r="Q7" s="1511"/>
    </row>
    <row r="8" spans="1:17" ht="12.75" customHeight="1">
      <c r="A8" s="1535"/>
      <c r="B8" s="1538"/>
      <c r="C8" s="1538"/>
      <c r="D8" s="1538"/>
      <c r="E8" s="1539"/>
      <c r="F8" s="1512" t="s">
        <v>668</v>
      </c>
      <c r="G8" s="1514"/>
      <c r="H8" s="1516"/>
      <c r="I8" s="1520"/>
      <c r="J8" s="1512" t="s">
        <v>669</v>
      </c>
      <c r="K8" s="1516"/>
      <c r="L8" s="1516"/>
      <c r="M8" s="1520"/>
      <c r="N8" s="1512" t="s">
        <v>668</v>
      </c>
      <c r="O8" s="1516"/>
      <c r="P8" s="1516"/>
      <c r="Q8" s="1505"/>
    </row>
    <row r="9" spans="1:17" ht="12.75">
      <c r="A9" s="1535"/>
      <c r="B9" s="1538"/>
      <c r="C9" s="1538"/>
      <c r="D9" s="1538"/>
      <c r="E9" s="1539"/>
      <c r="F9" s="1513"/>
      <c r="G9" s="1515"/>
      <c r="H9" s="1515"/>
      <c r="I9" s="1521"/>
      <c r="J9" s="1513"/>
      <c r="K9" s="1515"/>
      <c r="L9" s="1515"/>
      <c r="M9" s="1521"/>
      <c r="N9" s="1513"/>
      <c r="O9" s="1515"/>
      <c r="P9" s="1515"/>
      <c r="Q9" s="1506"/>
    </row>
    <row r="10" spans="1:17" ht="12.75">
      <c r="A10" s="1535"/>
      <c r="B10" s="1508" t="s">
        <v>6</v>
      </c>
      <c r="C10" s="1508"/>
      <c r="D10" s="1508"/>
      <c r="E10" s="1549"/>
      <c r="F10" s="116">
        <v>2</v>
      </c>
      <c r="G10" s="112">
        <v>3</v>
      </c>
      <c r="H10" s="112" t="s">
        <v>9</v>
      </c>
      <c r="I10" s="113">
        <v>5</v>
      </c>
      <c r="J10" s="111">
        <v>6</v>
      </c>
      <c r="K10" s="112">
        <v>7</v>
      </c>
      <c r="L10" s="112" t="s">
        <v>13</v>
      </c>
      <c r="M10" s="113">
        <v>9</v>
      </c>
      <c r="N10" s="114">
        <v>10</v>
      </c>
      <c r="O10" s="112">
        <v>11</v>
      </c>
      <c r="P10" s="112">
        <v>12</v>
      </c>
      <c r="Q10" s="115">
        <v>13</v>
      </c>
    </row>
    <row r="11" spans="1:17" ht="12.75">
      <c r="A11" s="1550" t="s">
        <v>178</v>
      </c>
      <c r="B11" s="1551"/>
      <c r="C11" s="1551"/>
      <c r="D11" s="1551"/>
      <c r="E11" s="1552"/>
      <c r="F11" s="117">
        <f>SUM(F12+F32)</f>
        <v>238991</v>
      </c>
      <c r="G11" s="118"/>
      <c r="H11" s="118"/>
      <c r="I11" s="119"/>
      <c r="J11" s="118">
        <f>SUM(J12+J32)</f>
        <v>154252</v>
      </c>
      <c r="K11" s="118"/>
      <c r="L11" s="118"/>
      <c r="M11" s="119"/>
      <c r="N11" s="118">
        <f>SUM(N12+N32)</f>
        <v>24590</v>
      </c>
      <c r="O11" s="118"/>
      <c r="P11" s="118"/>
      <c r="Q11" s="120"/>
    </row>
    <row r="12" spans="1:17" ht="12.75">
      <c r="A12" s="631" t="s">
        <v>6</v>
      </c>
      <c r="B12" s="1517" t="s">
        <v>172</v>
      </c>
      <c r="C12" s="1518"/>
      <c r="D12" s="1518"/>
      <c r="E12" s="1519"/>
      <c r="F12" s="122">
        <f>SUM(F13:F30)</f>
        <v>237931</v>
      </c>
      <c r="G12" s="123"/>
      <c r="H12" s="123"/>
      <c r="I12" s="124"/>
      <c r="J12" s="125">
        <f>SUM(J13:J31)</f>
        <v>153715</v>
      </c>
      <c r="K12" s="125"/>
      <c r="L12" s="125"/>
      <c r="M12" s="124"/>
      <c r="N12" s="125">
        <f>SUM(N13:N31)</f>
        <v>24590</v>
      </c>
      <c r="O12" s="125"/>
      <c r="P12" s="125"/>
      <c r="Q12" s="126"/>
    </row>
    <row r="13" spans="1:17" ht="12.75">
      <c r="A13" s="121"/>
      <c r="B13" s="1527" t="s">
        <v>342</v>
      </c>
      <c r="C13" s="1528"/>
      <c r="D13" s="1528"/>
      <c r="E13" s="1529"/>
      <c r="F13" s="127">
        <f aca="true" t="shared" si="0" ref="F13:F26">SUM(N55+F139+J139+N139)</f>
        <v>5840</v>
      </c>
      <c r="G13" s="128"/>
      <c r="H13" s="128"/>
      <c r="I13" s="129"/>
      <c r="J13" s="128">
        <v>5538</v>
      </c>
      <c r="K13" s="128"/>
      <c r="L13" s="128"/>
      <c r="M13" s="129"/>
      <c r="N13" s="125">
        <v>0</v>
      </c>
      <c r="O13" s="125"/>
      <c r="P13" s="125"/>
      <c r="Q13" s="126"/>
    </row>
    <row r="14" spans="1:17" ht="12.75">
      <c r="A14" s="130"/>
      <c r="B14" s="1524" t="s">
        <v>343</v>
      </c>
      <c r="C14" s="1525"/>
      <c r="D14" s="1525"/>
      <c r="E14" s="1526"/>
      <c r="F14" s="127">
        <f t="shared" si="0"/>
        <v>9712</v>
      </c>
      <c r="G14" s="128"/>
      <c r="H14" s="128"/>
      <c r="I14" s="129"/>
      <c r="J14" s="132">
        <v>0</v>
      </c>
      <c r="K14" s="132"/>
      <c r="L14" s="132"/>
      <c r="M14" s="129"/>
      <c r="N14" s="132">
        <v>0</v>
      </c>
      <c r="O14" s="132"/>
      <c r="P14" s="132"/>
      <c r="Q14" s="133"/>
    </row>
    <row r="15" spans="1:17" ht="12.75">
      <c r="A15" s="130"/>
      <c r="B15" s="817" t="s">
        <v>350</v>
      </c>
      <c r="C15" s="136"/>
      <c r="D15" s="136"/>
      <c r="E15" s="136"/>
      <c r="F15" s="127">
        <f t="shared" si="0"/>
        <v>130848</v>
      </c>
      <c r="G15" s="128"/>
      <c r="H15" s="128"/>
      <c r="I15" s="129"/>
      <c r="J15" s="132">
        <v>130848</v>
      </c>
      <c r="K15" s="132"/>
      <c r="L15" s="132"/>
      <c r="M15" s="129"/>
      <c r="N15" s="132">
        <v>0</v>
      </c>
      <c r="O15" s="132"/>
      <c r="P15" s="132"/>
      <c r="Q15" s="133"/>
    </row>
    <row r="16" spans="1:17" ht="12.75">
      <c r="A16" s="130"/>
      <c r="B16" s="817" t="s">
        <v>355</v>
      </c>
      <c r="C16" s="136"/>
      <c r="D16" s="136"/>
      <c r="E16" s="136"/>
      <c r="F16" s="127">
        <f t="shared" si="0"/>
        <v>49263</v>
      </c>
      <c r="G16" s="128"/>
      <c r="H16" s="128"/>
      <c r="I16" s="129"/>
      <c r="J16" s="132">
        <v>0</v>
      </c>
      <c r="K16" s="132"/>
      <c r="L16" s="132"/>
      <c r="M16" s="129"/>
      <c r="N16" s="132">
        <v>0</v>
      </c>
      <c r="O16" s="132"/>
      <c r="P16" s="132"/>
      <c r="Q16" s="133"/>
    </row>
    <row r="17" spans="1:17" ht="12.75">
      <c r="A17" s="130"/>
      <c r="B17" s="817" t="s">
        <v>347</v>
      </c>
      <c r="C17" s="136"/>
      <c r="D17" s="136"/>
      <c r="E17" s="136"/>
      <c r="F17" s="127">
        <f t="shared" si="0"/>
        <v>1176</v>
      </c>
      <c r="G17" s="128"/>
      <c r="H17" s="128"/>
      <c r="I17" s="129"/>
      <c r="J17" s="132">
        <v>1176</v>
      </c>
      <c r="K17" s="132"/>
      <c r="L17" s="132"/>
      <c r="M17" s="129"/>
      <c r="N17" s="132">
        <v>0</v>
      </c>
      <c r="O17" s="132"/>
      <c r="P17" s="132"/>
      <c r="Q17" s="133"/>
    </row>
    <row r="18" spans="1:17" ht="12.75">
      <c r="A18" s="130"/>
      <c r="B18" s="1527" t="s">
        <v>344</v>
      </c>
      <c r="C18" s="1530"/>
      <c r="D18" s="1530"/>
      <c r="E18" s="1531"/>
      <c r="F18" s="127">
        <f t="shared" si="0"/>
        <v>0</v>
      </c>
      <c r="G18" s="128"/>
      <c r="H18" s="128"/>
      <c r="I18" s="129"/>
      <c r="J18" s="132">
        <v>0</v>
      </c>
      <c r="K18" s="132"/>
      <c r="L18" s="132"/>
      <c r="M18" s="129"/>
      <c r="N18" s="132">
        <v>0</v>
      </c>
      <c r="O18" s="132"/>
      <c r="P18" s="132"/>
      <c r="Q18" s="133"/>
    </row>
    <row r="19" spans="1:17" ht="12.75">
      <c r="A19" s="130"/>
      <c r="B19" s="817" t="s">
        <v>345</v>
      </c>
      <c r="C19" s="134"/>
      <c r="D19" s="134"/>
      <c r="E19" s="134"/>
      <c r="F19" s="127">
        <f t="shared" si="0"/>
        <v>0</v>
      </c>
      <c r="G19" s="128"/>
      <c r="H19" s="128"/>
      <c r="I19" s="129"/>
      <c r="J19" s="132">
        <v>0</v>
      </c>
      <c r="K19" s="132"/>
      <c r="L19" s="132"/>
      <c r="M19" s="129"/>
      <c r="N19" s="132">
        <v>0</v>
      </c>
      <c r="O19" s="132"/>
      <c r="P19" s="132"/>
      <c r="Q19" s="133"/>
    </row>
    <row r="20" spans="1:17" ht="12.75">
      <c r="A20" s="130"/>
      <c r="B20" s="817" t="s">
        <v>346</v>
      </c>
      <c r="C20" s="134"/>
      <c r="D20" s="134"/>
      <c r="E20" s="134"/>
      <c r="F20" s="127">
        <f t="shared" si="0"/>
        <v>9406</v>
      </c>
      <c r="G20" s="128"/>
      <c r="H20" s="128"/>
      <c r="I20" s="129"/>
      <c r="J20" s="132">
        <v>9406</v>
      </c>
      <c r="K20" s="132"/>
      <c r="L20" s="132"/>
      <c r="M20" s="129"/>
      <c r="N20" s="132">
        <v>0</v>
      </c>
      <c r="O20" s="132"/>
      <c r="P20" s="132"/>
      <c r="Q20" s="133"/>
    </row>
    <row r="21" spans="1:17" ht="12.75">
      <c r="A21" s="130"/>
      <c r="B21" s="1524" t="s">
        <v>348</v>
      </c>
      <c r="C21" s="1525"/>
      <c r="D21" s="1525"/>
      <c r="E21" s="1526"/>
      <c r="F21" s="127">
        <f t="shared" si="0"/>
        <v>96</v>
      </c>
      <c r="G21" s="128"/>
      <c r="H21" s="128"/>
      <c r="I21" s="129"/>
      <c r="J21" s="132">
        <v>0</v>
      </c>
      <c r="K21" s="132"/>
      <c r="L21" s="132"/>
      <c r="M21" s="129"/>
      <c r="N21" s="135">
        <v>0</v>
      </c>
      <c r="O21" s="135"/>
      <c r="P21" s="135"/>
      <c r="Q21" s="133"/>
    </row>
    <row r="22" spans="1:17" ht="12.75">
      <c r="A22" s="130"/>
      <c r="B22" s="817" t="s">
        <v>665</v>
      </c>
      <c r="C22" s="136"/>
      <c r="D22" s="136"/>
      <c r="E22" s="136"/>
      <c r="F22" s="127">
        <f t="shared" si="0"/>
        <v>4004</v>
      </c>
      <c r="G22" s="128"/>
      <c r="H22" s="128"/>
      <c r="I22" s="129"/>
      <c r="J22" s="132">
        <v>4004</v>
      </c>
      <c r="K22" s="132"/>
      <c r="L22" s="132"/>
      <c r="M22" s="129"/>
      <c r="N22" s="135"/>
      <c r="O22" s="135"/>
      <c r="P22" s="135"/>
      <c r="Q22" s="133"/>
    </row>
    <row r="23" spans="1:17" ht="12.75">
      <c r="A23" s="130"/>
      <c r="B23" s="817" t="s">
        <v>349</v>
      </c>
      <c r="C23" s="136"/>
      <c r="D23" s="136"/>
      <c r="E23" s="136"/>
      <c r="F23" s="127">
        <f t="shared" si="0"/>
        <v>2743</v>
      </c>
      <c r="G23" s="128"/>
      <c r="H23" s="128"/>
      <c r="I23" s="129"/>
      <c r="J23" s="132">
        <v>2743</v>
      </c>
      <c r="K23" s="132"/>
      <c r="L23" s="132"/>
      <c r="M23" s="129"/>
      <c r="N23" s="135">
        <v>0</v>
      </c>
      <c r="O23" s="135"/>
      <c r="P23" s="135"/>
      <c r="Q23" s="133"/>
    </row>
    <row r="24" spans="1:17" ht="12.75">
      <c r="A24" s="130"/>
      <c r="B24" s="817" t="s">
        <v>351</v>
      </c>
      <c r="C24" s="136"/>
      <c r="D24" s="136"/>
      <c r="E24" s="136"/>
      <c r="F24" s="127">
        <f t="shared" si="0"/>
        <v>72</v>
      </c>
      <c r="G24" s="128"/>
      <c r="H24" s="128"/>
      <c r="I24" s="129"/>
      <c r="J24" s="132">
        <v>0</v>
      </c>
      <c r="K24" s="132"/>
      <c r="L24" s="132"/>
      <c r="M24" s="129"/>
      <c r="N24" s="135">
        <v>0</v>
      </c>
      <c r="O24" s="135"/>
      <c r="P24" s="135"/>
      <c r="Q24" s="133"/>
    </row>
    <row r="25" spans="1:17" ht="12.75">
      <c r="A25" s="130"/>
      <c r="B25" s="817" t="s">
        <v>352</v>
      </c>
      <c r="C25" s="136"/>
      <c r="D25" s="136"/>
      <c r="E25" s="136"/>
      <c r="F25" s="127">
        <f t="shared" si="0"/>
        <v>0</v>
      </c>
      <c r="G25" s="128"/>
      <c r="H25" s="128"/>
      <c r="I25" s="129"/>
      <c r="J25" s="132">
        <v>0</v>
      </c>
      <c r="K25" s="132"/>
      <c r="L25" s="132"/>
      <c r="M25" s="129"/>
      <c r="N25" s="135">
        <v>0</v>
      </c>
      <c r="O25" s="135"/>
      <c r="P25" s="135"/>
      <c r="Q25" s="133"/>
    </row>
    <row r="26" spans="1:17" ht="12.75">
      <c r="A26" s="130"/>
      <c r="B26" s="817" t="s">
        <v>353</v>
      </c>
      <c r="C26" s="136"/>
      <c r="D26" s="136"/>
      <c r="E26" s="136"/>
      <c r="F26" s="127">
        <f t="shared" si="0"/>
        <v>181</v>
      </c>
      <c r="G26" s="128"/>
      <c r="H26" s="128"/>
      <c r="I26" s="129"/>
      <c r="J26" s="132">
        <v>0</v>
      </c>
      <c r="K26" s="132"/>
      <c r="L26" s="132"/>
      <c r="M26" s="129"/>
      <c r="N26" s="135">
        <v>0</v>
      </c>
      <c r="O26" s="135"/>
      <c r="P26" s="135"/>
      <c r="Q26" s="137"/>
    </row>
    <row r="27" spans="1:17" ht="12.75">
      <c r="A27" s="130"/>
      <c r="B27" s="817" t="s">
        <v>618</v>
      </c>
      <c r="C27" s="136"/>
      <c r="D27" s="136"/>
      <c r="E27" s="136"/>
      <c r="F27" s="127">
        <f>SUM(J27+N27)</f>
        <v>0</v>
      </c>
      <c r="G27" s="128"/>
      <c r="H27" s="128"/>
      <c r="I27" s="129"/>
      <c r="J27" s="132"/>
      <c r="K27" s="132"/>
      <c r="L27" s="132"/>
      <c r="M27" s="129"/>
      <c r="N27" s="135">
        <v>0</v>
      </c>
      <c r="O27" s="135"/>
      <c r="P27" s="135"/>
      <c r="Q27" s="137"/>
    </row>
    <row r="28" spans="1:17" ht="12.75">
      <c r="A28" s="130"/>
      <c r="B28" s="817" t="s">
        <v>356</v>
      </c>
      <c r="C28" s="136"/>
      <c r="D28" s="136"/>
      <c r="E28" s="136"/>
      <c r="F28" s="127">
        <f>SUM(N70+F154+J154+N154)</f>
        <v>24590</v>
      </c>
      <c r="G28" s="128"/>
      <c r="H28" s="128"/>
      <c r="I28" s="129"/>
      <c r="J28" s="132">
        <v>0</v>
      </c>
      <c r="K28" s="132"/>
      <c r="L28" s="132"/>
      <c r="M28" s="129"/>
      <c r="N28" s="128">
        <v>24590</v>
      </c>
      <c r="O28" s="138"/>
      <c r="P28" s="138"/>
      <c r="Q28" s="139"/>
    </row>
    <row r="29" spans="1:17" ht="12.75">
      <c r="A29" s="130"/>
      <c r="B29" s="817" t="s">
        <v>357</v>
      </c>
      <c r="C29" s="136"/>
      <c r="D29" s="136"/>
      <c r="E29" s="136"/>
      <c r="F29" s="127">
        <f>SUM(N71+F155+J155+N155)</f>
        <v>0</v>
      </c>
      <c r="G29" s="128"/>
      <c r="H29" s="128"/>
      <c r="I29" s="129"/>
      <c r="J29" s="132">
        <v>0</v>
      </c>
      <c r="K29" s="132"/>
      <c r="L29" s="132"/>
      <c r="M29" s="129"/>
      <c r="N29" s="138">
        <v>0</v>
      </c>
      <c r="O29" s="138"/>
      <c r="P29" s="138"/>
      <c r="Q29" s="139"/>
    </row>
    <row r="30" spans="1:17" ht="12.75">
      <c r="A30" s="130"/>
      <c r="B30" s="131"/>
      <c r="C30" s="136"/>
      <c r="D30" s="136"/>
      <c r="E30" s="136"/>
      <c r="F30" s="127"/>
      <c r="G30" s="128"/>
      <c r="H30" s="128"/>
      <c r="I30" s="129"/>
      <c r="J30" s="132"/>
      <c r="K30" s="132"/>
      <c r="L30" s="132"/>
      <c r="M30" s="129"/>
      <c r="N30" s="138"/>
      <c r="O30" s="138"/>
      <c r="P30" s="138"/>
      <c r="Q30" s="139"/>
    </row>
    <row r="31" spans="1:17" ht="12.75">
      <c r="A31" s="130"/>
      <c r="B31" s="131"/>
      <c r="C31" s="136"/>
      <c r="D31" s="136"/>
      <c r="E31" s="136"/>
      <c r="F31" s="127"/>
      <c r="G31" s="128"/>
      <c r="H31" s="128"/>
      <c r="I31" s="129"/>
      <c r="J31" s="132"/>
      <c r="K31" s="132"/>
      <c r="L31" s="132"/>
      <c r="M31" s="129"/>
      <c r="N31" s="138"/>
      <c r="O31" s="138"/>
      <c r="P31" s="138"/>
      <c r="Q31" s="139"/>
    </row>
    <row r="32" spans="1:17" ht="12.75">
      <c r="A32" s="1329" t="s">
        <v>173</v>
      </c>
      <c r="B32" s="1007" t="s">
        <v>329</v>
      </c>
      <c r="C32" s="643"/>
      <c r="D32" s="643"/>
      <c r="E32" s="643"/>
      <c r="F32" s="1008">
        <f>SUM(N74+F158+J158+N158)</f>
        <v>1060</v>
      </c>
      <c r="G32" s="636"/>
      <c r="H32" s="636"/>
      <c r="I32" s="140"/>
      <c r="J32" s="637">
        <f>SUM(J33:J35)</f>
        <v>537</v>
      </c>
      <c r="K32" s="637"/>
      <c r="L32" s="637"/>
      <c r="M32" s="140"/>
      <c r="N32" s="636">
        <v>0</v>
      </c>
      <c r="O32" s="638"/>
      <c r="P32" s="638"/>
      <c r="Q32" s="639"/>
    </row>
    <row r="33" spans="1:17" ht="12.75">
      <c r="A33" s="1015"/>
      <c r="B33" s="1527" t="s">
        <v>342</v>
      </c>
      <c r="C33" s="1555"/>
      <c r="D33" s="1555"/>
      <c r="E33" s="1529"/>
      <c r="F33" s="127">
        <f>SUM(N75+F159+J159+N159)</f>
        <v>1</v>
      </c>
      <c r="G33" s="128"/>
      <c r="H33" s="128"/>
      <c r="I33" s="129"/>
      <c r="J33" s="128"/>
      <c r="K33" s="128"/>
      <c r="L33" s="128"/>
      <c r="M33" s="129"/>
      <c r="N33" s="128">
        <v>0</v>
      </c>
      <c r="O33" s="1326"/>
      <c r="P33" s="1326"/>
      <c r="Q33" s="1327"/>
    </row>
    <row r="34" spans="1:17" ht="12.75">
      <c r="A34" s="1015"/>
      <c r="B34" s="817" t="s">
        <v>355</v>
      </c>
      <c r="C34" s="136"/>
      <c r="D34" s="136"/>
      <c r="E34" s="136"/>
      <c r="F34" s="127">
        <f>SUM(N76+F160+J160+N160)</f>
        <v>522</v>
      </c>
      <c r="G34" s="128"/>
      <c r="H34" s="128"/>
      <c r="I34" s="129"/>
      <c r="J34" s="128"/>
      <c r="K34" s="128"/>
      <c r="L34" s="128"/>
      <c r="M34" s="129"/>
      <c r="N34" s="128"/>
      <c r="O34" s="1326"/>
      <c r="P34" s="1326"/>
      <c r="Q34" s="1327"/>
    </row>
    <row r="35" spans="1:17" ht="12.75">
      <c r="A35" s="1330"/>
      <c r="B35" s="1317" t="s">
        <v>346</v>
      </c>
      <c r="C35" s="1331"/>
      <c r="D35" s="1331"/>
      <c r="E35" s="1332"/>
      <c r="F35" s="1009">
        <f>SUM(J35)</f>
        <v>537</v>
      </c>
      <c r="G35" s="1010"/>
      <c r="H35" s="1010"/>
      <c r="I35" s="1011"/>
      <c r="J35" s="1010">
        <v>537</v>
      </c>
      <c r="K35" s="1010"/>
      <c r="L35" s="1010"/>
      <c r="M35" s="1011"/>
      <c r="N35" s="1010"/>
      <c r="O35" s="1012"/>
      <c r="P35" s="1012"/>
      <c r="Q35" s="1013"/>
    </row>
    <row r="36" spans="1:17" ht="12.75">
      <c r="A36" s="1553" t="s">
        <v>330</v>
      </c>
      <c r="B36" s="1554"/>
      <c r="C36" s="1554"/>
      <c r="D36" s="1554"/>
      <c r="E36" s="1529"/>
      <c r="F36" s="1328">
        <f>SUM(F38:F40)</f>
        <v>30</v>
      </c>
      <c r="G36" s="146"/>
      <c r="H36" s="633"/>
      <c r="I36" s="129"/>
      <c r="J36" s="633">
        <v>0</v>
      </c>
      <c r="K36" s="633"/>
      <c r="L36" s="633"/>
      <c r="M36" s="144"/>
      <c r="N36" s="633">
        <v>0</v>
      </c>
      <c r="O36" s="633"/>
      <c r="P36" s="633"/>
      <c r="Q36" s="641"/>
    </row>
    <row r="37" spans="1:17" ht="12.75">
      <c r="A37" s="1014" t="s">
        <v>174</v>
      </c>
      <c r="B37" s="141" t="s">
        <v>328</v>
      </c>
      <c r="C37" s="142"/>
      <c r="D37" s="142"/>
      <c r="E37" s="142"/>
      <c r="F37" s="127">
        <f>SUM(F38:F40)</f>
        <v>30</v>
      </c>
      <c r="G37" s="128"/>
      <c r="H37" s="123"/>
      <c r="I37" s="143"/>
      <c r="J37" s="125">
        <v>0</v>
      </c>
      <c r="K37" s="125"/>
      <c r="L37" s="125"/>
      <c r="M37" s="143"/>
      <c r="N37" s="125">
        <v>0</v>
      </c>
      <c r="O37" s="125"/>
      <c r="P37" s="125"/>
      <c r="Q37" s="126"/>
    </row>
    <row r="38" spans="1:17" ht="12.75">
      <c r="A38" s="1337"/>
      <c r="B38" s="817" t="s">
        <v>355</v>
      </c>
      <c r="C38" s="136"/>
      <c r="D38" s="136"/>
      <c r="E38" s="136"/>
      <c r="F38" s="127">
        <f>SUM(N80+F164+J164+N164)</f>
        <v>30</v>
      </c>
      <c r="G38" s="128"/>
      <c r="H38" s="123"/>
      <c r="I38" s="143"/>
      <c r="J38" s="125"/>
      <c r="K38" s="125"/>
      <c r="L38" s="125"/>
      <c r="M38" s="143"/>
      <c r="N38" s="125"/>
      <c r="O38" s="125"/>
      <c r="P38" s="125"/>
      <c r="Q38" s="126"/>
    </row>
    <row r="39" spans="1:17" ht="12.75">
      <c r="A39" s="130"/>
      <c r="B39" s="1524" t="s">
        <v>354</v>
      </c>
      <c r="C39" s="1525"/>
      <c r="D39" s="1525"/>
      <c r="E39" s="1526"/>
      <c r="F39" s="127">
        <f>SUM(N81+F165+J165+N165)</f>
        <v>0</v>
      </c>
      <c r="G39" s="128"/>
      <c r="H39" s="128"/>
      <c r="I39" s="129"/>
      <c r="J39" s="132">
        <v>0</v>
      </c>
      <c r="K39" s="132"/>
      <c r="L39" s="132"/>
      <c r="M39" s="144"/>
      <c r="N39" s="132">
        <v>0</v>
      </c>
      <c r="O39" s="132"/>
      <c r="P39" s="132"/>
      <c r="Q39" s="133"/>
    </row>
    <row r="40" spans="1:17" ht="13.5" thickBot="1">
      <c r="A40" s="632"/>
      <c r="B40" s="1524" t="s">
        <v>588</v>
      </c>
      <c r="C40" s="1525"/>
      <c r="D40" s="1525"/>
      <c r="E40" s="1526"/>
      <c r="F40" s="127">
        <f>SUM(N82+F166+J166+N166)</f>
        <v>0</v>
      </c>
      <c r="G40" s="128"/>
      <c r="H40" s="128"/>
      <c r="I40" s="129"/>
      <c r="J40" s="132">
        <v>0</v>
      </c>
      <c r="K40" s="132"/>
      <c r="L40" s="132"/>
      <c r="M40" s="144"/>
      <c r="N40" s="132">
        <v>0</v>
      </c>
      <c r="O40" s="132"/>
      <c r="P40" s="132"/>
      <c r="Q40" s="133"/>
    </row>
    <row r="41" spans="1:17" ht="14.25" thickBot="1" thickTop="1">
      <c r="A41" s="1556" t="s">
        <v>192</v>
      </c>
      <c r="B41" s="1557"/>
      <c r="C41" s="1557"/>
      <c r="D41" s="1557"/>
      <c r="E41" s="148"/>
      <c r="F41" s="149">
        <f>SUM(F11+F36)</f>
        <v>239021</v>
      </c>
      <c r="G41" s="150"/>
      <c r="H41" s="150"/>
      <c r="I41" s="151"/>
      <c r="J41" s="150">
        <f>SUM(J11+J36)</f>
        <v>154252</v>
      </c>
      <c r="K41" s="150"/>
      <c r="L41" s="152"/>
      <c r="M41" s="151"/>
      <c r="N41" s="150">
        <f>SUM(N11+N36)</f>
        <v>24590</v>
      </c>
      <c r="O41" s="150"/>
      <c r="P41" s="152"/>
      <c r="Q41" s="153"/>
    </row>
    <row r="42" spans="1:17" ht="13.5" thickTop="1">
      <c r="A42" s="495"/>
      <c r="B42" s="496"/>
      <c r="C42" s="496"/>
      <c r="D42" s="496"/>
      <c r="E42" s="497"/>
      <c r="F42" s="498"/>
      <c r="G42" s="498"/>
      <c r="H42" s="498"/>
      <c r="I42" s="499"/>
      <c r="J42" s="498"/>
      <c r="K42" s="498"/>
      <c r="L42" s="498"/>
      <c r="M42" s="499"/>
      <c r="N42" s="498"/>
      <c r="O42" s="498"/>
      <c r="P42" s="498"/>
      <c r="Q42" s="499"/>
    </row>
    <row r="43" spans="1:17" ht="12.7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108"/>
      <c r="O43" s="1533" t="s">
        <v>296</v>
      </c>
      <c r="P43" s="1533"/>
      <c r="Q43" s="1533"/>
    </row>
    <row r="44" spans="1:17" ht="12.75">
      <c r="A44" s="1532" t="s">
        <v>666</v>
      </c>
      <c r="B44" s="1532"/>
      <c r="C44" s="1532"/>
      <c r="D44" s="1532"/>
      <c r="E44" s="1532"/>
      <c r="F44" s="1532"/>
      <c r="G44" s="1532"/>
      <c r="H44" s="1532"/>
      <c r="I44" s="1532"/>
      <c r="J44" s="1532"/>
      <c r="K44" s="1532"/>
      <c r="L44" s="1532"/>
      <c r="M44" s="1532"/>
      <c r="N44" s="1532"/>
      <c r="O44" s="1532"/>
      <c r="P44" s="1532"/>
      <c r="Q44" s="1532"/>
    </row>
    <row r="45" spans="1:17" ht="12.75" customHeight="1">
      <c r="A45" s="1522" t="s">
        <v>667</v>
      </c>
      <c r="B45" s="1522"/>
      <c r="C45" s="1522"/>
      <c r="D45" s="1522"/>
      <c r="E45" s="1522"/>
      <c r="F45" s="1522"/>
      <c r="G45" s="1522"/>
      <c r="H45" s="1522"/>
      <c r="I45" s="1522"/>
      <c r="J45" s="1522"/>
      <c r="K45" s="1522"/>
      <c r="L45" s="1522"/>
      <c r="M45" s="1522"/>
      <c r="N45" s="1522"/>
      <c r="O45" s="1522"/>
      <c r="P45" s="1522"/>
      <c r="Q45" s="1522"/>
    </row>
    <row r="46" spans="1:17" ht="12.75">
      <c r="A46" s="1523"/>
      <c r="B46" s="1523"/>
      <c r="C46" s="1523"/>
      <c r="D46" s="1523"/>
      <c r="E46" s="1523"/>
      <c r="F46" s="1523"/>
      <c r="G46" s="1523"/>
      <c r="H46" s="1523"/>
      <c r="I46" s="1523"/>
      <c r="J46" s="1523"/>
      <c r="K46" s="1523"/>
      <c r="L46" s="1523"/>
      <c r="M46" s="1523"/>
      <c r="N46" s="1523"/>
      <c r="O46" s="1523"/>
      <c r="P46" s="1523"/>
      <c r="Q46" s="1523"/>
    </row>
    <row r="47" spans="1:17" ht="13.5" thickBot="1">
      <c r="A47" s="107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10"/>
      <c r="O47" s="110" t="s">
        <v>22</v>
      </c>
      <c r="P47" s="110"/>
      <c r="Q47" s="109"/>
    </row>
    <row r="48" spans="1:17" ht="13.5" customHeight="1" thickTop="1">
      <c r="A48" s="1534" t="s">
        <v>0</v>
      </c>
      <c r="B48" s="1536" t="s">
        <v>58</v>
      </c>
      <c r="C48" s="1536"/>
      <c r="D48" s="1536"/>
      <c r="E48" s="1537"/>
      <c r="F48" s="1559" t="s">
        <v>3</v>
      </c>
      <c r="G48" s="1560"/>
      <c r="H48" s="1560"/>
      <c r="I48" s="1560"/>
      <c r="J48" s="1560"/>
      <c r="K48" s="1560"/>
      <c r="L48" s="1560"/>
      <c r="M48" s="1560"/>
      <c r="N48" s="1560"/>
      <c r="O48" s="1560"/>
      <c r="P48" s="1560"/>
      <c r="Q48" s="1561"/>
    </row>
    <row r="49" spans="1:17" ht="12.75">
      <c r="A49" s="1535"/>
      <c r="B49" s="1538"/>
      <c r="C49" s="1538"/>
      <c r="D49" s="1538"/>
      <c r="E49" s="1539"/>
      <c r="F49" s="1562" t="s">
        <v>250</v>
      </c>
      <c r="G49" s="1563"/>
      <c r="H49" s="1563"/>
      <c r="I49" s="1564"/>
      <c r="J49" s="1507" t="s">
        <v>331</v>
      </c>
      <c r="K49" s="1508"/>
      <c r="L49" s="1508"/>
      <c r="M49" s="1509"/>
      <c r="N49" s="1510" t="s">
        <v>332</v>
      </c>
      <c r="O49" s="1508"/>
      <c r="P49" s="1508"/>
      <c r="Q49" s="1511"/>
    </row>
    <row r="50" spans="1:17" ht="12.75" customHeight="1">
      <c r="A50" s="1535"/>
      <c r="B50" s="1538"/>
      <c r="C50" s="1538"/>
      <c r="D50" s="1538"/>
      <c r="E50" s="1539"/>
      <c r="F50" s="1512" t="s">
        <v>668</v>
      </c>
      <c r="G50" s="1514"/>
      <c r="H50" s="1516"/>
      <c r="I50" s="1520"/>
      <c r="J50" s="1512" t="s">
        <v>669</v>
      </c>
      <c r="K50" s="1516"/>
      <c r="L50" s="1516"/>
      <c r="M50" s="1520"/>
      <c r="N50" s="1512" t="s">
        <v>668</v>
      </c>
      <c r="O50" s="1516"/>
      <c r="P50" s="1516"/>
      <c r="Q50" s="1505"/>
    </row>
    <row r="51" spans="1:17" ht="12.75">
      <c r="A51" s="1535"/>
      <c r="B51" s="1538"/>
      <c r="C51" s="1538"/>
      <c r="D51" s="1538"/>
      <c r="E51" s="1539"/>
      <c r="F51" s="1513"/>
      <c r="G51" s="1515"/>
      <c r="H51" s="1515"/>
      <c r="I51" s="1521"/>
      <c r="J51" s="1513"/>
      <c r="K51" s="1515"/>
      <c r="L51" s="1515"/>
      <c r="M51" s="1521"/>
      <c r="N51" s="1513"/>
      <c r="O51" s="1515"/>
      <c r="P51" s="1515"/>
      <c r="Q51" s="1506"/>
    </row>
    <row r="52" spans="1:17" ht="12.75">
      <c r="A52" s="1535"/>
      <c r="B52" s="1508" t="s">
        <v>6</v>
      </c>
      <c r="C52" s="1508"/>
      <c r="D52" s="1508"/>
      <c r="E52" s="1549"/>
      <c r="F52" s="116"/>
      <c r="G52" s="112"/>
      <c r="H52" s="112" t="s">
        <v>9</v>
      </c>
      <c r="I52" s="113"/>
      <c r="J52" s="111"/>
      <c r="K52" s="112"/>
      <c r="L52" s="112" t="s">
        <v>13</v>
      </c>
      <c r="M52" s="113"/>
      <c r="N52" s="114"/>
      <c r="O52" s="112"/>
      <c r="P52" s="112"/>
      <c r="Q52" s="115"/>
    </row>
    <row r="53" spans="1:17" ht="12.75" customHeight="1">
      <c r="A53" s="1550" t="s">
        <v>178</v>
      </c>
      <c r="B53" s="1551"/>
      <c r="C53" s="1551"/>
      <c r="D53" s="1551"/>
      <c r="E53" s="1552"/>
      <c r="F53" s="117">
        <f>SUM(F54+F74)</f>
        <v>10064</v>
      </c>
      <c r="G53" s="118"/>
      <c r="H53" s="118"/>
      <c r="I53" s="119"/>
      <c r="J53" s="118">
        <f>SUM(J55:J73)</f>
        <v>300</v>
      </c>
      <c r="K53" s="118"/>
      <c r="L53" s="118"/>
      <c r="M53" s="119"/>
      <c r="N53" s="118">
        <f>SUM(N54+N74)</f>
        <v>189206</v>
      </c>
      <c r="O53" s="118"/>
      <c r="P53" s="118"/>
      <c r="Q53" s="120"/>
    </row>
    <row r="54" spans="1:17" ht="12.75" customHeight="1">
      <c r="A54" s="631" t="s">
        <v>6</v>
      </c>
      <c r="B54" s="1517" t="s">
        <v>172</v>
      </c>
      <c r="C54" s="1518"/>
      <c r="D54" s="1518"/>
      <c r="E54" s="1519"/>
      <c r="F54" s="122">
        <f>SUM(F55:F73)</f>
        <v>10063</v>
      </c>
      <c r="G54" s="123"/>
      <c r="H54" s="123"/>
      <c r="I54" s="124"/>
      <c r="J54" s="125">
        <f>SUM(J53)</f>
        <v>300</v>
      </c>
      <c r="K54" s="125"/>
      <c r="L54" s="125"/>
      <c r="M54" s="124"/>
      <c r="N54" s="125">
        <f>SUM(N55:N73)</f>
        <v>188668</v>
      </c>
      <c r="O54" s="125"/>
      <c r="P54" s="125"/>
      <c r="Q54" s="126"/>
    </row>
    <row r="55" spans="1:17" ht="12.75">
      <c r="A55" s="121"/>
      <c r="B55" s="1527" t="s">
        <v>342</v>
      </c>
      <c r="C55" s="1528"/>
      <c r="D55" s="1528"/>
      <c r="E55" s="1529"/>
      <c r="F55" s="127">
        <v>2</v>
      </c>
      <c r="G55" s="128"/>
      <c r="H55" s="128"/>
      <c r="I55" s="129"/>
      <c r="J55" s="128">
        <v>300</v>
      </c>
      <c r="K55" s="128"/>
      <c r="L55" s="128"/>
      <c r="M55" s="129"/>
      <c r="N55" s="125">
        <f aca="true" t="shared" si="1" ref="N55:N68">SUM(J13+N13+F55+J55)</f>
        <v>5840</v>
      </c>
      <c r="O55" s="125"/>
      <c r="P55" s="125"/>
      <c r="Q55" s="126"/>
    </row>
    <row r="56" spans="1:17" ht="12.75">
      <c r="A56" s="130"/>
      <c r="B56" s="1524" t="s">
        <v>343</v>
      </c>
      <c r="C56" s="1525"/>
      <c r="D56" s="1525"/>
      <c r="E56" s="1526"/>
      <c r="F56" s="127">
        <v>9712</v>
      </c>
      <c r="G56" s="128"/>
      <c r="H56" s="128"/>
      <c r="I56" s="129"/>
      <c r="J56" s="132">
        <v>0</v>
      </c>
      <c r="K56" s="132"/>
      <c r="L56" s="132"/>
      <c r="M56" s="129"/>
      <c r="N56" s="125">
        <f t="shared" si="1"/>
        <v>9712</v>
      </c>
      <c r="O56" s="132"/>
      <c r="P56" s="132"/>
      <c r="Q56" s="133"/>
    </row>
    <row r="57" spans="1:17" ht="12.75">
      <c r="A57" s="130"/>
      <c r="B57" s="817" t="s">
        <v>350</v>
      </c>
      <c r="C57" s="136"/>
      <c r="D57" s="136"/>
      <c r="E57" s="136"/>
      <c r="F57" s="127">
        <v>0</v>
      </c>
      <c r="G57" s="128"/>
      <c r="H57" s="128"/>
      <c r="I57" s="129"/>
      <c r="J57" s="132">
        <v>0</v>
      </c>
      <c r="K57" s="132"/>
      <c r="L57" s="132"/>
      <c r="M57" s="129"/>
      <c r="N57" s="125">
        <f t="shared" si="1"/>
        <v>130848</v>
      </c>
      <c r="O57" s="132"/>
      <c r="P57" s="132"/>
      <c r="Q57" s="133"/>
    </row>
    <row r="58" spans="1:17" ht="12.75">
      <c r="A58" s="130"/>
      <c r="B58" s="817" t="s">
        <v>355</v>
      </c>
      <c r="C58" s="136"/>
      <c r="D58" s="136"/>
      <c r="E58" s="136"/>
      <c r="F58" s="127">
        <v>0</v>
      </c>
      <c r="G58" s="128"/>
      <c r="H58" s="128"/>
      <c r="I58" s="129"/>
      <c r="J58" s="132">
        <v>0</v>
      </c>
      <c r="K58" s="132"/>
      <c r="L58" s="132"/>
      <c r="M58" s="129"/>
      <c r="N58" s="125">
        <f t="shared" si="1"/>
        <v>0</v>
      </c>
      <c r="O58" s="132"/>
      <c r="P58" s="132"/>
      <c r="Q58" s="133"/>
    </row>
    <row r="59" spans="1:17" ht="12.75">
      <c r="A59" s="130"/>
      <c r="B59" s="817" t="s">
        <v>347</v>
      </c>
      <c r="C59" s="136"/>
      <c r="D59" s="136"/>
      <c r="E59" s="136"/>
      <c r="F59" s="127">
        <v>0</v>
      </c>
      <c r="G59" s="128"/>
      <c r="H59" s="128"/>
      <c r="I59" s="129"/>
      <c r="J59" s="132">
        <v>0</v>
      </c>
      <c r="K59" s="132"/>
      <c r="L59" s="132"/>
      <c r="M59" s="129"/>
      <c r="N59" s="125">
        <f t="shared" si="1"/>
        <v>1176</v>
      </c>
      <c r="O59" s="132"/>
      <c r="P59" s="132"/>
      <c r="Q59" s="133"/>
    </row>
    <row r="60" spans="1:17" ht="12.75">
      <c r="A60" s="130"/>
      <c r="B60" s="1527" t="s">
        <v>344</v>
      </c>
      <c r="C60" s="1530"/>
      <c r="D60" s="1530"/>
      <c r="E60" s="1531"/>
      <c r="F60" s="127">
        <v>0</v>
      </c>
      <c r="G60" s="128"/>
      <c r="H60" s="128"/>
      <c r="I60" s="129"/>
      <c r="J60" s="132">
        <v>0</v>
      </c>
      <c r="K60" s="132"/>
      <c r="L60" s="132"/>
      <c r="M60" s="129"/>
      <c r="N60" s="125">
        <f t="shared" si="1"/>
        <v>0</v>
      </c>
      <c r="O60" s="132"/>
      <c r="P60" s="132"/>
      <c r="Q60" s="133"/>
    </row>
    <row r="61" spans="1:17" ht="12.75">
      <c r="A61" s="130"/>
      <c r="B61" s="817" t="s">
        <v>345</v>
      </c>
      <c r="C61" s="134"/>
      <c r="D61" s="134"/>
      <c r="E61" s="134"/>
      <c r="F61" s="127">
        <v>0</v>
      </c>
      <c r="G61" s="128"/>
      <c r="H61" s="128"/>
      <c r="I61" s="129"/>
      <c r="J61" s="132">
        <v>0</v>
      </c>
      <c r="K61" s="132"/>
      <c r="L61" s="132"/>
      <c r="M61" s="129"/>
      <c r="N61" s="125">
        <f t="shared" si="1"/>
        <v>0</v>
      </c>
      <c r="O61" s="132"/>
      <c r="P61" s="132"/>
      <c r="Q61" s="133"/>
    </row>
    <row r="62" spans="1:17" ht="12.75">
      <c r="A62" s="130"/>
      <c r="B62" s="817" t="s">
        <v>346</v>
      </c>
      <c r="C62" s="134"/>
      <c r="D62" s="134"/>
      <c r="E62" s="134"/>
      <c r="F62" s="127">
        <v>0</v>
      </c>
      <c r="G62" s="128"/>
      <c r="H62" s="128"/>
      <c r="I62" s="129"/>
      <c r="J62" s="132">
        <v>0</v>
      </c>
      <c r="K62" s="132"/>
      <c r="L62" s="132"/>
      <c r="M62" s="129"/>
      <c r="N62" s="125">
        <f t="shared" si="1"/>
        <v>9406</v>
      </c>
      <c r="O62" s="132"/>
      <c r="P62" s="132"/>
      <c r="Q62" s="133"/>
    </row>
    <row r="63" spans="1:17" ht="12.75">
      <c r="A63" s="130"/>
      <c r="B63" s="1524" t="s">
        <v>348</v>
      </c>
      <c r="C63" s="1525"/>
      <c r="D63" s="1525"/>
      <c r="E63" s="1526"/>
      <c r="F63" s="127">
        <v>96</v>
      </c>
      <c r="G63" s="128"/>
      <c r="H63" s="128"/>
      <c r="I63" s="129"/>
      <c r="J63" s="132">
        <v>0</v>
      </c>
      <c r="K63" s="132"/>
      <c r="L63" s="132"/>
      <c r="M63" s="129"/>
      <c r="N63" s="125">
        <f t="shared" si="1"/>
        <v>96</v>
      </c>
      <c r="O63" s="135"/>
      <c r="P63" s="135"/>
      <c r="Q63" s="133"/>
    </row>
    <row r="64" spans="1:17" ht="12.75">
      <c r="A64" s="130"/>
      <c r="B64" s="817" t="s">
        <v>665</v>
      </c>
      <c r="C64" s="136"/>
      <c r="D64" s="136"/>
      <c r="E64" s="136"/>
      <c r="F64" s="127"/>
      <c r="G64" s="128"/>
      <c r="H64" s="128"/>
      <c r="I64" s="129"/>
      <c r="J64" s="132"/>
      <c r="K64" s="132"/>
      <c r="L64" s="132"/>
      <c r="M64" s="129"/>
      <c r="N64" s="125">
        <f t="shared" si="1"/>
        <v>4004</v>
      </c>
      <c r="O64" s="135"/>
      <c r="P64" s="135"/>
      <c r="Q64" s="133"/>
    </row>
    <row r="65" spans="1:17" ht="12.75">
      <c r="A65" s="130"/>
      <c r="B65" s="817" t="s">
        <v>349</v>
      </c>
      <c r="C65" s="136"/>
      <c r="D65" s="136"/>
      <c r="E65" s="136"/>
      <c r="F65" s="127">
        <v>0</v>
      </c>
      <c r="G65" s="128"/>
      <c r="H65" s="128"/>
      <c r="I65" s="129"/>
      <c r="J65" s="132">
        <v>0</v>
      </c>
      <c r="K65" s="132"/>
      <c r="L65" s="132"/>
      <c r="M65" s="129"/>
      <c r="N65" s="125">
        <f t="shared" si="1"/>
        <v>2743</v>
      </c>
      <c r="O65" s="135"/>
      <c r="P65" s="135"/>
      <c r="Q65" s="133"/>
    </row>
    <row r="66" spans="1:17" ht="12.75">
      <c r="A66" s="130"/>
      <c r="B66" s="817" t="s">
        <v>351</v>
      </c>
      <c r="C66" s="136"/>
      <c r="D66" s="136"/>
      <c r="E66" s="136"/>
      <c r="F66" s="127">
        <v>72</v>
      </c>
      <c r="G66" s="128"/>
      <c r="H66" s="128"/>
      <c r="I66" s="129"/>
      <c r="J66" s="132">
        <v>0</v>
      </c>
      <c r="K66" s="132"/>
      <c r="L66" s="132"/>
      <c r="M66" s="129"/>
      <c r="N66" s="125">
        <f t="shared" si="1"/>
        <v>72</v>
      </c>
      <c r="O66" s="135"/>
      <c r="P66" s="135"/>
      <c r="Q66" s="133"/>
    </row>
    <row r="67" spans="1:17" ht="12.75">
      <c r="A67" s="130"/>
      <c r="B67" s="817" t="s">
        <v>352</v>
      </c>
      <c r="C67" s="136"/>
      <c r="D67" s="136"/>
      <c r="E67" s="136"/>
      <c r="F67" s="127">
        <v>0</v>
      </c>
      <c r="G67" s="128"/>
      <c r="H67" s="128"/>
      <c r="I67" s="129"/>
      <c r="J67" s="132">
        <v>0</v>
      </c>
      <c r="K67" s="132"/>
      <c r="L67" s="132"/>
      <c r="M67" s="129"/>
      <c r="N67" s="125">
        <f t="shared" si="1"/>
        <v>0</v>
      </c>
      <c r="O67" s="135"/>
      <c r="P67" s="135"/>
      <c r="Q67" s="133"/>
    </row>
    <row r="68" spans="1:17" ht="12.75">
      <c r="A68" s="130"/>
      <c r="B68" s="817" t="s">
        <v>353</v>
      </c>
      <c r="C68" s="136"/>
      <c r="D68" s="136"/>
      <c r="E68" s="136"/>
      <c r="F68" s="127">
        <v>181</v>
      </c>
      <c r="G68" s="128"/>
      <c r="H68" s="128"/>
      <c r="I68" s="129"/>
      <c r="J68" s="132">
        <v>0</v>
      </c>
      <c r="K68" s="132"/>
      <c r="L68" s="132"/>
      <c r="M68" s="129"/>
      <c r="N68" s="125">
        <f t="shared" si="1"/>
        <v>181</v>
      </c>
      <c r="O68" s="135"/>
      <c r="P68" s="135"/>
      <c r="Q68" s="137"/>
    </row>
    <row r="69" spans="1:17" ht="12.75">
      <c r="A69" s="130"/>
      <c r="B69" s="817" t="s">
        <v>618</v>
      </c>
      <c r="C69" s="136"/>
      <c r="D69" s="136"/>
      <c r="E69" s="136"/>
      <c r="F69" s="127"/>
      <c r="G69" s="128"/>
      <c r="H69" s="128"/>
      <c r="I69" s="129"/>
      <c r="J69" s="132"/>
      <c r="K69" s="132"/>
      <c r="L69" s="132"/>
      <c r="M69" s="129"/>
      <c r="N69" s="125"/>
      <c r="O69" s="135"/>
      <c r="P69" s="135"/>
      <c r="Q69" s="137"/>
    </row>
    <row r="70" spans="1:17" ht="12.75">
      <c r="A70" s="130"/>
      <c r="B70" s="817" t="s">
        <v>356</v>
      </c>
      <c r="C70" s="136"/>
      <c r="D70" s="136"/>
      <c r="E70" s="136"/>
      <c r="F70" s="127">
        <v>0</v>
      </c>
      <c r="G70" s="128"/>
      <c r="H70" s="128"/>
      <c r="I70" s="129"/>
      <c r="J70" s="132">
        <v>0</v>
      </c>
      <c r="K70" s="132"/>
      <c r="L70" s="132"/>
      <c r="M70" s="129"/>
      <c r="N70" s="125">
        <f>SUM(J28+N28+F70+J70)</f>
        <v>24590</v>
      </c>
      <c r="O70" s="138"/>
      <c r="P70" s="138"/>
      <c r="Q70" s="139"/>
    </row>
    <row r="71" spans="1:17" ht="12.75">
      <c r="A71" s="130"/>
      <c r="B71" s="817" t="s">
        <v>357</v>
      </c>
      <c r="C71" s="136"/>
      <c r="D71" s="136"/>
      <c r="E71" s="136"/>
      <c r="F71" s="127">
        <v>0</v>
      </c>
      <c r="G71" s="128"/>
      <c r="H71" s="128"/>
      <c r="I71" s="129"/>
      <c r="J71" s="132">
        <v>0</v>
      </c>
      <c r="K71" s="132"/>
      <c r="L71" s="132"/>
      <c r="M71" s="129"/>
      <c r="N71" s="125">
        <f>SUM(J29+N29+F71+J71)</f>
        <v>0</v>
      </c>
      <c r="O71" s="138"/>
      <c r="P71" s="138"/>
      <c r="Q71" s="139"/>
    </row>
    <row r="72" spans="1:17" ht="12.75">
      <c r="A72" s="130"/>
      <c r="B72" s="131"/>
      <c r="C72" s="136"/>
      <c r="D72" s="136"/>
      <c r="E72" s="136"/>
      <c r="F72" s="127"/>
      <c r="G72" s="128"/>
      <c r="H72" s="128"/>
      <c r="I72" s="129"/>
      <c r="J72" s="132"/>
      <c r="K72" s="132"/>
      <c r="L72" s="132"/>
      <c r="M72" s="129"/>
      <c r="N72" s="125"/>
      <c r="O72" s="138"/>
      <c r="P72" s="138"/>
      <c r="Q72" s="139"/>
    </row>
    <row r="73" spans="1:17" ht="12.75">
      <c r="A73" s="130"/>
      <c r="B73" s="131"/>
      <c r="C73" s="136"/>
      <c r="D73" s="136"/>
      <c r="E73" s="136"/>
      <c r="F73" s="127"/>
      <c r="G73" s="128"/>
      <c r="H73" s="128"/>
      <c r="I73" s="129"/>
      <c r="J73" s="132"/>
      <c r="K73" s="132"/>
      <c r="L73" s="132"/>
      <c r="M73" s="129"/>
      <c r="N73" s="125"/>
      <c r="O73" s="138"/>
      <c r="P73" s="138"/>
      <c r="Q73" s="139"/>
    </row>
    <row r="74" spans="1:17" ht="12.75">
      <c r="A74" s="1329" t="s">
        <v>173</v>
      </c>
      <c r="B74" s="1007" t="s">
        <v>329</v>
      </c>
      <c r="C74" s="643"/>
      <c r="D74" s="643"/>
      <c r="E74" s="643"/>
      <c r="F74" s="1008">
        <f>SUM(F75:F77)</f>
        <v>1</v>
      </c>
      <c r="G74" s="636"/>
      <c r="H74" s="636"/>
      <c r="I74" s="140"/>
      <c r="J74" s="637">
        <v>0</v>
      </c>
      <c r="K74" s="637"/>
      <c r="L74" s="637"/>
      <c r="M74" s="140"/>
      <c r="N74" s="1020">
        <f>SUM(J32+N32+F74+J74)</f>
        <v>538</v>
      </c>
      <c r="O74" s="638"/>
      <c r="P74" s="638"/>
      <c r="Q74" s="639"/>
    </row>
    <row r="75" spans="1:17" ht="12.75">
      <c r="A75" s="1015"/>
      <c r="B75" s="1527" t="s">
        <v>342</v>
      </c>
      <c r="C75" s="1555"/>
      <c r="D75" s="1555"/>
      <c r="E75" s="1529"/>
      <c r="F75" s="127">
        <v>1</v>
      </c>
      <c r="G75" s="128"/>
      <c r="H75" s="128"/>
      <c r="I75" s="129"/>
      <c r="J75" s="128">
        <v>0</v>
      </c>
      <c r="K75" s="128"/>
      <c r="L75" s="128"/>
      <c r="M75" s="129"/>
      <c r="N75" s="1335">
        <f>SUM(J33+N33+F75+J75)</f>
        <v>1</v>
      </c>
      <c r="O75" s="1326"/>
      <c r="P75" s="1326"/>
      <c r="Q75" s="1327"/>
    </row>
    <row r="76" spans="1:17" ht="12.75">
      <c r="A76" s="1325"/>
      <c r="B76" s="817" t="s">
        <v>355</v>
      </c>
      <c r="C76" s="136"/>
      <c r="D76" s="136"/>
      <c r="E76" s="136"/>
      <c r="F76" s="127"/>
      <c r="G76" s="128"/>
      <c r="H76" s="128"/>
      <c r="I76" s="129"/>
      <c r="J76" s="128"/>
      <c r="K76" s="128"/>
      <c r="L76" s="128"/>
      <c r="M76" s="129"/>
      <c r="N76" s="1333"/>
      <c r="O76" s="1326"/>
      <c r="P76" s="1326"/>
      <c r="Q76" s="1327"/>
    </row>
    <row r="77" spans="1:17" ht="12.75">
      <c r="A77" s="1334"/>
      <c r="B77" s="1317" t="s">
        <v>346</v>
      </c>
      <c r="C77" s="1331"/>
      <c r="D77" s="1331"/>
      <c r="E77" s="1332"/>
      <c r="F77" s="1009"/>
      <c r="G77" s="1010"/>
      <c r="H77" s="1010"/>
      <c r="I77" s="1011"/>
      <c r="J77" s="1010"/>
      <c r="K77" s="1010"/>
      <c r="L77" s="1010"/>
      <c r="M77" s="1011"/>
      <c r="N77" s="1336"/>
      <c r="O77" s="1012"/>
      <c r="P77" s="1012"/>
      <c r="Q77" s="1013"/>
    </row>
    <row r="78" spans="1:17" ht="12.75">
      <c r="A78" s="1553" t="s">
        <v>330</v>
      </c>
      <c r="B78" s="1554"/>
      <c r="C78" s="1554"/>
      <c r="D78" s="1554"/>
      <c r="E78" s="1529"/>
      <c r="F78" s="145">
        <f>SUM(F79)</f>
        <v>0</v>
      </c>
      <c r="G78" s="146"/>
      <c r="H78" s="633"/>
      <c r="I78" s="129"/>
      <c r="J78" s="633">
        <v>0</v>
      </c>
      <c r="K78" s="633"/>
      <c r="L78" s="633"/>
      <c r="M78" s="144"/>
      <c r="N78" s="125">
        <f>SUM(N82)</f>
        <v>0</v>
      </c>
      <c r="O78" s="633"/>
      <c r="P78" s="633"/>
      <c r="Q78" s="641"/>
    </row>
    <row r="79" spans="1:17" ht="12.75">
      <c r="A79" s="1014" t="s">
        <v>174</v>
      </c>
      <c r="B79" s="141" t="s">
        <v>328</v>
      </c>
      <c r="C79" s="142"/>
      <c r="D79" s="142"/>
      <c r="E79" s="142"/>
      <c r="F79" s="127">
        <v>0</v>
      </c>
      <c r="G79" s="128"/>
      <c r="H79" s="123"/>
      <c r="I79" s="143"/>
      <c r="J79" s="125">
        <v>0</v>
      </c>
      <c r="K79" s="125"/>
      <c r="L79" s="125"/>
      <c r="M79" s="143"/>
      <c r="N79" s="125">
        <f>SUM(J37+N37+F79+J79)</f>
        <v>0</v>
      </c>
      <c r="O79" s="125"/>
      <c r="P79" s="125"/>
      <c r="Q79" s="126"/>
    </row>
    <row r="80" spans="1:17" ht="12.75">
      <c r="A80" s="1337"/>
      <c r="B80" s="817" t="s">
        <v>355</v>
      </c>
      <c r="C80" s="136"/>
      <c r="D80" s="136"/>
      <c r="E80" s="136"/>
      <c r="F80" s="127"/>
      <c r="G80" s="128"/>
      <c r="H80" s="123"/>
      <c r="I80" s="143"/>
      <c r="J80" s="125"/>
      <c r="K80" s="125"/>
      <c r="L80" s="125"/>
      <c r="M80" s="143"/>
      <c r="N80" s="125"/>
      <c r="O80" s="125"/>
      <c r="P80" s="125"/>
      <c r="Q80" s="126"/>
    </row>
    <row r="81" spans="1:17" ht="12.75">
      <c r="A81" s="130"/>
      <c r="B81" s="1524" t="s">
        <v>354</v>
      </c>
      <c r="C81" s="1525"/>
      <c r="D81" s="1525"/>
      <c r="E81" s="1526"/>
      <c r="F81" s="127"/>
      <c r="G81" s="128"/>
      <c r="H81" s="128"/>
      <c r="I81" s="129"/>
      <c r="J81" s="132">
        <v>0</v>
      </c>
      <c r="K81" s="132"/>
      <c r="L81" s="132"/>
      <c r="M81" s="144"/>
      <c r="N81" s="125">
        <f>SUM(J39+N39+F81+J81)</f>
        <v>0</v>
      </c>
      <c r="O81" s="132"/>
      <c r="P81" s="132"/>
      <c r="Q81" s="133"/>
    </row>
    <row r="82" spans="1:17" ht="13.5" thickBot="1">
      <c r="A82" s="632"/>
      <c r="B82" s="1524" t="s">
        <v>588</v>
      </c>
      <c r="C82" s="1525"/>
      <c r="D82" s="1525"/>
      <c r="E82" s="1526"/>
      <c r="F82" s="127">
        <v>0</v>
      </c>
      <c r="G82" s="128"/>
      <c r="H82" s="128"/>
      <c r="I82" s="129"/>
      <c r="J82" s="132">
        <v>0</v>
      </c>
      <c r="K82" s="132"/>
      <c r="L82" s="132"/>
      <c r="M82" s="144"/>
      <c r="N82" s="125">
        <f>SUM(J40+N40+F82+J82)</f>
        <v>0</v>
      </c>
      <c r="O82" s="132"/>
      <c r="P82" s="132"/>
      <c r="Q82" s="133"/>
    </row>
    <row r="83" spans="1:17" ht="14.25" thickBot="1" thickTop="1">
      <c r="A83" s="1556" t="s">
        <v>192</v>
      </c>
      <c r="B83" s="1557"/>
      <c r="C83" s="1557"/>
      <c r="D83" s="1557"/>
      <c r="E83" s="148"/>
      <c r="F83" s="149">
        <f>SUM(F53+F78)</f>
        <v>10064</v>
      </c>
      <c r="G83" s="150"/>
      <c r="H83" s="150"/>
      <c r="I83" s="151"/>
      <c r="J83" s="150">
        <f>SUM(J53+J78)</f>
        <v>300</v>
      </c>
      <c r="K83" s="150"/>
      <c r="L83" s="152"/>
      <c r="M83" s="151"/>
      <c r="N83" s="1113">
        <f>SUM(N53+N78)</f>
        <v>189206</v>
      </c>
      <c r="O83" s="150"/>
      <c r="P83" s="152"/>
      <c r="Q83" s="153"/>
    </row>
    <row r="84" spans="1:17" ht="13.5" thickTop="1">
      <c r="A84" s="495"/>
      <c r="B84" s="496"/>
      <c r="C84" s="496"/>
      <c r="D84" s="496"/>
      <c r="E84" s="497"/>
      <c r="F84" s="498"/>
      <c r="G84" s="498"/>
      <c r="H84" s="498"/>
      <c r="I84" s="499"/>
      <c r="J84" s="498"/>
      <c r="K84" s="498"/>
      <c r="L84" s="498"/>
      <c r="M84" s="499"/>
      <c r="N84" s="498"/>
      <c r="O84" s="498"/>
      <c r="P84" s="498"/>
      <c r="Q84" s="499"/>
    </row>
    <row r="85" spans="1:17" ht="12.7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8"/>
      <c r="N85" s="108"/>
      <c r="O85" s="1533" t="s">
        <v>296</v>
      </c>
      <c r="P85" s="1533"/>
      <c r="Q85" s="1533"/>
    </row>
    <row r="86" spans="1:17" ht="12.75">
      <c r="A86" s="1532" t="s">
        <v>666</v>
      </c>
      <c r="B86" s="1532"/>
      <c r="C86" s="1532"/>
      <c r="D86" s="1532"/>
      <c r="E86" s="1532"/>
      <c r="F86" s="1532"/>
      <c r="G86" s="1532"/>
      <c r="H86" s="1532"/>
      <c r="I86" s="1532"/>
      <c r="J86" s="1532"/>
      <c r="K86" s="1532"/>
      <c r="L86" s="1532"/>
      <c r="M86" s="1532"/>
      <c r="N86" s="1532"/>
      <c r="O86" s="1532"/>
      <c r="P86" s="1532"/>
      <c r="Q86" s="1532"/>
    </row>
    <row r="87" spans="1:17" ht="12.75" customHeight="1">
      <c r="A87" s="1522" t="s">
        <v>667</v>
      </c>
      <c r="B87" s="1522"/>
      <c r="C87" s="1522"/>
      <c r="D87" s="1522"/>
      <c r="E87" s="1522"/>
      <c r="F87" s="1522"/>
      <c r="G87" s="1522"/>
      <c r="H87" s="1522"/>
      <c r="I87" s="1522"/>
      <c r="J87" s="1522"/>
      <c r="K87" s="1522"/>
      <c r="L87" s="1522"/>
      <c r="M87" s="1522"/>
      <c r="N87" s="1522"/>
      <c r="O87" s="1522"/>
      <c r="P87" s="1522"/>
      <c r="Q87" s="1522"/>
    </row>
    <row r="88" spans="1:17" ht="12.75">
      <c r="A88" s="1523"/>
      <c r="B88" s="1523"/>
      <c r="C88" s="1523"/>
      <c r="D88" s="1523"/>
      <c r="E88" s="1523"/>
      <c r="F88" s="1523"/>
      <c r="G88" s="1523"/>
      <c r="H88" s="1523"/>
      <c r="I88" s="1523"/>
      <c r="J88" s="1523"/>
      <c r="K88" s="1523"/>
      <c r="L88" s="1523"/>
      <c r="M88" s="1523"/>
      <c r="N88" s="1523"/>
      <c r="O88" s="1523"/>
      <c r="P88" s="1523"/>
      <c r="Q88" s="1523"/>
    </row>
    <row r="89" spans="1:17" ht="13.5" thickBot="1">
      <c r="A89" s="107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10"/>
      <c r="O89" s="110" t="s">
        <v>22</v>
      </c>
      <c r="P89" s="110"/>
      <c r="Q89" s="109"/>
    </row>
    <row r="90" spans="1:17" ht="13.5" customHeight="1" thickTop="1">
      <c r="A90" s="1534" t="s">
        <v>0</v>
      </c>
      <c r="B90" s="1536" t="s">
        <v>58</v>
      </c>
      <c r="C90" s="1536"/>
      <c r="D90" s="1536"/>
      <c r="E90" s="1537"/>
      <c r="F90" s="1559" t="s">
        <v>3</v>
      </c>
      <c r="G90" s="1560"/>
      <c r="H90" s="1560"/>
      <c r="I90" s="1560"/>
      <c r="J90" s="1560"/>
      <c r="K90" s="1560"/>
      <c r="L90" s="1560"/>
      <c r="M90" s="1560"/>
      <c r="N90" s="1560"/>
      <c r="O90" s="1560"/>
      <c r="P90" s="1560"/>
      <c r="Q90" s="1561"/>
    </row>
    <row r="91" spans="1:17" ht="12.75">
      <c r="A91" s="1535"/>
      <c r="B91" s="1538"/>
      <c r="C91" s="1538"/>
      <c r="D91" s="1538"/>
      <c r="E91" s="1539"/>
      <c r="F91" s="1562" t="s">
        <v>333</v>
      </c>
      <c r="G91" s="1563"/>
      <c r="H91" s="1563"/>
      <c r="I91" s="1564"/>
      <c r="J91" s="1507" t="s">
        <v>334</v>
      </c>
      <c r="K91" s="1508"/>
      <c r="L91" s="1508"/>
      <c r="M91" s="1509"/>
      <c r="N91" s="1510" t="s">
        <v>258</v>
      </c>
      <c r="O91" s="1508"/>
      <c r="P91" s="1508"/>
      <c r="Q91" s="1511"/>
    </row>
    <row r="92" spans="1:17" ht="12.75" customHeight="1">
      <c r="A92" s="1535"/>
      <c r="B92" s="1538"/>
      <c r="C92" s="1538"/>
      <c r="D92" s="1538"/>
      <c r="E92" s="1539"/>
      <c r="F92" s="1512" t="s">
        <v>668</v>
      </c>
      <c r="G92" s="1514"/>
      <c r="H92" s="1516"/>
      <c r="I92" s="1520"/>
      <c r="J92" s="1512" t="s">
        <v>669</v>
      </c>
      <c r="K92" s="1516"/>
      <c r="L92" s="1516"/>
      <c r="M92" s="1520"/>
      <c r="N92" s="1512" t="s">
        <v>668</v>
      </c>
      <c r="O92" s="1516"/>
      <c r="P92" s="1516"/>
      <c r="Q92" s="1505"/>
    </row>
    <row r="93" spans="1:17" ht="12.75">
      <c r="A93" s="1535"/>
      <c r="B93" s="1538"/>
      <c r="C93" s="1538"/>
      <c r="D93" s="1538"/>
      <c r="E93" s="1539"/>
      <c r="F93" s="1513"/>
      <c r="G93" s="1515"/>
      <c r="H93" s="1515"/>
      <c r="I93" s="1521"/>
      <c r="J93" s="1513"/>
      <c r="K93" s="1515"/>
      <c r="L93" s="1515"/>
      <c r="M93" s="1521"/>
      <c r="N93" s="1513"/>
      <c r="O93" s="1515"/>
      <c r="P93" s="1515"/>
      <c r="Q93" s="1506"/>
    </row>
    <row r="94" spans="1:17" ht="12.75">
      <c r="A94" s="1535"/>
      <c r="B94" s="1508" t="s">
        <v>6</v>
      </c>
      <c r="C94" s="1508"/>
      <c r="D94" s="1508"/>
      <c r="E94" s="1549"/>
      <c r="F94" s="116">
        <v>2</v>
      </c>
      <c r="G94" s="112">
        <v>3</v>
      </c>
      <c r="H94" s="112" t="s">
        <v>9</v>
      </c>
      <c r="I94" s="113">
        <v>5</v>
      </c>
      <c r="J94" s="111">
        <v>6</v>
      </c>
      <c r="K94" s="112">
        <v>7</v>
      </c>
      <c r="L94" s="112" t="s">
        <v>13</v>
      </c>
      <c r="M94" s="113">
        <v>9</v>
      </c>
      <c r="N94" s="114">
        <v>10</v>
      </c>
      <c r="O94" s="112">
        <v>11</v>
      </c>
      <c r="P94" s="112">
        <v>12</v>
      </c>
      <c r="Q94" s="115">
        <v>13</v>
      </c>
    </row>
    <row r="95" spans="1:17" ht="12.75" customHeight="1">
      <c r="A95" s="1550" t="s">
        <v>178</v>
      </c>
      <c r="B95" s="1551"/>
      <c r="C95" s="1551"/>
      <c r="D95" s="1551"/>
      <c r="E95" s="1552"/>
      <c r="F95" s="117">
        <f>SUM(F96+F116)</f>
        <v>0</v>
      </c>
      <c r="G95" s="118"/>
      <c r="H95" s="118"/>
      <c r="I95" s="119"/>
      <c r="J95" s="118">
        <f>SUM(J97:J115)</f>
        <v>0</v>
      </c>
      <c r="K95" s="118"/>
      <c r="L95" s="118"/>
      <c r="M95" s="119"/>
      <c r="N95" s="118">
        <v>0</v>
      </c>
      <c r="O95" s="118"/>
      <c r="P95" s="118"/>
      <c r="Q95" s="120"/>
    </row>
    <row r="96" spans="1:17" ht="12.75" customHeight="1">
      <c r="A96" s="631" t="s">
        <v>6</v>
      </c>
      <c r="B96" s="1517" t="s">
        <v>172</v>
      </c>
      <c r="C96" s="1518"/>
      <c r="D96" s="1518"/>
      <c r="E96" s="1519"/>
      <c r="F96" s="122">
        <f>SUM(F97:F115)</f>
        <v>0</v>
      </c>
      <c r="G96" s="123"/>
      <c r="H96" s="123"/>
      <c r="I96" s="124"/>
      <c r="J96" s="125">
        <f>SUM(J97:J115)</f>
        <v>0</v>
      </c>
      <c r="K96" s="125"/>
      <c r="L96" s="125"/>
      <c r="M96" s="124"/>
      <c r="N96" s="125">
        <v>0</v>
      </c>
      <c r="O96" s="125"/>
      <c r="P96" s="125"/>
      <c r="Q96" s="126"/>
    </row>
    <row r="97" spans="1:17" ht="12.75">
      <c r="A97" s="121"/>
      <c r="B97" s="1527" t="s">
        <v>342</v>
      </c>
      <c r="C97" s="1528"/>
      <c r="D97" s="1528"/>
      <c r="E97" s="1529"/>
      <c r="F97" s="127">
        <v>0</v>
      </c>
      <c r="G97" s="128"/>
      <c r="H97" s="128"/>
      <c r="I97" s="129"/>
      <c r="J97" s="128">
        <v>0</v>
      </c>
      <c r="K97" s="128"/>
      <c r="L97" s="128"/>
      <c r="M97" s="129"/>
      <c r="N97" s="125">
        <v>0</v>
      </c>
      <c r="O97" s="125"/>
      <c r="P97" s="125"/>
      <c r="Q97" s="126"/>
    </row>
    <row r="98" spans="1:17" ht="12.75">
      <c r="A98" s="130"/>
      <c r="B98" s="1524" t="s">
        <v>343</v>
      </c>
      <c r="C98" s="1525"/>
      <c r="D98" s="1525"/>
      <c r="E98" s="1526"/>
      <c r="F98" s="127">
        <v>0</v>
      </c>
      <c r="G98" s="128"/>
      <c r="H98" s="128"/>
      <c r="I98" s="129"/>
      <c r="J98" s="132">
        <v>0</v>
      </c>
      <c r="K98" s="132"/>
      <c r="L98" s="132"/>
      <c r="M98" s="129"/>
      <c r="N98" s="132">
        <v>0</v>
      </c>
      <c r="O98" s="132"/>
      <c r="P98" s="132"/>
      <c r="Q98" s="133"/>
    </row>
    <row r="99" spans="1:17" ht="12.75">
      <c r="A99" s="130"/>
      <c r="B99" s="817" t="s">
        <v>350</v>
      </c>
      <c r="C99" s="136"/>
      <c r="D99" s="136"/>
      <c r="E99" s="136"/>
      <c r="F99" s="127">
        <v>0</v>
      </c>
      <c r="G99" s="128"/>
      <c r="H99" s="128"/>
      <c r="I99" s="129"/>
      <c r="J99" s="132">
        <v>0</v>
      </c>
      <c r="K99" s="132"/>
      <c r="L99" s="132"/>
      <c r="M99" s="129"/>
      <c r="N99" s="132">
        <v>0</v>
      </c>
      <c r="O99" s="132"/>
      <c r="P99" s="132"/>
      <c r="Q99" s="133"/>
    </row>
    <row r="100" spans="1:17" ht="12.75">
      <c r="A100" s="130"/>
      <c r="B100" s="817" t="s">
        <v>355</v>
      </c>
      <c r="C100" s="136"/>
      <c r="D100" s="136"/>
      <c r="E100" s="136"/>
      <c r="F100" s="127">
        <v>0</v>
      </c>
      <c r="G100" s="128"/>
      <c r="H100" s="128"/>
      <c r="I100" s="129"/>
      <c r="J100" s="132">
        <v>0</v>
      </c>
      <c r="K100" s="132"/>
      <c r="L100" s="132"/>
      <c r="M100" s="129"/>
      <c r="N100" s="132">
        <v>0</v>
      </c>
      <c r="O100" s="132"/>
      <c r="P100" s="132"/>
      <c r="Q100" s="133"/>
    </row>
    <row r="101" spans="1:17" ht="12.75">
      <c r="A101" s="130"/>
      <c r="B101" s="817" t="s">
        <v>347</v>
      </c>
      <c r="C101" s="136"/>
      <c r="D101" s="136"/>
      <c r="E101" s="136"/>
      <c r="F101" s="127">
        <v>0</v>
      </c>
      <c r="G101" s="128"/>
      <c r="H101" s="128"/>
      <c r="I101" s="129"/>
      <c r="J101" s="132">
        <v>0</v>
      </c>
      <c r="K101" s="132"/>
      <c r="L101" s="132"/>
      <c r="M101" s="129"/>
      <c r="N101" s="132">
        <v>0</v>
      </c>
      <c r="O101" s="132"/>
      <c r="P101" s="132"/>
      <c r="Q101" s="133"/>
    </row>
    <row r="102" spans="1:17" ht="12.75">
      <c r="A102" s="130"/>
      <c r="B102" s="1527" t="s">
        <v>344</v>
      </c>
      <c r="C102" s="1530"/>
      <c r="D102" s="1530"/>
      <c r="E102" s="1531"/>
      <c r="F102" s="127">
        <v>0</v>
      </c>
      <c r="G102" s="128"/>
      <c r="H102" s="128"/>
      <c r="I102" s="129"/>
      <c r="J102" s="132">
        <v>0</v>
      </c>
      <c r="K102" s="132"/>
      <c r="L102" s="132"/>
      <c r="M102" s="129"/>
      <c r="N102" s="132">
        <v>0</v>
      </c>
      <c r="O102" s="132"/>
      <c r="P102" s="132"/>
      <c r="Q102" s="133"/>
    </row>
    <row r="103" spans="1:17" ht="12.75">
      <c r="A103" s="130"/>
      <c r="B103" s="817" t="s">
        <v>345</v>
      </c>
      <c r="C103" s="134"/>
      <c r="D103" s="134"/>
      <c r="E103" s="134"/>
      <c r="F103" s="127">
        <v>0</v>
      </c>
      <c r="G103" s="128"/>
      <c r="H103" s="128"/>
      <c r="I103" s="129"/>
      <c r="J103" s="132">
        <v>0</v>
      </c>
      <c r="K103" s="132"/>
      <c r="L103" s="132"/>
      <c r="M103" s="129"/>
      <c r="N103" s="132">
        <v>0</v>
      </c>
      <c r="O103" s="132"/>
      <c r="P103" s="132"/>
      <c r="Q103" s="133"/>
    </row>
    <row r="104" spans="1:17" ht="12.75">
      <c r="A104" s="130"/>
      <c r="B104" s="817" t="s">
        <v>346</v>
      </c>
      <c r="C104" s="134"/>
      <c r="D104" s="134"/>
      <c r="E104" s="134"/>
      <c r="F104" s="127">
        <v>0</v>
      </c>
      <c r="G104" s="128"/>
      <c r="H104" s="128"/>
      <c r="I104" s="129"/>
      <c r="J104" s="132">
        <v>0</v>
      </c>
      <c r="K104" s="132"/>
      <c r="L104" s="132"/>
      <c r="M104" s="129"/>
      <c r="N104" s="132">
        <v>0</v>
      </c>
      <c r="O104" s="132"/>
      <c r="P104" s="132"/>
      <c r="Q104" s="133"/>
    </row>
    <row r="105" spans="1:17" ht="12.75">
      <c r="A105" s="130"/>
      <c r="B105" s="1524" t="s">
        <v>348</v>
      </c>
      <c r="C105" s="1525"/>
      <c r="D105" s="1525"/>
      <c r="E105" s="1526"/>
      <c r="F105" s="127">
        <v>0</v>
      </c>
      <c r="G105" s="128"/>
      <c r="H105" s="128"/>
      <c r="I105" s="129"/>
      <c r="J105" s="132">
        <v>0</v>
      </c>
      <c r="K105" s="132"/>
      <c r="L105" s="132"/>
      <c r="M105" s="129"/>
      <c r="N105" s="135">
        <v>0</v>
      </c>
      <c r="O105" s="135"/>
      <c r="P105" s="135"/>
      <c r="Q105" s="133"/>
    </row>
    <row r="106" spans="1:17" ht="12.75">
      <c r="A106" s="130"/>
      <c r="B106" s="817" t="s">
        <v>665</v>
      </c>
      <c r="C106" s="136"/>
      <c r="D106" s="136"/>
      <c r="E106" s="136"/>
      <c r="F106" s="127">
        <v>0</v>
      </c>
      <c r="G106" s="128"/>
      <c r="H106" s="128"/>
      <c r="I106" s="129"/>
      <c r="J106" s="132">
        <v>0</v>
      </c>
      <c r="K106" s="132"/>
      <c r="L106" s="132"/>
      <c r="M106" s="129"/>
      <c r="N106" s="135">
        <v>0</v>
      </c>
      <c r="O106" s="135"/>
      <c r="P106" s="135"/>
      <c r="Q106" s="133"/>
    </row>
    <row r="107" spans="1:17" ht="12.75">
      <c r="A107" s="130"/>
      <c r="B107" s="817" t="s">
        <v>349</v>
      </c>
      <c r="C107" s="136"/>
      <c r="D107" s="136"/>
      <c r="E107" s="136"/>
      <c r="F107" s="127">
        <v>0</v>
      </c>
      <c r="G107" s="128"/>
      <c r="H107" s="128"/>
      <c r="I107" s="129"/>
      <c r="J107" s="132">
        <v>0</v>
      </c>
      <c r="K107" s="132"/>
      <c r="L107" s="132"/>
      <c r="M107" s="129"/>
      <c r="N107" s="135">
        <v>0</v>
      </c>
      <c r="O107" s="135"/>
      <c r="P107" s="135"/>
      <c r="Q107" s="133"/>
    </row>
    <row r="108" spans="1:17" ht="12.75">
      <c r="A108" s="130"/>
      <c r="B108" s="817" t="s">
        <v>351</v>
      </c>
      <c r="C108" s="136"/>
      <c r="D108" s="136"/>
      <c r="E108" s="136"/>
      <c r="F108" s="127">
        <v>0</v>
      </c>
      <c r="G108" s="128"/>
      <c r="H108" s="128"/>
      <c r="I108" s="129"/>
      <c r="J108" s="132">
        <v>0</v>
      </c>
      <c r="K108" s="132"/>
      <c r="L108" s="132"/>
      <c r="M108" s="129"/>
      <c r="N108" s="135">
        <v>0</v>
      </c>
      <c r="O108" s="135"/>
      <c r="P108" s="135"/>
      <c r="Q108" s="133"/>
    </row>
    <row r="109" spans="1:17" ht="12.75">
      <c r="A109" s="130"/>
      <c r="B109" s="817" t="s">
        <v>352</v>
      </c>
      <c r="C109" s="136"/>
      <c r="D109" s="136"/>
      <c r="E109" s="136"/>
      <c r="F109" s="127">
        <v>0</v>
      </c>
      <c r="G109" s="128"/>
      <c r="H109" s="128"/>
      <c r="I109" s="129"/>
      <c r="J109" s="132">
        <v>0</v>
      </c>
      <c r="K109" s="132"/>
      <c r="L109" s="132"/>
      <c r="M109" s="129"/>
      <c r="N109" s="135">
        <v>0</v>
      </c>
      <c r="O109" s="135"/>
      <c r="P109" s="135"/>
      <c r="Q109" s="133"/>
    </row>
    <row r="110" spans="1:17" ht="12.75">
      <c r="A110" s="130"/>
      <c r="B110" s="817" t="s">
        <v>353</v>
      </c>
      <c r="C110" s="136"/>
      <c r="D110" s="136"/>
      <c r="E110" s="136"/>
      <c r="F110" s="127">
        <v>0</v>
      </c>
      <c r="G110" s="128"/>
      <c r="H110" s="128"/>
      <c r="I110" s="129"/>
      <c r="J110" s="132">
        <v>0</v>
      </c>
      <c r="K110" s="132"/>
      <c r="L110" s="132"/>
      <c r="M110" s="129"/>
      <c r="N110" s="135">
        <v>0</v>
      </c>
      <c r="O110" s="135"/>
      <c r="P110" s="135"/>
      <c r="Q110" s="137"/>
    </row>
    <row r="111" spans="1:17" ht="12.75">
      <c r="A111" s="130"/>
      <c r="B111" s="817" t="s">
        <v>618</v>
      </c>
      <c r="C111" s="136"/>
      <c r="D111" s="136"/>
      <c r="E111" s="136"/>
      <c r="F111" s="127">
        <v>0</v>
      </c>
      <c r="G111" s="128"/>
      <c r="H111" s="128"/>
      <c r="I111" s="129"/>
      <c r="J111" s="132">
        <v>0</v>
      </c>
      <c r="K111" s="132"/>
      <c r="L111" s="132"/>
      <c r="M111" s="129"/>
      <c r="N111" s="135">
        <v>0</v>
      </c>
      <c r="O111" s="135"/>
      <c r="P111" s="135"/>
      <c r="Q111" s="137"/>
    </row>
    <row r="112" spans="1:17" ht="12.75">
      <c r="A112" s="130"/>
      <c r="B112" s="817" t="s">
        <v>356</v>
      </c>
      <c r="C112" s="136"/>
      <c r="D112" s="136"/>
      <c r="E112" s="136"/>
      <c r="F112" s="127">
        <v>0</v>
      </c>
      <c r="G112" s="128"/>
      <c r="H112" s="128"/>
      <c r="I112" s="129"/>
      <c r="J112" s="132">
        <v>0</v>
      </c>
      <c r="K112" s="132"/>
      <c r="L112" s="132"/>
      <c r="M112" s="129"/>
      <c r="N112" s="135">
        <v>0</v>
      </c>
      <c r="O112" s="138"/>
      <c r="P112" s="138"/>
      <c r="Q112" s="139"/>
    </row>
    <row r="113" spans="1:17" ht="12.75">
      <c r="A113" s="130"/>
      <c r="B113" s="817" t="s">
        <v>357</v>
      </c>
      <c r="C113" s="136"/>
      <c r="D113" s="136"/>
      <c r="E113" s="136"/>
      <c r="F113" s="127">
        <v>0</v>
      </c>
      <c r="G113" s="128"/>
      <c r="H113" s="128"/>
      <c r="I113" s="129"/>
      <c r="J113" s="132">
        <v>0</v>
      </c>
      <c r="K113" s="132"/>
      <c r="L113" s="132"/>
      <c r="M113" s="129"/>
      <c r="N113" s="135">
        <v>0</v>
      </c>
      <c r="O113" s="138"/>
      <c r="P113" s="138"/>
      <c r="Q113" s="139"/>
    </row>
    <row r="114" spans="1:17" ht="12.75">
      <c r="A114" s="130"/>
      <c r="B114" s="131"/>
      <c r="C114" s="136"/>
      <c r="D114" s="136"/>
      <c r="E114" s="136"/>
      <c r="F114" s="127"/>
      <c r="G114" s="128"/>
      <c r="H114" s="128"/>
      <c r="I114" s="129"/>
      <c r="J114" s="132"/>
      <c r="K114" s="132"/>
      <c r="L114" s="132"/>
      <c r="M114" s="129"/>
      <c r="N114" s="135"/>
      <c r="O114" s="138"/>
      <c r="P114" s="138"/>
      <c r="Q114" s="139"/>
    </row>
    <row r="115" spans="1:17" ht="12.75">
      <c r="A115" s="130"/>
      <c r="B115" s="131"/>
      <c r="C115" s="136"/>
      <c r="D115" s="136"/>
      <c r="E115" s="136"/>
      <c r="F115" s="127"/>
      <c r="G115" s="128"/>
      <c r="H115" s="128"/>
      <c r="I115" s="129"/>
      <c r="J115" s="132"/>
      <c r="K115" s="132"/>
      <c r="L115" s="132"/>
      <c r="M115" s="129"/>
      <c r="N115" s="135"/>
      <c r="O115" s="138"/>
      <c r="P115" s="138"/>
      <c r="Q115" s="139"/>
    </row>
    <row r="116" spans="1:17" ht="12.75">
      <c r="A116" s="1329" t="s">
        <v>173</v>
      </c>
      <c r="B116" s="643" t="s">
        <v>329</v>
      </c>
      <c r="C116" s="643"/>
      <c r="D116" s="643"/>
      <c r="E116" s="643"/>
      <c r="F116" s="1008">
        <v>0</v>
      </c>
      <c r="G116" s="636"/>
      <c r="H116" s="636"/>
      <c r="I116" s="140"/>
      <c r="J116" s="637">
        <v>0</v>
      </c>
      <c r="K116" s="637"/>
      <c r="L116" s="637"/>
      <c r="M116" s="140"/>
      <c r="N116" s="636">
        <v>0</v>
      </c>
      <c r="O116" s="638"/>
      <c r="P116" s="638"/>
      <c r="Q116" s="639"/>
    </row>
    <row r="117" spans="1:17" ht="12.75">
      <c r="A117" s="1015"/>
      <c r="B117" s="1558" t="s">
        <v>342</v>
      </c>
      <c r="C117" s="1555"/>
      <c r="D117" s="1555"/>
      <c r="E117" s="1529"/>
      <c r="F117" s="127">
        <v>0</v>
      </c>
      <c r="G117" s="128"/>
      <c r="H117" s="128"/>
      <c r="I117" s="129"/>
      <c r="J117" s="128">
        <v>0</v>
      </c>
      <c r="K117" s="128"/>
      <c r="L117" s="128"/>
      <c r="M117" s="129"/>
      <c r="N117" s="128">
        <v>0</v>
      </c>
      <c r="O117" s="1326"/>
      <c r="P117" s="1326"/>
      <c r="Q117" s="1327"/>
    </row>
    <row r="118" spans="1:17" ht="12.75">
      <c r="A118" s="1015"/>
      <c r="B118" s="817" t="s">
        <v>355</v>
      </c>
      <c r="C118" s="136"/>
      <c r="D118" s="136"/>
      <c r="E118" s="136"/>
      <c r="F118" s="127">
        <v>0</v>
      </c>
      <c r="G118" s="128"/>
      <c r="H118" s="128"/>
      <c r="I118" s="129"/>
      <c r="J118" s="128">
        <v>0</v>
      </c>
      <c r="K118" s="128"/>
      <c r="L118" s="128"/>
      <c r="M118" s="129"/>
      <c r="N118" s="1326">
        <v>0</v>
      </c>
      <c r="O118" s="1326"/>
      <c r="P118" s="1326"/>
      <c r="Q118" s="1327"/>
    </row>
    <row r="119" spans="1:17" ht="12.75">
      <c r="A119" s="1330"/>
      <c r="B119" s="1317" t="s">
        <v>346</v>
      </c>
      <c r="C119" s="1331"/>
      <c r="D119" s="1331"/>
      <c r="E119" s="1332"/>
      <c r="F119" s="1009">
        <v>0</v>
      </c>
      <c r="G119" s="1010"/>
      <c r="H119" s="1010"/>
      <c r="I119" s="1011"/>
      <c r="J119" s="1010">
        <v>0</v>
      </c>
      <c r="K119" s="1010"/>
      <c r="L119" s="1010"/>
      <c r="M119" s="1011"/>
      <c r="N119" s="1012">
        <v>0</v>
      </c>
      <c r="O119" s="1012"/>
      <c r="P119" s="1012"/>
      <c r="Q119" s="1013"/>
    </row>
    <row r="120" spans="1:17" ht="12.75">
      <c r="A120" s="1553" t="s">
        <v>330</v>
      </c>
      <c r="B120" s="1554"/>
      <c r="C120" s="1554"/>
      <c r="D120" s="1554"/>
      <c r="E120" s="1529"/>
      <c r="F120" s="145">
        <v>0</v>
      </c>
      <c r="G120" s="146"/>
      <c r="H120" s="633"/>
      <c r="I120" s="129"/>
      <c r="J120" s="633">
        <v>0</v>
      </c>
      <c r="K120" s="633"/>
      <c r="L120" s="633"/>
      <c r="M120" s="144"/>
      <c r="N120" s="633">
        <v>0</v>
      </c>
      <c r="O120" s="633"/>
      <c r="P120" s="633"/>
      <c r="Q120" s="641"/>
    </row>
    <row r="121" spans="1:17" ht="12.75">
      <c r="A121" s="1014" t="s">
        <v>174</v>
      </c>
      <c r="B121" s="141" t="s">
        <v>328</v>
      </c>
      <c r="C121" s="142"/>
      <c r="D121" s="142"/>
      <c r="E121" s="142"/>
      <c r="F121" s="127">
        <v>0</v>
      </c>
      <c r="G121" s="128"/>
      <c r="H121" s="123"/>
      <c r="I121" s="143"/>
      <c r="J121" s="125">
        <v>0</v>
      </c>
      <c r="K121" s="125"/>
      <c r="L121" s="125"/>
      <c r="M121" s="143"/>
      <c r="N121" s="125">
        <v>0</v>
      </c>
      <c r="O121" s="125"/>
      <c r="P121" s="125"/>
      <c r="Q121" s="126"/>
    </row>
    <row r="122" spans="1:17" ht="12.75">
      <c r="A122" s="1337"/>
      <c r="B122" s="817" t="s">
        <v>355</v>
      </c>
      <c r="C122" s="136"/>
      <c r="D122" s="136"/>
      <c r="E122" s="136"/>
      <c r="F122" s="127">
        <v>0</v>
      </c>
      <c r="G122" s="128"/>
      <c r="H122" s="123"/>
      <c r="I122" s="143"/>
      <c r="J122" s="125">
        <v>0</v>
      </c>
      <c r="K122" s="125"/>
      <c r="L122" s="125"/>
      <c r="M122" s="143"/>
      <c r="N122" s="125">
        <v>0</v>
      </c>
      <c r="O122" s="125"/>
      <c r="P122" s="125"/>
      <c r="Q122" s="126"/>
    </row>
    <row r="123" spans="1:17" ht="12.75">
      <c r="A123" s="130"/>
      <c r="B123" s="1524" t="s">
        <v>354</v>
      </c>
      <c r="C123" s="1525"/>
      <c r="D123" s="1525"/>
      <c r="E123" s="1526"/>
      <c r="F123" s="127">
        <v>0</v>
      </c>
      <c r="G123" s="128"/>
      <c r="H123" s="128"/>
      <c r="I123" s="129"/>
      <c r="J123" s="132">
        <v>0</v>
      </c>
      <c r="K123" s="132"/>
      <c r="L123" s="132"/>
      <c r="M123" s="144"/>
      <c r="N123" s="132">
        <v>0</v>
      </c>
      <c r="O123" s="132"/>
      <c r="P123" s="132"/>
      <c r="Q123" s="133"/>
    </row>
    <row r="124" spans="1:17" ht="13.5" thickBot="1">
      <c r="A124" s="632"/>
      <c r="B124" s="1524" t="s">
        <v>588</v>
      </c>
      <c r="C124" s="1525"/>
      <c r="D124" s="1525"/>
      <c r="E124" s="1526"/>
      <c r="F124" s="127">
        <v>0</v>
      </c>
      <c r="G124" s="128"/>
      <c r="H124" s="128"/>
      <c r="I124" s="129"/>
      <c r="J124" s="132">
        <v>0</v>
      </c>
      <c r="K124" s="132"/>
      <c r="L124" s="132"/>
      <c r="M124" s="144"/>
      <c r="N124" s="132">
        <v>0</v>
      </c>
      <c r="O124" s="132"/>
      <c r="P124" s="132"/>
      <c r="Q124" s="133"/>
    </row>
    <row r="125" spans="1:17" ht="14.25" thickBot="1" thickTop="1">
      <c r="A125" s="1556" t="s">
        <v>192</v>
      </c>
      <c r="B125" s="1557"/>
      <c r="C125" s="1557"/>
      <c r="D125" s="1557"/>
      <c r="E125" s="148"/>
      <c r="F125" s="149">
        <f>SUM(F95+F120)</f>
        <v>0</v>
      </c>
      <c r="G125" s="150"/>
      <c r="H125" s="150"/>
      <c r="I125" s="151"/>
      <c r="J125" s="150">
        <v>0</v>
      </c>
      <c r="K125" s="150"/>
      <c r="L125" s="152"/>
      <c r="M125" s="151"/>
      <c r="N125" s="150">
        <v>0</v>
      </c>
      <c r="O125" s="150"/>
      <c r="P125" s="152"/>
      <c r="Q125" s="153"/>
    </row>
    <row r="126" spans="1:17" ht="13.5" thickTop="1">
      <c r="A126" s="495"/>
      <c r="B126" s="496"/>
      <c r="C126" s="496"/>
      <c r="D126" s="496"/>
      <c r="E126" s="497"/>
      <c r="F126" s="147"/>
      <c r="G126" s="147"/>
      <c r="H126" s="147"/>
      <c r="I126" s="500"/>
      <c r="J126" s="147"/>
      <c r="K126" s="147"/>
      <c r="L126" s="147"/>
      <c r="M126" s="500"/>
      <c r="N126" s="147"/>
      <c r="O126" s="147"/>
      <c r="P126" s="147"/>
      <c r="Q126" s="500"/>
    </row>
    <row r="127" spans="1:17" ht="12.7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8"/>
      <c r="N127" s="108"/>
      <c r="O127" s="1533" t="s">
        <v>296</v>
      </c>
      <c r="P127" s="1533"/>
      <c r="Q127" s="1533"/>
    </row>
    <row r="128" spans="1:17" ht="12.75">
      <c r="A128" s="1532" t="s">
        <v>737</v>
      </c>
      <c r="B128" s="1532"/>
      <c r="C128" s="1532"/>
      <c r="D128" s="1532"/>
      <c r="E128" s="1532"/>
      <c r="F128" s="1532"/>
      <c r="G128" s="1532"/>
      <c r="H128" s="1532"/>
      <c r="I128" s="1532"/>
      <c r="J128" s="1532"/>
      <c r="K128" s="1532"/>
      <c r="L128" s="1532"/>
      <c r="M128" s="1532"/>
      <c r="N128" s="1532"/>
      <c r="O128" s="1532"/>
      <c r="P128" s="1532"/>
      <c r="Q128" s="1532"/>
    </row>
    <row r="129" spans="1:17" ht="12.75" customHeight="1">
      <c r="A129" s="1522" t="s">
        <v>667</v>
      </c>
      <c r="B129" s="1522"/>
      <c r="C129" s="1522"/>
      <c r="D129" s="1522"/>
      <c r="E129" s="1522"/>
      <c r="F129" s="1522"/>
      <c r="G129" s="1522"/>
      <c r="H129" s="1522"/>
      <c r="I129" s="1522"/>
      <c r="J129" s="1522"/>
      <c r="K129" s="1522"/>
      <c r="L129" s="1522"/>
      <c r="M129" s="1522"/>
      <c r="N129" s="1522"/>
      <c r="O129" s="1522"/>
      <c r="P129" s="1522"/>
      <c r="Q129" s="1522"/>
    </row>
    <row r="130" spans="1:17" ht="12.75">
      <c r="A130" s="1523"/>
      <c r="B130" s="1523"/>
      <c r="C130" s="1523"/>
      <c r="D130" s="1523"/>
      <c r="E130" s="1523"/>
      <c r="F130" s="1523"/>
      <c r="G130" s="1523"/>
      <c r="H130" s="1523"/>
      <c r="I130" s="1523"/>
      <c r="J130" s="1523"/>
      <c r="K130" s="1523"/>
      <c r="L130" s="1523"/>
      <c r="M130" s="1523"/>
      <c r="N130" s="1523"/>
      <c r="O130" s="1523"/>
      <c r="P130" s="1523"/>
      <c r="Q130" s="1523"/>
    </row>
    <row r="131" spans="1:17" ht="13.5" thickBot="1">
      <c r="A131" s="107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10"/>
      <c r="O131" s="110" t="s">
        <v>22</v>
      </c>
      <c r="P131" s="110"/>
      <c r="Q131" s="109"/>
    </row>
    <row r="132" spans="1:17" ht="13.5" customHeight="1" thickTop="1">
      <c r="A132" s="1534" t="s">
        <v>0</v>
      </c>
      <c r="B132" s="1536" t="s">
        <v>58</v>
      </c>
      <c r="C132" s="1536"/>
      <c r="D132" s="1536"/>
      <c r="E132" s="1537"/>
      <c r="F132" s="1559" t="s">
        <v>3</v>
      </c>
      <c r="G132" s="1560"/>
      <c r="H132" s="1560"/>
      <c r="I132" s="1560"/>
      <c r="J132" s="1560"/>
      <c r="K132" s="1560"/>
      <c r="L132" s="1560"/>
      <c r="M132" s="1560"/>
      <c r="N132" s="1560"/>
      <c r="O132" s="1560"/>
      <c r="P132" s="1560"/>
      <c r="Q132" s="1561"/>
    </row>
    <row r="133" spans="1:17" ht="12.75">
      <c r="A133" s="1535"/>
      <c r="B133" s="1538"/>
      <c r="C133" s="1538"/>
      <c r="D133" s="1538"/>
      <c r="E133" s="1539"/>
      <c r="F133" s="1562" t="s">
        <v>335</v>
      </c>
      <c r="G133" s="1563"/>
      <c r="H133" s="1563"/>
      <c r="I133" s="1564"/>
      <c r="J133" s="1507" t="s">
        <v>336</v>
      </c>
      <c r="K133" s="1508"/>
      <c r="L133" s="1508"/>
      <c r="M133" s="1509"/>
      <c r="N133" s="1510" t="s">
        <v>337</v>
      </c>
      <c r="O133" s="1508"/>
      <c r="P133" s="1508"/>
      <c r="Q133" s="1511"/>
    </row>
    <row r="134" spans="1:17" ht="12.75" customHeight="1">
      <c r="A134" s="1535"/>
      <c r="B134" s="1538"/>
      <c r="C134" s="1538"/>
      <c r="D134" s="1538"/>
      <c r="E134" s="1539"/>
      <c r="F134" s="1512" t="s">
        <v>668</v>
      </c>
      <c r="G134" s="1514"/>
      <c r="H134" s="1516"/>
      <c r="I134" s="1520"/>
      <c r="J134" s="1512" t="s">
        <v>669</v>
      </c>
      <c r="K134" s="1516"/>
      <c r="L134" s="1516"/>
      <c r="M134" s="1520"/>
      <c r="N134" s="1512" t="s">
        <v>668</v>
      </c>
      <c r="O134" s="1516"/>
      <c r="P134" s="1516"/>
      <c r="Q134" s="1505"/>
    </row>
    <row r="135" spans="1:17" ht="12.75">
      <c r="A135" s="1535"/>
      <c r="B135" s="1538"/>
      <c r="C135" s="1538"/>
      <c r="D135" s="1538"/>
      <c r="E135" s="1539"/>
      <c r="F135" s="1513"/>
      <c r="G135" s="1515"/>
      <c r="H135" s="1515"/>
      <c r="I135" s="1521"/>
      <c r="J135" s="1513"/>
      <c r="K135" s="1515"/>
      <c r="L135" s="1515"/>
      <c r="M135" s="1521"/>
      <c r="N135" s="1513"/>
      <c r="O135" s="1515"/>
      <c r="P135" s="1515"/>
      <c r="Q135" s="1506"/>
    </row>
    <row r="136" spans="1:17" ht="12.75">
      <c r="A136" s="1535"/>
      <c r="B136" s="1508" t="s">
        <v>6</v>
      </c>
      <c r="C136" s="1508"/>
      <c r="D136" s="1508"/>
      <c r="E136" s="1549"/>
      <c r="F136" s="116">
        <v>2</v>
      </c>
      <c r="G136" s="112">
        <v>3</v>
      </c>
      <c r="H136" s="112" t="s">
        <v>9</v>
      </c>
      <c r="I136" s="113">
        <v>5</v>
      </c>
      <c r="J136" s="111">
        <v>6</v>
      </c>
      <c r="K136" s="112">
        <v>7</v>
      </c>
      <c r="L136" s="112" t="s">
        <v>13</v>
      </c>
      <c r="M136" s="113">
        <v>9</v>
      </c>
      <c r="N136" s="114">
        <v>10</v>
      </c>
      <c r="O136" s="112">
        <v>11</v>
      </c>
      <c r="P136" s="112">
        <v>12</v>
      </c>
      <c r="Q136" s="115">
        <v>13</v>
      </c>
    </row>
    <row r="137" spans="1:17" ht="12.75" customHeight="1">
      <c r="A137" s="1550" t="s">
        <v>178</v>
      </c>
      <c r="B137" s="1551"/>
      <c r="C137" s="1551"/>
      <c r="D137" s="1551"/>
      <c r="E137" s="1552"/>
      <c r="F137" s="117">
        <f>SUM(F138+F158)</f>
        <v>0</v>
      </c>
      <c r="G137" s="118"/>
      <c r="H137" s="118"/>
      <c r="I137" s="119"/>
      <c r="J137" s="118">
        <f>SUM(J138+J158)</f>
        <v>49785</v>
      </c>
      <c r="K137" s="118"/>
      <c r="L137" s="118"/>
      <c r="M137" s="119"/>
      <c r="N137" s="1021">
        <v>0</v>
      </c>
      <c r="O137" s="1021"/>
      <c r="P137" s="1021"/>
      <c r="Q137" s="1022"/>
    </row>
    <row r="138" spans="1:17" ht="12.75" customHeight="1">
      <c r="A138" s="631" t="s">
        <v>6</v>
      </c>
      <c r="B138" s="1517" t="s">
        <v>172</v>
      </c>
      <c r="C138" s="1518"/>
      <c r="D138" s="1518"/>
      <c r="E138" s="1519"/>
      <c r="F138" s="122">
        <f>SUM(F139:F155)</f>
        <v>0</v>
      </c>
      <c r="G138" s="123"/>
      <c r="H138" s="123"/>
      <c r="I138" s="124"/>
      <c r="J138" s="125">
        <f>SUM(J139:J157)</f>
        <v>49263</v>
      </c>
      <c r="K138" s="125"/>
      <c r="L138" s="125"/>
      <c r="M138" s="124"/>
      <c r="N138" s="123">
        <v>0</v>
      </c>
      <c r="O138" s="123"/>
      <c r="P138" s="123"/>
      <c r="Q138" s="501"/>
    </row>
    <row r="139" spans="1:17" ht="12.75">
      <c r="A139" s="121"/>
      <c r="B139" s="1527" t="s">
        <v>342</v>
      </c>
      <c r="C139" s="1528"/>
      <c r="D139" s="1528"/>
      <c r="E139" s="1529"/>
      <c r="F139" s="122">
        <f aca="true" t="shared" si="2" ref="F139:F147">SUM(F97+J97+N97)</f>
        <v>0</v>
      </c>
      <c r="G139" s="128"/>
      <c r="H139" s="128"/>
      <c r="I139" s="129"/>
      <c r="J139" s="123">
        <v>0</v>
      </c>
      <c r="K139" s="128"/>
      <c r="L139" s="128"/>
      <c r="M139" s="129"/>
      <c r="N139" s="123">
        <v>0</v>
      </c>
      <c r="O139" s="123"/>
      <c r="P139" s="123"/>
      <c r="Q139" s="501"/>
    </row>
    <row r="140" spans="1:17" ht="12.75">
      <c r="A140" s="130"/>
      <c r="B140" s="1524" t="s">
        <v>343</v>
      </c>
      <c r="C140" s="1525"/>
      <c r="D140" s="1525"/>
      <c r="E140" s="1526"/>
      <c r="F140" s="122">
        <f t="shared" si="2"/>
        <v>0</v>
      </c>
      <c r="G140" s="128"/>
      <c r="H140" s="128"/>
      <c r="I140" s="129"/>
      <c r="J140" s="123">
        <v>0</v>
      </c>
      <c r="K140" s="132"/>
      <c r="L140" s="132"/>
      <c r="M140" s="129"/>
      <c r="N140" s="123">
        <v>0</v>
      </c>
      <c r="O140" s="123"/>
      <c r="P140" s="123"/>
      <c r="Q140" s="501"/>
    </row>
    <row r="141" spans="1:17" ht="12.75">
      <c r="A141" s="130"/>
      <c r="B141" s="817" t="s">
        <v>350</v>
      </c>
      <c r="C141" s="136"/>
      <c r="D141" s="136"/>
      <c r="E141" s="136"/>
      <c r="F141" s="122">
        <f t="shared" si="2"/>
        <v>0</v>
      </c>
      <c r="G141" s="128"/>
      <c r="H141" s="128"/>
      <c r="I141" s="129"/>
      <c r="J141" s="123">
        <v>0</v>
      </c>
      <c r="K141" s="132"/>
      <c r="L141" s="132"/>
      <c r="M141" s="129"/>
      <c r="N141" s="123">
        <v>0</v>
      </c>
      <c r="O141" s="123"/>
      <c r="P141" s="123"/>
      <c r="Q141" s="501"/>
    </row>
    <row r="142" spans="1:17" ht="12.75">
      <c r="A142" s="130"/>
      <c r="B142" s="817" t="s">
        <v>355</v>
      </c>
      <c r="C142" s="136"/>
      <c r="D142" s="136"/>
      <c r="E142" s="136"/>
      <c r="F142" s="122">
        <f t="shared" si="2"/>
        <v>0</v>
      </c>
      <c r="G142" s="128"/>
      <c r="H142" s="128"/>
      <c r="I142" s="129"/>
      <c r="J142" s="123">
        <v>49263</v>
      </c>
      <c r="K142" s="132"/>
      <c r="L142" s="132"/>
      <c r="M142" s="129"/>
      <c r="N142" s="123">
        <v>0</v>
      </c>
      <c r="O142" s="123"/>
      <c r="P142" s="123"/>
      <c r="Q142" s="501"/>
    </row>
    <row r="143" spans="1:17" ht="12.75">
      <c r="A143" s="130"/>
      <c r="B143" s="817" t="s">
        <v>347</v>
      </c>
      <c r="C143" s="136"/>
      <c r="D143" s="136"/>
      <c r="E143" s="136"/>
      <c r="F143" s="122">
        <f t="shared" si="2"/>
        <v>0</v>
      </c>
      <c r="G143" s="128"/>
      <c r="H143" s="128"/>
      <c r="I143" s="129"/>
      <c r="J143" s="123">
        <v>0</v>
      </c>
      <c r="K143" s="132"/>
      <c r="L143" s="132"/>
      <c r="M143" s="129"/>
      <c r="N143" s="123">
        <v>0</v>
      </c>
      <c r="O143" s="123"/>
      <c r="P143" s="123"/>
      <c r="Q143" s="501"/>
    </row>
    <row r="144" spans="1:17" ht="12.75">
      <c r="A144" s="130"/>
      <c r="B144" s="1527" t="s">
        <v>344</v>
      </c>
      <c r="C144" s="1530"/>
      <c r="D144" s="1530"/>
      <c r="E144" s="1531"/>
      <c r="F144" s="122">
        <f t="shared" si="2"/>
        <v>0</v>
      </c>
      <c r="G144" s="128"/>
      <c r="H144" s="128"/>
      <c r="I144" s="129"/>
      <c r="J144" s="123">
        <v>0</v>
      </c>
      <c r="K144" s="132"/>
      <c r="L144" s="132"/>
      <c r="M144" s="129"/>
      <c r="N144" s="123">
        <v>0</v>
      </c>
      <c r="O144" s="123"/>
      <c r="P144" s="123"/>
      <c r="Q144" s="501"/>
    </row>
    <row r="145" spans="1:17" ht="12.75">
      <c r="A145" s="130"/>
      <c r="B145" s="817" t="s">
        <v>345</v>
      </c>
      <c r="C145" s="134"/>
      <c r="D145" s="134"/>
      <c r="E145" s="134"/>
      <c r="F145" s="122">
        <f t="shared" si="2"/>
        <v>0</v>
      </c>
      <c r="G145" s="128"/>
      <c r="H145" s="128"/>
      <c r="I145" s="129"/>
      <c r="J145" s="123">
        <v>0</v>
      </c>
      <c r="K145" s="132"/>
      <c r="L145" s="132"/>
      <c r="M145" s="129"/>
      <c r="N145" s="123">
        <v>0</v>
      </c>
      <c r="O145" s="123"/>
      <c r="P145" s="123"/>
      <c r="Q145" s="501"/>
    </row>
    <row r="146" spans="1:17" ht="12.75">
      <c r="A146" s="130"/>
      <c r="B146" s="817" t="s">
        <v>346</v>
      </c>
      <c r="C146" s="134"/>
      <c r="D146" s="134"/>
      <c r="E146" s="134"/>
      <c r="F146" s="122">
        <f t="shared" si="2"/>
        <v>0</v>
      </c>
      <c r="G146" s="128"/>
      <c r="H146" s="128"/>
      <c r="I146" s="129"/>
      <c r="J146" s="123">
        <v>0</v>
      </c>
      <c r="K146" s="132"/>
      <c r="L146" s="132"/>
      <c r="M146" s="129"/>
      <c r="N146" s="123">
        <v>0</v>
      </c>
      <c r="O146" s="123"/>
      <c r="P146" s="123"/>
      <c r="Q146" s="501"/>
    </row>
    <row r="147" spans="1:17" ht="12.75">
      <c r="A147" s="130"/>
      <c r="B147" s="1524" t="s">
        <v>348</v>
      </c>
      <c r="C147" s="1525"/>
      <c r="D147" s="1525"/>
      <c r="E147" s="1526"/>
      <c r="F147" s="122">
        <f t="shared" si="2"/>
        <v>0</v>
      </c>
      <c r="G147" s="128"/>
      <c r="H147" s="128"/>
      <c r="I147" s="129"/>
      <c r="J147" s="123">
        <v>0</v>
      </c>
      <c r="K147" s="132"/>
      <c r="L147" s="132"/>
      <c r="M147" s="129"/>
      <c r="N147" s="123">
        <v>0</v>
      </c>
      <c r="O147" s="123"/>
      <c r="P147" s="123"/>
      <c r="Q147" s="501"/>
    </row>
    <row r="148" spans="1:17" ht="12.75">
      <c r="A148" s="130"/>
      <c r="B148" s="817" t="s">
        <v>665</v>
      </c>
      <c r="C148" s="136"/>
      <c r="D148" s="136"/>
      <c r="E148" s="136"/>
      <c r="F148" s="122">
        <f aca="true" t="shared" si="3" ref="F148:F153">SUM(F106+J106+N106)</f>
        <v>0</v>
      </c>
      <c r="G148" s="128"/>
      <c r="H148" s="128"/>
      <c r="I148" s="129"/>
      <c r="J148" s="123">
        <v>0</v>
      </c>
      <c r="K148" s="132"/>
      <c r="L148" s="132"/>
      <c r="M148" s="129"/>
      <c r="N148" s="123">
        <v>0</v>
      </c>
      <c r="O148" s="123"/>
      <c r="P148" s="123"/>
      <c r="Q148" s="501"/>
    </row>
    <row r="149" spans="1:17" ht="12.75">
      <c r="A149" s="130"/>
      <c r="B149" s="817" t="s">
        <v>349</v>
      </c>
      <c r="C149" s="136"/>
      <c r="D149" s="136"/>
      <c r="E149" s="136"/>
      <c r="F149" s="122">
        <f t="shared" si="3"/>
        <v>0</v>
      </c>
      <c r="G149" s="128"/>
      <c r="H149" s="128"/>
      <c r="I149" s="129"/>
      <c r="J149" s="123">
        <v>0</v>
      </c>
      <c r="K149" s="132"/>
      <c r="L149" s="132"/>
      <c r="M149" s="129"/>
      <c r="N149" s="123">
        <v>0</v>
      </c>
      <c r="O149" s="123"/>
      <c r="P149" s="123"/>
      <c r="Q149" s="501"/>
    </row>
    <row r="150" spans="1:17" ht="12.75">
      <c r="A150" s="130"/>
      <c r="B150" s="817" t="s">
        <v>351</v>
      </c>
      <c r="C150" s="136"/>
      <c r="D150" s="136"/>
      <c r="E150" s="136"/>
      <c r="F150" s="122">
        <f t="shared" si="3"/>
        <v>0</v>
      </c>
      <c r="G150" s="128"/>
      <c r="H150" s="128"/>
      <c r="I150" s="129"/>
      <c r="J150" s="123">
        <v>0</v>
      </c>
      <c r="K150" s="132"/>
      <c r="L150" s="132"/>
      <c r="M150" s="129"/>
      <c r="N150" s="123">
        <v>0</v>
      </c>
      <c r="O150" s="123"/>
      <c r="P150" s="123"/>
      <c r="Q150" s="501"/>
    </row>
    <row r="151" spans="1:17" ht="12.75">
      <c r="A151" s="130"/>
      <c r="B151" s="817" t="s">
        <v>352</v>
      </c>
      <c r="C151" s="136"/>
      <c r="D151" s="136"/>
      <c r="E151" s="136"/>
      <c r="F151" s="122">
        <f t="shared" si="3"/>
        <v>0</v>
      </c>
      <c r="G151" s="128"/>
      <c r="H151" s="128"/>
      <c r="I151" s="129"/>
      <c r="J151" s="123">
        <v>0</v>
      </c>
      <c r="K151" s="132"/>
      <c r="L151" s="132"/>
      <c r="M151" s="129"/>
      <c r="N151" s="123">
        <v>0</v>
      </c>
      <c r="O151" s="123"/>
      <c r="P151" s="123"/>
      <c r="Q151" s="501"/>
    </row>
    <row r="152" spans="1:17" ht="12.75">
      <c r="A152" s="130"/>
      <c r="B152" s="817" t="s">
        <v>353</v>
      </c>
      <c r="C152" s="136"/>
      <c r="D152" s="136"/>
      <c r="E152" s="136"/>
      <c r="F152" s="122">
        <f t="shared" si="3"/>
        <v>0</v>
      </c>
      <c r="G152" s="128"/>
      <c r="H152" s="128"/>
      <c r="I152" s="129"/>
      <c r="J152" s="123">
        <v>0</v>
      </c>
      <c r="K152" s="132"/>
      <c r="L152" s="132"/>
      <c r="M152" s="129"/>
      <c r="N152" s="123">
        <v>0</v>
      </c>
      <c r="O152" s="123"/>
      <c r="P152" s="123"/>
      <c r="Q152" s="501"/>
    </row>
    <row r="153" spans="1:17" ht="12.75">
      <c r="A153" s="130"/>
      <c r="B153" s="817" t="s">
        <v>618</v>
      </c>
      <c r="C153" s="136"/>
      <c r="D153" s="136"/>
      <c r="E153" s="136"/>
      <c r="F153" s="122">
        <f t="shared" si="3"/>
        <v>0</v>
      </c>
      <c r="G153" s="128"/>
      <c r="H153" s="128"/>
      <c r="I153" s="129"/>
      <c r="J153" s="123">
        <v>0</v>
      </c>
      <c r="K153" s="132"/>
      <c r="L153" s="132"/>
      <c r="M153" s="129"/>
      <c r="N153" s="123">
        <v>0</v>
      </c>
      <c r="O153" s="123"/>
      <c r="P153" s="123"/>
      <c r="Q153" s="501"/>
    </row>
    <row r="154" spans="1:17" ht="12.75">
      <c r="A154" s="130"/>
      <c r="B154" s="817" t="s">
        <v>356</v>
      </c>
      <c r="C154" s="136"/>
      <c r="D154" s="136"/>
      <c r="E154" s="136"/>
      <c r="F154" s="122">
        <f>SUM(F112+J112+N112)</f>
        <v>0</v>
      </c>
      <c r="G154" s="128"/>
      <c r="H154" s="128"/>
      <c r="I154" s="129"/>
      <c r="J154" s="123">
        <v>0</v>
      </c>
      <c r="K154" s="132"/>
      <c r="L154" s="132"/>
      <c r="M154" s="129"/>
      <c r="N154" s="123">
        <v>0</v>
      </c>
      <c r="O154" s="773"/>
      <c r="P154" s="773"/>
      <c r="Q154" s="774"/>
    </row>
    <row r="155" spans="1:17" ht="12.75">
      <c r="A155" s="130"/>
      <c r="B155" s="817" t="s">
        <v>357</v>
      </c>
      <c r="C155" s="136"/>
      <c r="D155" s="136"/>
      <c r="E155" s="136"/>
      <c r="F155" s="122">
        <f>SUM(F113+J113+N113)</f>
        <v>0</v>
      </c>
      <c r="G155" s="128"/>
      <c r="H155" s="128"/>
      <c r="I155" s="129"/>
      <c r="J155" s="123">
        <v>0</v>
      </c>
      <c r="K155" s="132"/>
      <c r="L155" s="132"/>
      <c r="M155" s="129"/>
      <c r="N155" s="123">
        <v>0</v>
      </c>
      <c r="O155" s="773"/>
      <c r="P155" s="773"/>
      <c r="Q155" s="774"/>
    </row>
    <row r="156" spans="1:17" ht="12.75">
      <c r="A156" s="130"/>
      <c r="B156" s="131"/>
      <c r="C156" s="136"/>
      <c r="D156" s="136"/>
      <c r="E156" s="136"/>
      <c r="F156" s="127"/>
      <c r="G156" s="128"/>
      <c r="H156" s="128"/>
      <c r="I156" s="129"/>
      <c r="J156" s="132"/>
      <c r="K156" s="132"/>
      <c r="L156" s="132"/>
      <c r="M156" s="129"/>
      <c r="N156" s="773"/>
      <c r="O156" s="773"/>
      <c r="P156" s="773"/>
      <c r="Q156" s="774"/>
    </row>
    <row r="157" spans="1:17" ht="12.75">
      <c r="A157" s="130"/>
      <c r="B157" s="131"/>
      <c r="C157" s="136"/>
      <c r="D157" s="136"/>
      <c r="E157" s="136"/>
      <c r="F157" s="127"/>
      <c r="G157" s="128"/>
      <c r="H157" s="128"/>
      <c r="I157" s="129"/>
      <c r="J157" s="132"/>
      <c r="K157" s="132"/>
      <c r="L157" s="132"/>
      <c r="M157" s="129"/>
      <c r="N157" s="773"/>
      <c r="O157" s="773"/>
      <c r="P157" s="773"/>
      <c r="Q157" s="774"/>
    </row>
    <row r="158" spans="1:17" ht="12.75">
      <c r="A158" s="1329" t="s">
        <v>173</v>
      </c>
      <c r="B158" s="643" t="s">
        <v>329</v>
      </c>
      <c r="C158" s="643"/>
      <c r="D158" s="643"/>
      <c r="E158" s="643"/>
      <c r="F158" s="644">
        <v>0</v>
      </c>
      <c r="G158" s="636"/>
      <c r="H158" s="636"/>
      <c r="I158" s="140"/>
      <c r="J158" s="645">
        <f>SUM(J159:J161)</f>
        <v>522</v>
      </c>
      <c r="K158" s="637"/>
      <c r="L158" s="637"/>
      <c r="M158" s="140"/>
      <c r="N158" s="645">
        <v>0</v>
      </c>
      <c r="O158" s="1018"/>
      <c r="P158" s="1018"/>
      <c r="Q158" s="1023"/>
    </row>
    <row r="159" spans="1:17" ht="12.75">
      <c r="A159" s="1015"/>
      <c r="B159" s="1558" t="s">
        <v>342</v>
      </c>
      <c r="C159" s="1555"/>
      <c r="D159" s="1555"/>
      <c r="E159" s="1529"/>
      <c r="F159" s="122">
        <v>0</v>
      </c>
      <c r="G159" s="128"/>
      <c r="H159" s="128"/>
      <c r="I159" s="129"/>
      <c r="J159" s="123">
        <v>0</v>
      </c>
      <c r="K159" s="128"/>
      <c r="L159" s="128"/>
      <c r="M159" s="129"/>
      <c r="N159" s="123">
        <v>0</v>
      </c>
      <c r="O159" s="773"/>
      <c r="P159" s="773"/>
      <c r="Q159" s="774"/>
    </row>
    <row r="160" spans="1:17" ht="12.75">
      <c r="A160" s="1015"/>
      <c r="B160" s="817" t="s">
        <v>355</v>
      </c>
      <c r="C160" s="136"/>
      <c r="D160" s="136"/>
      <c r="E160" s="136"/>
      <c r="F160" s="122">
        <v>0</v>
      </c>
      <c r="G160" s="128"/>
      <c r="H160" s="128"/>
      <c r="I160" s="129"/>
      <c r="J160" s="123">
        <v>522</v>
      </c>
      <c r="K160" s="128"/>
      <c r="L160" s="128"/>
      <c r="M160" s="129"/>
      <c r="N160" s="123">
        <v>0</v>
      </c>
      <c r="O160" s="773"/>
      <c r="P160" s="773"/>
      <c r="Q160" s="774"/>
    </row>
    <row r="161" spans="1:17" ht="12.75">
      <c r="A161" s="1330"/>
      <c r="B161" s="1317" t="s">
        <v>346</v>
      </c>
      <c r="C161" s="1331"/>
      <c r="D161" s="1331"/>
      <c r="E161" s="1332"/>
      <c r="F161" s="1016">
        <v>0</v>
      </c>
      <c r="G161" s="1010"/>
      <c r="H161" s="1010"/>
      <c r="I161" s="1011"/>
      <c r="J161" s="1017">
        <v>0</v>
      </c>
      <c r="K161" s="1010"/>
      <c r="L161" s="1010"/>
      <c r="M161" s="1011"/>
      <c r="N161" s="1017">
        <v>0</v>
      </c>
      <c r="O161" s="1019"/>
      <c r="P161" s="1019"/>
      <c r="Q161" s="1024"/>
    </row>
    <row r="162" spans="1:17" ht="12.75">
      <c r="A162" s="1553" t="s">
        <v>330</v>
      </c>
      <c r="B162" s="1554"/>
      <c r="C162" s="1554"/>
      <c r="D162" s="1554"/>
      <c r="E162" s="1529"/>
      <c r="F162" s="145">
        <v>0</v>
      </c>
      <c r="G162" s="146"/>
      <c r="H162" s="633"/>
      <c r="I162" s="129"/>
      <c r="J162" s="146">
        <f>SUM(J163:J166)</f>
        <v>30</v>
      </c>
      <c r="K162" s="633"/>
      <c r="L162" s="633"/>
      <c r="M162" s="144"/>
      <c r="N162" s="146">
        <v>0</v>
      </c>
      <c r="O162" s="146"/>
      <c r="P162" s="146"/>
      <c r="Q162" s="634"/>
    </row>
    <row r="163" spans="1:17" ht="12.75">
      <c r="A163" s="1014" t="s">
        <v>174</v>
      </c>
      <c r="B163" s="141" t="s">
        <v>328</v>
      </c>
      <c r="C163" s="142"/>
      <c r="D163" s="142"/>
      <c r="E163" s="142"/>
      <c r="F163" s="122">
        <v>0</v>
      </c>
      <c r="G163" s="128"/>
      <c r="H163" s="123"/>
      <c r="I163" s="143"/>
      <c r="J163" s="123">
        <v>0</v>
      </c>
      <c r="K163" s="125"/>
      <c r="L163" s="125"/>
      <c r="M163" s="143"/>
      <c r="N163" s="123">
        <v>0</v>
      </c>
      <c r="O163" s="123"/>
      <c r="P163" s="123"/>
      <c r="Q163" s="501"/>
    </row>
    <row r="164" spans="1:17" ht="12.75">
      <c r="A164" s="1337"/>
      <c r="B164" s="817" t="s">
        <v>355</v>
      </c>
      <c r="C164" s="136"/>
      <c r="D164" s="136"/>
      <c r="E164" s="136"/>
      <c r="F164" s="122">
        <v>0</v>
      </c>
      <c r="G164" s="128"/>
      <c r="H164" s="123"/>
      <c r="I164" s="143"/>
      <c r="J164" s="123">
        <v>30</v>
      </c>
      <c r="K164" s="125"/>
      <c r="L164" s="125"/>
      <c r="M164" s="143"/>
      <c r="N164" s="123">
        <v>0</v>
      </c>
      <c r="O164" s="123"/>
      <c r="P164" s="123"/>
      <c r="Q164" s="501"/>
    </row>
    <row r="165" spans="1:17" ht="12.75">
      <c r="A165" s="130"/>
      <c r="B165" s="1524" t="s">
        <v>354</v>
      </c>
      <c r="C165" s="1525"/>
      <c r="D165" s="1525"/>
      <c r="E165" s="1526"/>
      <c r="F165" s="122">
        <v>0</v>
      </c>
      <c r="G165" s="128"/>
      <c r="H165" s="128"/>
      <c r="I165" s="129"/>
      <c r="J165" s="123">
        <v>0</v>
      </c>
      <c r="K165" s="132"/>
      <c r="L165" s="132"/>
      <c r="M165" s="144"/>
      <c r="N165" s="123">
        <v>0</v>
      </c>
      <c r="O165" s="123"/>
      <c r="P165" s="123"/>
      <c r="Q165" s="501"/>
    </row>
    <row r="166" spans="1:17" ht="13.5" thickBot="1">
      <c r="A166" s="632"/>
      <c r="B166" s="1524" t="s">
        <v>588</v>
      </c>
      <c r="C166" s="1525"/>
      <c r="D166" s="1525"/>
      <c r="E166" s="1526"/>
      <c r="F166" s="122">
        <v>0</v>
      </c>
      <c r="G166" s="128"/>
      <c r="H166" s="128"/>
      <c r="I166" s="129"/>
      <c r="J166" s="123">
        <v>0</v>
      </c>
      <c r="K166" s="132"/>
      <c r="L166" s="132"/>
      <c r="M166" s="144"/>
      <c r="N166" s="123">
        <v>0</v>
      </c>
      <c r="O166" s="123"/>
      <c r="P166" s="123"/>
      <c r="Q166" s="501"/>
    </row>
    <row r="167" spans="1:17" ht="14.25" thickBot="1" thickTop="1">
      <c r="A167" s="1556" t="s">
        <v>192</v>
      </c>
      <c r="B167" s="1557"/>
      <c r="C167" s="1557"/>
      <c r="D167" s="1557"/>
      <c r="E167" s="148"/>
      <c r="F167" s="149">
        <f>SUM(F137+F162)</f>
        <v>0</v>
      </c>
      <c r="G167" s="150"/>
      <c r="H167" s="150"/>
      <c r="I167" s="151"/>
      <c r="J167" s="150">
        <f>SUM(J137+J162)</f>
        <v>49815</v>
      </c>
      <c r="K167" s="150"/>
      <c r="L167" s="152"/>
      <c r="M167" s="151"/>
      <c r="N167" s="1025">
        <v>0</v>
      </c>
      <c r="O167" s="1025"/>
      <c r="P167" s="1026"/>
      <c r="Q167" s="1027"/>
    </row>
    <row r="168" spans="1:17" ht="13.5" thickTop="1">
      <c r="A168" s="495"/>
      <c r="B168" s="496"/>
      <c r="C168" s="496"/>
      <c r="D168" s="496"/>
      <c r="E168" s="497"/>
      <c r="F168" s="498"/>
      <c r="G168" s="498"/>
      <c r="H168" s="498"/>
      <c r="I168" s="499"/>
      <c r="J168" s="498"/>
      <c r="K168" s="498"/>
      <c r="L168" s="498"/>
      <c r="M168" s="499"/>
      <c r="N168" s="498"/>
      <c r="O168" s="498"/>
      <c r="P168" s="498"/>
      <c r="Q168" s="499"/>
    </row>
    <row r="169" spans="1:17" ht="12.75">
      <c r="A169" s="495"/>
      <c r="B169" s="496"/>
      <c r="C169" s="496"/>
      <c r="D169" s="496"/>
      <c r="E169" s="497"/>
      <c r="F169" s="498"/>
      <c r="G169" s="498"/>
      <c r="H169" s="498"/>
      <c r="I169" s="499"/>
      <c r="J169" s="498"/>
      <c r="K169" s="498"/>
      <c r="L169" s="498"/>
      <c r="M169" s="499"/>
      <c r="N169" s="498"/>
      <c r="O169" s="498"/>
      <c r="P169" s="498"/>
      <c r="Q169" s="499"/>
    </row>
    <row r="170" spans="1:17" ht="12.75">
      <c r="A170" s="495"/>
      <c r="B170" s="496"/>
      <c r="C170" s="496"/>
      <c r="D170" s="496"/>
      <c r="E170" s="497"/>
      <c r="F170" s="498"/>
      <c r="G170" s="498"/>
      <c r="H170" s="498"/>
      <c r="I170" s="499"/>
      <c r="J170" s="498"/>
      <c r="K170" s="498"/>
      <c r="L170" s="498"/>
      <c r="M170" s="499"/>
      <c r="N170" s="498"/>
      <c r="O170" s="498"/>
      <c r="P170" s="498"/>
      <c r="Q170" s="499"/>
    </row>
  </sheetData>
  <sheetProtection/>
  <mergeCells count="132">
    <mergeCell ref="B82:E82"/>
    <mergeCell ref="B52:E52"/>
    <mergeCell ref="F132:Q132"/>
    <mergeCell ref="F133:I133"/>
    <mergeCell ref="O85:Q85"/>
    <mergeCell ref="N133:Q133"/>
    <mergeCell ref="K92:K93"/>
    <mergeCell ref="F92:F93"/>
    <mergeCell ref="B90:E93"/>
    <mergeCell ref="B94:E94"/>
    <mergeCell ref="B97:E97"/>
    <mergeCell ref="F48:Q48"/>
    <mergeCell ref="F49:I49"/>
    <mergeCell ref="F90:Q90"/>
    <mergeCell ref="F91:I91"/>
    <mergeCell ref="B63:E63"/>
    <mergeCell ref="A78:E78"/>
    <mergeCell ref="B81:E81"/>
    <mergeCell ref="B75:E75"/>
    <mergeCell ref="A53:E53"/>
    <mergeCell ref="O127:Q127"/>
    <mergeCell ref="B159:E159"/>
    <mergeCell ref="A137:E137"/>
    <mergeCell ref="K134:K135"/>
    <mergeCell ref="L134:L135"/>
    <mergeCell ref="A83:D83"/>
    <mergeCell ref="B105:E105"/>
    <mergeCell ref="A120:E120"/>
    <mergeCell ref="B123:E123"/>
    <mergeCell ref="B124:E124"/>
    <mergeCell ref="N134:N135"/>
    <mergeCell ref="B147:E147"/>
    <mergeCell ref="A162:E162"/>
    <mergeCell ref="B165:E165"/>
    <mergeCell ref="B166:E166"/>
    <mergeCell ref="A167:D167"/>
    <mergeCell ref="B144:E144"/>
    <mergeCell ref="I134:I135"/>
    <mergeCell ref="J133:M133"/>
    <mergeCell ref="F134:F135"/>
    <mergeCell ref="B136:E136"/>
    <mergeCell ref="H134:H135"/>
    <mergeCell ref="B140:E140"/>
    <mergeCell ref="B139:E139"/>
    <mergeCell ref="J134:J135"/>
    <mergeCell ref="G134:G135"/>
    <mergeCell ref="A90:A94"/>
    <mergeCell ref="A125:D125"/>
    <mergeCell ref="B117:E117"/>
    <mergeCell ref="P134:P135"/>
    <mergeCell ref="B138:E138"/>
    <mergeCell ref="M134:M135"/>
    <mergeCell ref="A129:Q130"/>
    <mergeCell ref="A132:A136"/>
    <mergeCell ref="B132:E135"/>
    <mergeCell ref="O134:O135"/>
    <mergeCell ref="B21:E21"/>
    <mergeCell ref="Q134:Q135"/>
    <mergeCell ref="H92:H93"/>
    <mergeCell ref="A128:Q128"/>
    <mergeCell ref="B102:E102"/>
    <mergeCell ref="B96:E96"/>
    <mergeCell ref="B98:E98"/>
    <mergeCell ref="A95:E95"/>
    <mergeCell ref="L92:L93"/>
    <mergeCell ref="M92:M93"/>
    <mergeCell ref="B39:E39"/>
    <mergeCell ref="A41:D41"/>
    <mergeCell ref="Q50:Q51"/>
    <mergeCell ref="O50:O51"/>
    <mergeCell ref="O43:Q43"/>
    <mergeCell ref="A44:Q44"/>
    <mergeCell ref="H8:H9"/>
    <mergeCell ref="B12:E12"/>
    <mergeCell ref="M50:M51"/>
    <mergeCell ref="K50:K51"/>
    <mergeCell ref="B33:E33"/>
    <mergeCell ref="B40:E40"/>
    <mergeCell ref="F50:F51"/>
    <mergeCell ref="G50:G51"/>
    <mergeCell ref="B48:E51"/>
    <mergeCell ref="B18:E18"/>
    <mergeCell ref="A11:E11"/>
    <mergeCell ref="A36:E36"/>
    <mergeCell ref="J49:M49"/>
    <mergeCell ref="L50:L51"/>
    <mergeCell ref="I50:I51"/>
    <mergeCell ref="P50:P51"/>
    <mergeCell ref="B14:E14"/>
    <mergeCell ref="B13:E13"/>
    <mergeCell ref="A45:Q46"/>
    <mergeCell ref="A48:A52"/>
    <mergeCell ref="O1:Q1"/>
    <mergeCell ref="A2:Q2"/>
    <mergeCell ref="A3:Q4"/>
    <mergeCell ref="A6:A10"/>
    <mergeCell ref="B6:E9"/>
    <mergeCell ref="F6:I7"/>
    <mergeCell ref="J6:Q6"/>
    <mergeCell ref="N7:Q7"/>
    <mergeCell ref="B10:E10"/>
    <mergeCell ref="G8:G9"/>
    <mergeCell ref="F8:F9"/>
    <mergeCell ref="I8:I9"/>
    <mergeCell ref="Q8:Q9"/>
    <mergeCell ref="N8:N9"/>
    <mergeCell ref="J7:M7"/>
    <mergeCell ref="O8:O9"/>
    <mergeCell ref="P8:P9"/>
    <mergeCell ref="L8:L9"/>
    <mergeCell ref="M8:M9"/>
    <mergeCell ref="K8:K9"/>
    <mergeCell ref="B54:E54"/>
    <mergeCell ref="I92:I93"/>
    <mergeCell ref="A87:Q88"/>
    <mergeCell ref="B56:E56"/>
    <mergeCell ref="B55:E55"/>
    <mergeCell ref="B60:E60"/>
    <mergeCell ref="A86:Q86"/>
    <mergeCell ref="O92:O93"/>
    <mergeCell ref="P92:P93"/>
    <mergeCell ref="J92:J93"/>
    <mergeCell ref="Q92:Q93"/>
    <mergeCell ref="J91:M91"/>
    <mergeCell ref="N91:Q91"/>
    <mergeCell ref="N92:N93"/>
    <mergeCell ref="G92:G93"/>
    <mergeCell ref="J8:J9"/>
    <mergeCell ref="N49:Q49"/>
    <mergeCell ref="J50:J51"/>
    <mergeCell ref="N50:N51"/>
    <mergeCell ref="H50:H51"/>
  </mergeCells>
  <printOptions/>
  <pageMargins left="1.13" right="0.75" top="0.36" bottom="0.54" header="0.27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0">
      <selection activeCell="A3" sqref="A3:K3"/>
    </sheetView>
  </sheetViews>
  <sheetFormatPr defaultColWidth="9.140625" defaultRowHeight="12.75"/>
  <cols>
    <col min="1" max="1" width="33.00390625" style="0" customWidth="1"/>
    <col min="2" max="3" width="11.421875" style="0" customWidth="1"/>
  </cols>
  <sheetData>
    <row r="1" spans="1:11" ht="12.75">
      <c r="A1" s="1565" t="s">
        <v>145</v>
      </c>
      <c r="B1" s="1565"/>
      <c r="C1" s="1566"/>
      <c r="D1" s="1566"/>
      <c r="E1" s="1566"/>
      <c r="F1" s="1566"/>
      <c r="G1" s="1566"/>
      <c r="H1" s="1566"/>
      <c r="I1" s="1566"/>
      <c r="J1" s="1566"/>
      <c r="K1" s="1566"/>
    </row>
    <row r="2" spans="1:11" ht="12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2.75">
      <c r="A3" s="1567" t="s">
        <v>738</v>
      </c>
      <c r="B3" s="1567"/>
      <c r="C3" s="1568"/>
      <c r="D3" s="1568"/>
      <c r="E3" s="1568"/>
      <c r="F3" s="1568"/>
      <c r="G3" s="1568"/>
      <c r="H3" s="1568"/>
      <c r="I3" s="1568"/>
      <c r="J3" s="1568"/>
      <c r="K3" s="1568"/>
    </row>
    <row r="4" spans="1:11" ht="12.75">
      <c r="A4" s="155"/>
      <c r="B4" s="155"/>
      <c r="C4" s="155"/>
      <c r="D4" s="155"/>
      <c r="E4" s="155"/>
      <c r="F4" s="155"/>
      <c r="G4" s="155"/>
      <c r="H4" s="155"/>
      <c r="I4" s="156"/>
      <c r="J4" s="155"/>
      <c r="K4" s="155"/>
    </row>
    <row r="5" spans="1:11" ht="12.75">
      <c r="A5" s="1569" t="s">
        <v>98</v>
      </c>
      <c r="B5" s="1569"/>
      <c r="C5" s="1569"/>
      <c r="D5" s="1569"/>
      <c r="E5" s="1569"/>
      <c r="F5" s="1569"/>
      <c r="G5" s="1569"/>
      <c r="H5" s="1569"/>
      <c r="I5" s="1569"/>
      <c r="J5" s="1569"/>
      <c r="K5" s="1569"/>
    </row>
    <row r="6" spans="1:11" ht="12.75">
      <c r="A6" s="1569" t="s">
        <v>78</v>
      </c>
      <c r="B6" s="1569"/>
      <c r="C6" s="1569"/>
      <c r="D6" s="1569"/>
      <c r="E6" s="1569"/>
      <c r="F6" s="1569"/>
      <c r="G6" s="1569"/>
      <c r="H6" s="1569"/>
      <c r="I6" s="1569"/>
      <c r="J6" s="1569"/>
      <c r="K6" s="1569"/>
    </row>
    <row r="7" spans="1:11" ht="12.75">
      <c r="A7" s="1275"/>
      <c r="B7" s="1275"/>
      <c r="C7" s="1275"/>
      <c r="D7" s="1275" t="s">
        <v>420</v>
      </c>
      <c r="E7" s="1275"/>
      <c r="F7" s="1275"/>
      <c r="G7" s="1275"/>
      <c r="H7" s="1275"/>
      <c r="I7" s="1275"/>
      <c r="J7" s="1275"/>
      <c r="K7" s="1275"/>
    </row>
    <row r="8" spans="1:11" ht="13.5" thickBot="1">
      <c r="A8" s="1575" t="s">
        <v>22</v>
      </c>
      <c r="B8" s="1575"/>
      <c r="C8" s="1575"/>
      <c r="D8" s="1575"/>
      <c r="E8" s="1575"/>
      <c r="F8" s="1575"/>
      <c r="G8" s="1575"/>
      <c r="H8" s="1575"/>
      <c r="I8" s="1575"/>
      <c r="J8" s="1575"/>
      <c r="K8" s="1575"/>
    </row>
    <row r="9" spans="1:11" ht="13.5" thickTop="1">
      <c r="A9" s="1582" t="s">
        <v>147</v>
      </c>
      <c r="B9" s="1580" t="s">
        <v>146</v>
      </c>
      <c r="C9" s="1576" t="s">
        <v>79</v>
      </c>
      <c r="D9" s="1570" t="s">
        <v>730</v>
      </c>
      <c r="E9" s="1572" t="s">
        <v>148</v>
      </c>
      <c r="F9" s="1573"/>
      <c r="G9" s="1573"/>
      <c r="H9" s="1573"/>
      <c r="I9" s="1573"/>
      <c r="J9" s="1574"/>
      <c r="K9" s="1578" t="s">
        <v>80</v>
      </c>
    </row>
    <row r="10" spans="1:11" ht="28.5" customHeight="1" thickBot="1">
      <c r="A10" s="1583"/>
      <c r="B10" s="1581"/>
      <c r="C10" s="1577"/>
      <c r="D10" s="1571"/>
      <c r="E10" s="157" t="s">
        <v>595</v>
      </c>
      <c r="F10" s="158" t="s">
        <v>646</v>
      </c>
      <c r="G10" s="159" t="s">
        <v>731</v>
      </c>
      <c r="H10" s="160" t="s">
        <v>732</v>
      </c>
      <c r="I10" s="159"/>
      <c r="J10" s="160"/>
      <c r="K10" s="1579"/>
    </row>
    <row r="11" spans="1:11" ht="13.5" thickTop="1">
      <c r="A11" s="1119" t="s">
        <v>149</v>
      </c>
      <c r="B11" s="1120"/>
      <c r="C11" s="1286">
        <v>0</v>
      </c>
      <c r="D11" s="1287">
        <v>0</v>
      </c>
      <c r="E11" s="1286">
        <v>0</v>
      </c>
      <c r="F11" s="1288">
        <v>0</v>
      </c>
      <c r="G11" s="1288">
        <v>0</v>
      </c>
      <c r="H11" s="1289">
        <v>0</v>
      </c>
      <c r="I11" s="1121"/>
      <c r="J11" s="1122"/>
      <c r="K11" s="1123">
        <v>0</v>
      </c>
    </row>
    <row r="12" spans="1:11" ht="12.75">
      <c r="A12" s="1357"/>
      <c r="B12" s="513"/>
      <c r="C12" s="181"/>
      <c r="D12" s="1290"/>
      <c r="E12" s="1291"/>
      <c r="F12" s="1291"/>
      <c r="G12" s="181"/>
      <c r="H12" s="165"/>
      <c r="I12" s="161"/>
      <c r="J12" s="163"/>
      <c r="K12" s="164"/>
    </row>
    <row r="13" spans="1:11" ht="12.75">
      <c r="A13" s="1387"/>
      <c r="B13" s="513"/>
      <c r="C13" s="167"/>
      <c r="D13" s="175"/>
      <c r="E13" s="167"/>
      <c r="F13" s="167"/>
      <c r="G13" s="167"/>
      <c r="H13" s="826"/>
      <c r="I13" s="167"/>
      <c r="J13" s="826"/>
      <c r="K13" s="827"/>
    </row>
    <row r="14" spans="1:11" ht="12.75">
      <c r="A14" s="1357"/>
      <c r="B14" s="513"/>
      <c r="C14" s="167"/>
      <c r="D14" s="175"/>
      <c r="E14" s="1389"/>
      <c r="F14" s="167"/>
      <c r="G14" s="167"/>
      <c r="H14" s="1388"/>
      <c r="I14" s="167"/>
      <c r="J14" s="1388"/>
      <c r="K14" s="827"/>
    </row>
    <row r="15" spans="1:11" ht="12.75">
      <c r="A15" s="1387"/>
      <c r="B15" s="513"/>
      <c r="C15" s="167"/>
      <c r="D15" s="175"/>
      <c r="E15" s="167"/>
      <c r="F15" s="167"/>
      <c r="G15" s="167"/>
      <c r="H15" s="1388"/>
      <c r="I15" s="167"/>
      <c r="J15" s="1388"/>
      <c r="K15" s="827"/>
    </row>
    <row r="16" spans="1:11" ht="12.75">
      <c r="A16" s="1387"/>
      <c r="B16" s="513"/>
      <c r="C16" s="167"/>
      <c r="D16" s="175"/>
      <c r="E16" s="167"/>
      <c r="F16" s="167"/>
      <c r="G16" s="167"/>
      <c r="H16" s="1388"/>
      <c r="I16" s="167"/>
      <c r="J16" s="1388"/>
      <c r="K16" s="827"/>
    </row>
    <row r="17" spans="1:11" ht="12.75">
      <c r="A17" s="1118" t="s">
        <v>150</v>
      </c>
      <c r="B17" s="1395"/>
      <c r="C17" s="1292">
        <v>0</v>
      </c>
      <c r="D17" s="1293">
        <v>0</v>
      </c>
      <c r="E17" s="1292">
        <v>0</v>
      </c>
      <c r="F17" s="1292">
        <v>0</v>
      </c>
      <c r="G17" s="1292">
        <v>0</v>
      </c>
      <c r="H17" s="1293">
        <v>0</v>
      </c>
      <c r="I17" s="1125"/>
      <c r="J17" s="1126"/>
      <c r="K17" s="1124">
        <v>0</v>
      </c>
    </row>
    <row r="18" spans="1:11" ht="12.75">
      <c r="A18" s="1393"/>
      <c r="B18" s="513"/>
      <c r="C18" s="1116"/>
      <c r="D18" s="1117"/>
      <c r="E18" s="1291"/>
      <c r="F18" s="1116"/>
      <c r="G18" s="1116"/>
      <c r="H18" s="1117"/>
      <c r="I18" s="1390"/>
      <c r="J18" s="1391"/>
      <c r="K18" s="1392"/>
    </row>
    <row r="19" spans="1:11" ht="12.75">
      <c r="A19" s="1393"/>
      <c r="B19" s="513"/>
      <c r="C19" s="1116"/>
      <c r="D19" s="1117"/>
      <c r="E19" s="1291"/>
      <c r="F19" s="1116"/>
      <c r="G19" s="1116"/>
      <c r="H19" s="1117"/>
      <c r="I19" s="1390"/>
      <c r="J19" s="1391"/>
      <c r="K19" s="1392"/>
    </row>
    <row r="20" spans="1:11" ht="12.75">
      <c r="A20" s="1393"/>
      <c r="B20" s="513"/>
      <c r="C20" s="1116"/>
      <c r="D20" s="1117"/>
      <c r="E20" s="1291"/>
      <c r="F20" s="1116"/>
      <c r="G20" s="1116"/>
      <c r="H20" s="1117"/>
      <c r="I20" s="1390"/>
      <c r="J20" s="1391"/>
      <c r="K20" s="1392"/>
    </row>
    <row r="21" spans="1:11" ht="12.75">
      <c r="A21" s="1393"/>
      <c r="B21" s="513"/>
      <c r="C21" s="1116"/>
      <c r="D21" s="1117"/>
      <c r="E21" s="1291"/>
      <c r="F21" s="1116"/>
      <c r="G21" s="1116"/>
      <c r="H21" s="1117"/>
      <c r="I21" s="1390"/>
      <c r="J21" s="1391"/>
      <c r="K21" s="1392"/>
    </row>
    <row r="22" spans="1:11" ht="12.75">
      <c r="A22" s="1393"/>
      <c r="B22" s="513"/>
      <c r="C22" s="1127"/>
      <c r="D22" s="1128"/>
      <c r="E22" s="1129"/>
      <c r="F22" s="1129"/>
      <c r="G22" s="1127"/>
      <c r="H22" s="1294"/>
      <c r="I22" s="1130"/>
      <c r="J22" s="1131"/>
      <c r="K22" s="1132"/>
    </row>
    <row r="23" spans="1:11" ht="12.75">
      <c r="A23" s="1394"/>
      <c r="B23" s="513"/>
      <c r="C23" s="170"/>
      <c r="D23" s="171"/>
      <c r="E23" s="170"/>
      <c r="F23" s="170"/>
      <c r="G23" s="524"/>
      <c r="H23" s="1295"/>
      <c r="I23" s="172"/>
      <c r="J23" s="173"/>
      <c r="K23" s="174"/>
    </row>
    <row r="24" spans="1:11" ht="12.75">
      <c r="A24" s="1276" t="s">
        <v>581</v>
      </c>
      <c r="B24" s="515"/>
      <c r="C24" s="181">
        <v>0</v>
      </c>
      <c r="D24" s="165">
        <v>0</v>
      </c>
      <c r="E24" s="181">
        <v>0</v>
      </c>
      <c r="F24" s="181">
        <v>0</v>
      </c>
      <c r="G24" s="181">
        <v>0</v>
      </c>
      <c r="H24" s="165">
        <v>0</v>
      </c>
      <c r="I24" s="161"/>
      <c r="J24" s="163"/>
      <c r="K24" s="166">
        <v>0</v>
      </c>
    </row>
    <row r="25" spans="1:11" ht="12.75">
      <c r="A25" s="1276" t="s">
        <v>151</v>
      </c>
      <c r="B25" s="513"/>
      <c r="C25" s="167"/>
      <c r="D25" s="175"/>
      <c r="E25" s="167"/>
      <c r="F25" s="167"/>
      <c r="G25" s="167"/>
      <c r="H25" s="175"/>
      <c r="I25" s="168"/>
      <c r="J25" s="177"/>
      <c r="K25" s="166"/>
    </row>
    <row r="26" spans="1:11" ht="12.75">
      <c r="A26" s="516" t="s">
        <v>152</v>
      </c>
      <c r="B26" s="514"/>
      <c r="C26" s="524">
        <v>0</v>
      </c>
      <c r="D26" s="178">
        <v>0</v>
      </c>
      <c r="E26" s="525">
        <v>0</v>
      </c>
      <c r="F26" s="525">
        <v>0</v>
      </c>
      <c r="G26" s="525">
        <v>0</v>
      </c>
      <c r="H26" s="178">
        <v>0</v>
      </c>
      <c r="I26" s="524"/>
      <c r="J26" s="179"/>
      <c r="K26" s="174">
        <v>0</v>
      </c>
    </row>
    <row r="27" spans="1:11" ht="12.75">
      <c r="A27" s="517"/>
      <c r="B27" s="176"/>
      <c r="C27" s="181"/>
      <c r="D27" s="1290"/>
      <c r="E27" s="1291"/>
      <c r="F27" s="1291"/>
      <c r="G27" s="181"/>
      <c r="H27" s="165"/>
      <c r="I27" s="181"/>
      <c r="J27" s="165"/>
      <c r="K27" s="169"/>
    </row>
    <row r="28" spans="1:11" ht="12.75">
      <c r="A28" s="180"/>
      <c r="B28" s="161"/>
      <c r="C28" s="181"/>
      <c r="D28" s="1290"/>
      <c r="E28" s="1291"/>
      <c r="F28" s="1291"/>
      <c r="G28" s="181"/>
      <c r="H28" s="165"/>
      <c r="I28" s="181"/>
      <c r="J28" s="165"/>
      <c r="K28" s="169"/>
    </row>
    <row r="29" spans="1:11" ht="12.75">
      <c r="A29" s="180"/>
      <c r="B29" s="161"/>
      <c r="C29" s="181"/>
      <c r="D29" s="1290"/>
      <c r="E29" s="1291"/>
      <c r="F29" s="1291"/>
      <c r="G29" s="181"/>
      <c r="H29" s="165"/>
      <c r="I29" s="181"/>
      <c r="J29" s="165"/>
      <c r="K29" s="169"/>
    </row>
    <row r="30" spans="1:11" ht="12.75">
      <c r="A30" s="180"/>
      <c r="B30" s="161"/>
      <c r="C30" s="181"/>
      <c r="D30" s="1290"/>
      <c r="E30" s="1291"/>
      <c r="F30" s="1291"/>
      <c r="G30" s="181"/>
      <c r="H30" s="165"/>
      <c r="I30" s="181"/>
      <c r="J30" s="165"/>
      <c r="K30" s="169"/>
    </row>
    <row r="31" spans="1:11" ht="12.75">
      <c r="A31" s="180"/>
      <c r="B31" s="161"/>
      <c r="C31" s="181"/>
      <c r="D31" s="1290"/>
      <c r="E31" s="1291"/>
      <c r="F31" s="1291"/>
      <c r="G31" s="181"/>
      <c r="H31" s="165"/>
      <c r="I31" s="181"/>
      <c r="J31" s="165"/>
      <c r="K31" s="169"/>
    </row>
    <row r="32" spans="1:11" ht="13.5" thickBot="1">
      <c r="A32" s="180"/>
      <c r="B32" s="161"/>
      <c r="C32" s="181"/>
      <c r="D32" s="1290"/>
      <c r="E32" s="1291"/>
      <c r="F32" s="1291"/>
      <c r="G32" s="181"/>
      <c r="H32" s="165"/>
      <c r="I32" s="181"/>
      <c r="J32" s="165"/>
      <c r="K32" s="169"/>
    </row>
    <row r="33" spans="1:11" ht="14.25" thickBot="1" thickTop="1">
      <c r="A33" s="518" t="s">
        <v>81</v>
      </c>
      <c r="B33" s="519"/>
      <c r="C33" s="520">
        <f>SUM(C11+C17+C24)</f>
        <v>0</v>
      </c>
      <c r="D33" s="521">
        <v>0</v>
      </c>
      <c r="E33" s="520">
        <f>SUM(E11+E17)</f>
        <v>0</v>
      </c>
      <c r="F33" s="520">
        <v>0</v>
      </c>
      <c r="G33" s="520">
        <v>0</v>
      </c>
      <c r="H33" s="522">
        <v>0</v>
      </c>
      <c r="I33" s="520">
        <v>0</v>
      </c>
      <c r="J33" s="522">
        <v>0</v>
      </c>
      <c r="K33" s="523">
        <v>0</v>
      </c>
    </row>
    <row r="34" spans="1:11" ht="13.5" thickTop="1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</row>
    <row r="35" spans="1:11" ht="12.75">
      <c r="A35" s="183"/>
      <c r="B35" s="183"/>
      <c r="C35" s="184"/>
      <c r="D35" s="185"/>
      <c r="E35" s="185"/>
      <c r="F35" s="185"/>
      <c r="G35" s="185"/>
      <c r="H35" s="185"/>
      <c r="I35" s="185"/>
      <c r="J35" s="185"/>
      <c r="K35" s="185"/>
    </row>
    <row r="36" spans="1:11" ht="12.75">
      <c r="A36" s="162"/>
      <c r="B36" s="162"/>
      <c r="C36" s="186"/>
      <c r="D36" s="186"/>
      <c r="E36" s="186"/>
      <c r="F36" s="186"/>
      <c r="G36" s="186"/>
      <c r="H36" s="186"/>
      <c r="I36" s="185"/>
      <c r="J36" s="185"/>
      <c r="K36" s="185"/>
    </row>
    <row r="37" spans="1:11" ht="12.75">
      <c r="A37" s="163"/>
      <c r="B37" s="163"/>
      <c r="C37" s="184"/>
      <c r="D37" s="185"/>
      <c r="E37" s="185"/>
      <c r="F37" s="185"/>
      <c r="G37" s="185"/>
      <c r="H37" s="185"/>
      <c r="I37" s="185"/>
      <c r="J37" s="185"/>
      <c r="K37" s="185"/>
    </row>
  </sheetData>
  <sheetProtection/>
  <mergeCells count="11">
    <mergeCell ref="A9:A10"/>
    <mergeCell ref="A1:K1"/>
    <mergeCell ref="A3:K3"/>
    <mergeCell ref="A5:K5"/>
    <mergeCell ref="A6:K6"/>
    <mergeCell ref="D9:D10"/>
    <mergeCell ref="E9:J9"/>
    <mergeCell ref="A8:K8"/>
    <mergeCell ref="C9:C10"/>
    <mergeCell ref="K9:K10"/>
    <mergeCell ref="B9:B10"/>
  </mergeCells>
  <printOptions/>
  <pageMargins left="0.94" right="0.75" top="0.76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28">
      <selection activeCell="A4" sqref="A4:J4"/>
    </sheetView>
  </sheetViews>
  <sheetFormatPr defaultColWidth="9.140625" defaultRowHeight="12.75"/>
  <cols>
    <col min="2" max="2" width="18.140625" style="0" bestFit="1" customWidth="1"/>
    <col min="3" max="3" width="10.140625" style="0" bestFit="1" customWidth="1"/>
    <col min="8" max="8" width="10.140625" style="0" customWidth="1"/>
  </cols>
  <sheetData>
    <row r="1" spans="1:10" ht="12.75">
      <c r="A1" s="187"/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2.75">
      <c r="A2" s="1610" t="s">
        <v>411</v>
      </c>
      <c r="B2" s="1610"/>
      <c r="C2" s="1610"/>
      <c r="D2" s="1610"/>
      <c r="E2" s="1610"/>
      <c r="F2" s="1610"/>
      <c r="G2" s="1610"/>
      <c r="H2" s="1610"/>
      <c r="I2" s="1610"/>
      <c r="J2" s="1610"/>
    </row>
    <row r="3" spans="1:10" ht="12.75">
      <c r="A3" s="188"/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2.75">
      <c r="A4" s="1603" t="s">
        <v>735</v>
      </c>
      <c r="B4" s="1603"/>
      <c r="C4" s="1603"/>
      <c r="D4" s="1603"/>
      <c r="E4" s="1603"/>
      <c r="F4" s="1603"/>
      <c r="G4" s="1603"/>
      <c r="H4" s="1603"/>
      <c r="I4" s="1603"/>
      <c r="J4" s="1603"/>
    </row>
    <row r="5" spans="1:10" ht="12.75">
      <c r="A5" s="1603" t="s">
        <v>117</v>
      </c>
      <c r="B5" s="1603"/>
      <c r="C5" s="1603"/>
      <c r="D5" s="1603"/>
      <c r="E5" s="1603"/>
      <c r="F5" s="1603"/>
      <c r="G5" s="1603"/>
      <c r="H5" s="1603"/>
      <c r="I5" s="1603"/>
      <c r="J5" s="1603"/>
    </row>
    <row r="6" spans="1:10" ht="15.75">
      <c r="A6" s="1617" t="s">
        <v>82</v>
      </c>
      <c r="B6" s="1618"/>
      <c r="C6" s="1618"/>
      <c r="D6" s="1618"/>
      <c r="E6" s="1618"/>
      <c r="F6" s="1618"/>
      <c r="G6" s="1618"/>
      <c r="H6" s="1618"/>
      <c r="I6" s="1618"/>
      <c r="J6" s="1618"/>
    </row>
    <row r="7" spans="1:10" ht="15.75">
      <c r="A7" s="189"/>
      <c r="B7" s="190"/>
      <c r="C7" s="1603" t="s">
        <v>703</v>
      </c>
      <c r="D7" s="1604"/>
      <c r="E7" s="1604"/>
      <c r="F7" s="1604"/>
      <c r="G7" s="1604"/>
      <c r="H7" s="1604"/>
      <c r="I7" s="190"/>
      <c r="J7" s="190"/>
    </row>
    <row r="8" spans="1:10" ht="15.75">
      <c r="A8" s="189"/>
      <c r="B8" s="190"/>
      <c r="C8" s="190"/>
      <c r="D8" s="190"/>
      <c r="E8" s="190"/>
      <c r="F8" s="190"/>
      <c r="G8" s="190"/>
      <c r="H8" s="190"/>
      <c r="I8" s="190"/>
      <c r="J8" s="190"/>
    </row>
    <row r="9" spans="1:10" ht="16.5" thickBot="1">
      <c r="A9" s="189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13.5" thickTop="1">
      <c r="A10" s="1611" t="s">
        <v>83</v>
      </c>
      <c r="B10" s="1612"/>
      <c r="C10" s="1607" t="s">
        <v>140</v>
      </c>
      <c r="D10" s="1607"/>
      <c r="E10" s="1607"/>
      <c r="F10" s="1607"/>
      <c r="G10" s="1607"/>
      <c r="H10" s="1607"/>
      <c r="I10" s="1607"/>
      <c r="J10" s="1608"/>
    </row>
    <row r="11" spans="1:10" ht="12.75">
      <c r="A11" s="1613"/>
      <c r="B11" s="1614"/>
      <c r="C11" s="1623" t="s">
        <v>46</v>
      </c>
      <c r="D11" s="1623"/>
      <c r="E11" s="1599" t="s">
        <v>48</v>
      </c>
      <c r="F11" s="1600"/>
      <c r="G11" s="1599" t="s">
        <v>49</v>
      </c>
      <c r="H11" s="1600"/>
      <c r="I11" s="1619" t="s">
        <v>50</v>
      </c>
      <c r="J11" s="1620"/>
    </row>
    <row r="12" spans="1:10" ht="27.75" customHeight="1">
      <c r="A12" s="1615"/>
      <c r="B12" s="1616"/>
      <c r="C12" s="1621" t="s">
        <v>138</v>
      </c>
      <c r="D12" s="1605"/>
      <c r="E12" s="1622" t="s">
        <v>139</v>
      </c>
      <c r="F12" s="1589"/>
      <c r="G12" s="1588"/>
      <c r="H12" s="1589"/>
      <c r="I12" s="1605"/>
      <c r="J12" s="1606"/>
    </row>
    <row r="13" spans="1:10" ht="12.75">
      <c r="A13" s="191"/>
      <c r="B13" s="192"/>
      <c r="C13" s="193"/>
      <c r="D13" s="193"/>
      <c r="E13" s="194"/>
      <c r="F13" s="192"/>
      <c r="G13" s="194"/>
      <c r="H13" s="192"/>
      <c r="I13" s="193"/>
      <c r="J13" s="195"/>
    </row>
    <row r="14" spans="1:10" ht="12.75">
      <c r="A14" s="1595" t="s">
        <v>579</v>
      </c>
      <c r="B14" s="1596"/>
      <c r="C14" s="1586" t="s">
        <v>84</v>
      </c>
      <c r="D14" s="1587"/>
      <c r="E14" s="1586" t="s">
        <v>199</v>
      </c>
      <c r="F14" s="1587"/>
      <c r="G14" s="1586"/>
      <c r="H14" s="1587"/>
      <c r="I14" s="1586"/>
      <c r="J14" s="1594"/>
    </row>
    <row r="15" spans="1:10" ht="12.75">
      <c r="A15" s="1597"/>
      <c r="B15" s="1598"/>
      <c r="C15" s="1586"/>
      <c r="D15" s="1587"/>
      <c r="E15" s="1586"/>
      <c r="F15" s="1587"/>
      <c r="G15" s="1586"/>
      <c r="H15" s="1587"/>
      <c r="I15" s="1586"/>
      <c r="J15" s="1594"/>
    </row>
    <row r="16" spans="1:10" ht="12.75">
      <c r="A16" s="824" t="s">
        <v>201</v>
      </c>
      <c r="B16" s="825"/>
      <c r="C16" s="823"/>
      <c r="D16" s="823"/>
      <c r="E16" s="1586">
        <v>0</v>
      </c>
      <c r="F16" s="1602"/>
      <c r="G16" s="818"/>
      <c r="H16" s="819"/>
      <c r="I16" s="823"/>
      <c r="J16" s="821"/>
    </row>
    <row r="17" spans="1:10" ht="12.75">
      <c r="A17" s="824" t="s">
        <v>202</v>
      </c>
      <c r="B17" s="820"/>
      <c r="C17" s="823"/>
      <c r="D17" s="823"/>
      <c r="E17" s="1586" t="s">
        <v>199</v>
      </c>
      <c r="F17" s="1602"/>
      <c r="G17" s="818"/>
      <c r="H17" s="819"/>
      <c r="I17" s="823"/>
      <c r="J17" s="821"/>
    </row>
    <row r="18" spans="1:10" ht="12.75">
      <c r="A18" s="196"/>
      <c r="B18" s="197"/>
      <c r="C18" s="198"/>
      <c r="D18" s="198"/>
      <c r="E18" s="199"/>
      <c r="F18" s="200"/>
      <c r="G18" s="199"/>
      <c r="H18" s="200"/>
      <c r="I18" s="198"/>
      <c r="J18" s="201"/>
    </row>
    <row r="19" spans="1:10" ht="12.75">
      <c r="A19" s="191"/>
      <c r="B19" s="192"/>
      <c r="C19" s="202"/>
      <c r="D19" s="202"/>
      <c r="E19" s="203"/>
      <c r="F19" s="204"/>
      <c r="G19" s="203"/>
      <c r="H19" s="204"/>
      <c r="I19" s="202"/>
      <c r="J19" s="205"/>
    </row>
    <row r="20" spans="1:10" ht="12.75">
      <c r="A20" s="1590" t="s">
        <v>85</v>
      </c>
      <c r="B20" s="1591"/>
      <c r="C20" s="1586" t="s">
        <v>84</v>
      </c>
      <c r="D20" s="1587"/>
      <c r="E20" s="1586" t="s">
        <v>84</v>
      </c>
      <c r="F20" s="1587"/>
      <c r="G20" s="1586"/>
      <c r="H20" s="1587"/>
      <c r="I20" s="1586"/>
      <c r="J20" s="1594"/>
    </row>
    <row r="21" spans="1:10" ht="12.75">
      <c r="A21" s="1592"/>
      <c r="B21" s="1593"/>
      <c r="C21" s="1586"/>
      <c r="D21" s="1587"/>
      <c r="E21" s="1586"/>
      <c r="F21" s="1587"/>
      <c r="G21" s="1586"/>
      <c r="H21" s="1587"/>
      <c r="I21" s="1586"/>
      <c r="J21" s="1594"/>
    </row>
    <row r="22" spans="1:10" ht="13.5" thickBot="1">
      <c r="A22" s="206"/>
      <c r="B22" s="207"/>
      <c r="C22" s="208"/>
      <c r="D22" s="208"/>
      <c r="E22" s="209"/>
      <c r="F22" s="207"/>
      <c r="G22" s="209"/>
      <c r="H22" s="207"/>
      <c r="I22" s="208"/>
      <c r="J22" s="210"/>
    </row>
    <row r="23" spans="1:10" ht="13.5" thickTop="1">
      <c r="A23" s="187"/>
      <c r="B23" s="187"/>
      <c r="C23" s="187"/>
      <c r="D23" s="187"/>
      <c r="E23" s="187"/>
      <c r="F23" s="187"/>
      <c r="G23" s="187"/>
      <c r="H23" s="187"/>
      <c r="I23" s="187"/>
      <c r="J23" s="187"/>
    </row>
    <row r="24" spans="1:10" ht="12.75">
      <c r="A24" s="187"/>
      <c r="B24" s="187"/>
      <c r="C24" s="187"/>
      <c r="D24" s="187"/>
      <c r="E24" s="187"/>
      <c r="F24" s="187"/>
      <c r="G24" s="187"/>
      <c r="H24" s="187"/>
      <c r="I24" s="187"/>
      <c r="J24" s="187"/>
    </row>
    <row r="25" spans="1:10" ht="12.75">
      <c r="A25" s="1584"/>
      <c r="B25" s="1585"/>
      <c r="C25" s="1585"/>
      <c r="D25" s="1585"/>
      <c r="E25" s="1585"/>
      <c r="F25" s="1585"/>
      <c r="G25" s="1585"/>
      <c r="H25" s="1585"/>
      <c r="I25" s="1585"/>
      <c r="J25" s="1585"/>
    </row>
    <row r="26" spans="1:10" ht="12.75">
      <c r="A26" s="187"/>
      <c r="B26" s="211"/>
      <c r="C26" s="211"/>
      <c r="D26" s="211"/>
      <c r="E26" s="211"/>
      <c r="F26" s="211"/>
      <c r="G26" s="211"/>
      <c r="H26" s="211"/>
      <c r="I26" s="211"/>
      <c r="J26" s="211"/>
    </row>
    <row r="27" spans="1:10" ht="12.75">
      <c r="A27" s="187"/>
      <c r="B27" s="187"/>
      <c r="C27" s="187"/>
      <c r="D27" s="187"/>
      <c r="E27" s="187"/>
      <c r="F27" s="187"/>
      <c r="G27" s="187"/>
      <c r="H27" s="187"/>
      <c r="I27" s="187"/>
      <c r="J27" s="187"/>
    </row>
    <row r="28" spans="1:10" ht="12.75">
      <c r="A28" s="187"/>
      <c r="B28" s="187"/>
      <c r="C28" s="187"/>
      <c r="D28" s="187"/>
      <c r="E28" s="187"/>
      <c r="F28" s="187"/>
      <c r="G28" s="187"/>
      <c r="H28" s="187"/>
      <c r="I28" s="187"/>
      <c r="J28" s="187"/>
    </row>
    <row r="29" spans="1:10" ht="12.75">
      <c r="A29" s="187"/>
      <c r="B29" s="187"/>
      <c r="C29" s="187"/>
      <c r="D29" s="187"/>
      <c r="E29" s="187"/>
      <c r="F29" s="187"/>
      <c r="G29" s="187"/>
      <c r="H29" s="187"/>
      <c r="I29" s="187"/>
      <c r="J29" s="187"/>
    </row>
    <row r="30" spans="1:10" ht="12.75">
      <c r="A30" s="187"/>
      <c r="B30" s="187"/>
      <c r="C30" s="187"/>
      <c r="D30" s="187"/>
      <c r="E30" s="187"/>
      <c r="F30" s="187"/>
      <c r="G30" s="187"/>
      <c r="H30" s="187"/>
      <c r="I30" s="187"/>
      <c r="J30" s="187"/>
    </row>
    <row r="31" spans="1:10" ht="12.75">
      <c r="A31" s="187"/>
      <c r="B31" s="187"/>
      <c r="C31" s="187"/>
      <c r="D31" s="187"/>
      <c r="E31" s="187"/>
      <c r="F31" s="187"/>
      <c r="G31" s="187"/>
      <c r="H31" s="187"/>
      <c r="I31" s="187"/>
      <c r="J31" s="187"/>
    </row>
    <row r="32" spans="1:10" ht="12.75">
      <c r="A32" s="187"/>
      <c r="B32" s="187"/>
      <c r="C32" s="187"/>
      <c r="D32" s="187"/>
      <c r="E32" s="187"/>
      <c r="F32" s="187"/>
      <c r="G32" s="187"/>
      <c r="H32" s="187"/>
      <c r="I32" s="187"/>
      <c r="J32" s="187"/>
    </row>
    <row r="33" spans="1:10" ht="12.75">
      <c r="A33" s="187"/>
      <c r="B33" s="187"/>
      <c r="C33" s="187"/>
      <c r="D33" s="187"/>
      <c r="E33" s="187"/>
      <c r="F33" s="187"/>
      <c r="G33" s="187"/>
      <c r="H33" s="187"/>
      <c r="I33" s="187"/>
      <c r="J33" s="187"/>
    </row>
    <row r="34" spans="1:10" ht="12.75">
      <c r="A34" s="187"/>
      <c r="B34" s="187"/>
      <c r="C34" s="187"/>
      <c r="D34" s="187"/>
      <c r="E34" s="187"/>
      <c r="F34" s="187"/>
      <c r="G34" s="187"/>
      <c r="H34" s="187"/>
      <c r="I34" s="187"/>
      <c r="J34" s="187"/>
    </row>
    <row r="35" spans="1:10" ht="12.75">
      <c r="A35" s="187"/>
      <c r="B35" s="187"/>
      <c r="C35" s="187"/>
      <c r="D35" s="187"/>
      <c r="E35" s="187"/>
      <c r="F35" s="187"/>
      <c r="G35" s="187"/>
      <c r="H35" s="187"/>
      <c r="I35" s="187"/>
      <c r="J35" s="187"/>
    </row>
    <row r="36" spans="1:10" ht="12.75">
      <c r="A36" s="187"/>
      <c r="B36" s="187"/>
      <c r="C36" s="187"/>
      <c r="D36" s="187"/>
      <c r="E36" s="187"/>
      <c r="F36" s="187"/>
      <c r="G36" s="187"/>
      <c r="H36" s="187"/>
      <c r="I36" s="187"/>
      <c r="J36" s="187"/>
    </row>
    <row r="37" spans="1:10" ht="12.75">
      <c r="A37" s="1610" t="s">
        <v>412</v>
      </c>
      <c r="B37" s="1610"/>
      <c r="C37" s="1610"/>
      <c r="D37" s="1610"/>
      <c r="E37" s="1610"/>
      <c r="F37" s="1610"/>
      <c r="G37" s="1610"/>
      <c r="H37" s="1610"/>
      <c r="I37" s="1610"/>
      <c r="J37" s="1610"/>
    </row>
    <row r="38" spans="1:10" ht="12.75">
      <c r="A38" s="1609" t="s">
        <v>86</v>
      </c>
      <c r="B38" s="1609"/>
      <c r="C38" s="1609"/>
      <c r="D38" s="1609"/>
      <c r="E38" s="1609"/>
      <c r="F38" s="1609"/>
      <c r="G38" s="1609"/>
      <c r="H38" s="1609"/>
      <c r="I38" s="1609"/>
      <c r="J38" s="1609"/>
    </row>
    <row r="39" spans="1:10" ht="12.75">
      <c r="A39" s="187"/>
      <c r="B39" s="187"/>
      <c r="C39" s="187"/>
      <c r="D39" s="187"/>
      <c r="E39" s="187"/>
      <c r="F39" s="187"/>
      <c r="G39" s="187"/>
      <c r="H39" s="187"/>
      <c r="I39" s="187"/>
      <c r="J39" s="187"/>
    </row>
    <row r="40" spans="1:10" ht="12.75">
      <c r="A40" s="212" t="s">
        <v>87</v>
      </c>
      <c r="B40" s="212"/>
      <c r="C40" s="187"/>
      <c r="D40" s="187"/>
      <c r="E40" s="187"/>
      <c r="F40" s="187"/>
      <c r="G40" s="187"/>
      <c r="H40" s="187"/>
      <c r="I40" s="187"/>
      <c r="J40" s="187"/>
    </row>
    <row r="41" spans="1:10" ht="12.75">
      <c r="A41" s="213" t="s">
        <v>704</v>
      </c>
      <c r="B41" s="187"/>
      <c r="C41" s="187"/>
      <c r="D41" s="187"/>
      <c r="E41" s="187"/>
      <c r="F41" s="187"/>
      <c r="G41" s="187"/>
      <c r="H41" s="214">
        <f>C45-C46</f>
        <v>7432500</v>
      </c>
      <c r="I41" s="213" t="s">
        <v>141</v>
      </c>
      <c r="J41" s="187"/>
    </row>
    <row r="42" spans="1:10" ht="12.75">
      <c r="A42" s="213" t="s">
        <v>207</v>
      </c>
      <c r="B42" s="187"/>
      <c r="C42" s="214">
        <v>2470000</v>
      </c>
      <c r="D42" s="187"/>
      <c r="E42" s="187"/>
      <c r="F42" s="187"/>
      <c r="G42" s="187"/>
      <c r="H42" s="214"/>
      <c r="I42" s="213"/>
      <c r="J42" s="187"/>
    </row>
    <row r="43" spans="1:10" ht="12.75">
      <c r="A43" s="213" t="s">
        <v>208</v>
      </c>
      <c r="B43" s="187"/>
      <c r="C43" s="214">
        <v>482000</v>
      </c>
      <c r="D43" s="187"/>
      <c r="E43" s="187"/>
      <c r="F43" s="187"/>
      <c r="G43" s="187"/>
      <c r="H43" s="214"/>
      <c r="I43" s="213"/>
      <c r="J43" s="187"/>
    </row>
    <row r="44" spans="1:10" ht="12.75">
      <c r="A44" s="213" t="s">
        <v>615</v>
      </c>
      <c r="B44" s="187"/>
      <c r="C44" s="214">
        <v>6400500</v>
      </c>
      <c r="D44" s="187"/>
      <c r="E44" s="187"/>
      <c r="F44" s="187"/>
      <c r="G44" s="187"/>
      <c r="H44" s="214"/>
      <c r="I44" s="213"/>
      <c r="J44" s="187"/>
    </row>
    <row r="45" spans="1:10" ht="12.75">
      <c r="A45" s="213" t="s">
        <v>209</v>
      </c>
      <c r="B45" s="187"/>
      <c r="C45" s="214">
        <f>SUM(C42:C44)</f>
        <v>9352500</v>
      </c>
      <c r="D45" s="187"/>
      <c r="E45" s="187"/>
      <c r="F45" s="187"/>
      <c r="G45" s="187"/>
      <c r="H45" s="214"/>
      <c r="I45" s="213"/>
      <c r="J45" s="187"/>
    </row>
    <row r="46" spans="1:10" ht="12.75">
      <c r="A46" s="213" t="s">
        <v>210</v>
      </c>
      <c r="B46" s="187"/>
      <c r="C46" s="214">
        <v>1920000</v>
      </c>
      <c r="D46" s="187"/>
      <c r="E46" s="187"/>
      <c r="F46" s="187"/>
      <c r="G46" s="187"/>
      <c r="H46" s="214"/>
      <c r="I46" s="213"/>
      <c r="J46" s="187"/>
    </row>
    <row r="47" spans="1:10" ht="12.75">
      <c r="A47" s="1601" t="s">
        <v>705</v>
      </c>
      <c r="B47" s="1585"/>
      <c r="C47" s="1585"/>
      <c r="D47" s="1585"/>
      <c r="E47" s="1585"/>
      <c r="F47" s="1585"/>
      <c r="G47" s="1585"/>
      <c r="H47" s="1585"/>
      <c r="I47" s="1585"/>
      <c r="J47" s="1585"/>
    </row>
    <row r="48" spans="1:10" ht="12.75">
      <c r="A48" s="187"/>
      <c r="B48" s="822">
        <v>7432500</v>
      </c>
      <c r="C48" s="215" t="s">
        <v>200</v>
      </c>
      <c r="D48" s="215"/>
      <c r="E48" s="215" t="s">
        <v>706</v>
      </c>
      <c r="F48" s="215"/>
      <c r="G48" s="215" t="s">
        <v>642</v>
      </c>
      <c r="H48" s="215" t="s">
        <v>707</v>
      </c>
      <c r="I48" s="187"/>
      <c r="J48" s="187"/>
    </row>
    <row r="49" spans="1:10" ht="12.75">
      <c r="A49" s="187"/>
      <c r="B49" s="215"/>
      <c r="C49" s="215"/>
      <c r="D49" s="215"/>
      <c r="E49" s="215"/>
      <c r="F49" s="215"/>
      <c r="G49" s="187"/>
      <c r="H49" s="187"/>
      <c r="I49" s="187"/>
      <c r="J49" s="187"/>
    </row>
    <row r="50" spans="1:10" ht="12.75">
      <c r="A50" s="212" t="s">
        <v>88</v>
      </c>
      <c r="B50" s="212"/>
      <c r="C50" s="212"/>
      <c r="D50" s="187"/>
      <c r="E50" s="187"/>
      <c r="F50" s="187"/>
      <c r="G50" s="187"/>
      <c r="H50" s="187"/>
      <c r="I50" s="187"/>
      <c r="J50" s="187"/>
    </row>
    <row r="51" spans="1:10" ht="12.75">
      <c r="A51" s="212"/>
      <c r="B51" s="212"/>
      <c r="C51" s="212"/>
      <c r="D51" s="187"/>
      <c r="E51" s="187"/>
      <c r="F51" s="187"/>
      <c r="G51" s="187"/>
      <c r="H51" s="187"/>
      <c r="I51" s="187"/>
      <c r="J51" s="187"/>
    </row>
    <row r="52" spans="1:10" ht="12.75">
      <c r="A52" s="187" t="s">
        <v>144</v>
      </c>
      <c r="B52" s="187"/>
      <c r="C52" s="187"/>
      <c r="D52" s="187"/>
      <c r="E52" s="187"/>
      <c r="F52" s="187"/>
      <c r="G52" s="187"/>
      <c r="H52" s="187"/>
      <c r="I52" s="187"/>
      <c r="J52" s="187"/>
    </row>
    <row r="53" spans="1:10" ht="12.75">
      <c r="A53" s="187" t="s">
        <v>89</v>
      </c>
      <c r="B53" s="187"/>
      <c r="C53" s="187"/>
      <c r="D53" s="187"/>
      <c r="E53" s="187"/>
      <c r="F53" s="187"/>
      <c r="G53" s="214">
        <v>55360</v>
      </c>
      <c r="H53" s="187"/>
      <c r="I53" s="187"/>
      <c r="J53" s="187"/>
    </row>
    <row r="54" spans="1:10" ht="12.75">
      <c r="A54" s="187" t="s">
        <v>90</v>
      </c>
      <c r="B54" s="187"/>
      <c r="C54" s="213" t="s">
        <v>708</v>
      </c>
      <c r="D54" s="187"/>
      <c r="E54" s="187"/>
      <c r="F54" s="187"/>
      <c r="G54" s="214">
        <v>145831</v>
      </c>
      <c r="H54" s="187"/>
      <c r="I54" s="187"/>
      <c r="J54" s="187"/>
    </row>
    <row r="55" spans="1:10" ht="12.75">
      <c r="A55" s="187" t="s">
        <v>91</v>
      </c>
      <c r="B55" s="187"/>
      <c r="C55" s="187"/>
      <c r="D55" s="187"/>
      <c r="E55" s="187"/>
      <c r="F55" s="187"/>
      <c r="G55" s="214">
        <f>SUM(G53-G54)</f>
        <v>-90471</v>
      </c>
      <c r="H55" s="187"/>
      <c r="I55" s="187"/>
      <c r="J55" s="187"/>
    </row>
    <row r="56" spans="1:10" ht="12.75">
      <c r="A56" s="187" t="s">
        <v>92</v>
      </c>
      <c r="B56" s="187"/>
      <c r="C56" s="187"/>
      <c r="D56" s="187"/>
      <c r="E56" s="187"/>
      <c r="F56" s="187"/>
      <c r="G56" s="214"/>
      <c r="H56" s="187"/>
      <c r="I56" s="187"/>
      <c r="J56" s="187"/>
    </row>
    <row r="57" spans="1:10" ht="12.75">
      <c r="A57" s="187"/>
      <c r="B57" s="213" t="s">
        <v>709</v>
      </c>
      <c r="C57" s="187" t="s">
        <v>93</v>
      </c>
      <c r="D57" s="187" t="s">
        <v>94</v>
      </c>
      <c r="E57" s="213" t="s">
        <v>710</v>
      </c>
      <c r="F57" s="187"/>
      <c r="G57" s="214"/>
      <c r="H57" s="187"/>
      <c r="I57" s="187"/>
      <c r="J57" s="187"/>
    </row>
    <row r="58" spans="1:10" ht="12.75">
      <c r="A58" s="187"/>
      <c r="B58" s="216" t="s">
        <v>95</v>
      </c>
      <c r="C58" s="216"/>
      <c r="D58" s="216"/>
      <c r="E58" s="216" t="s">
        <v>206</v>
      </c>
      <c r="F58" s="216"/>
      <c r="G58" s="214"/>
      <c r="H58" s="187"/>
      <c r="I58" s="187"/>
      <c r="J58" s="187"/>
    </row>
    <row r="59" spans="1:10" ht="12.75">
      <c r="A59" s="216" t="s">
        <v>96</v>
      </c>
      <c r="B59" s="216"/>
      <c r="C59" s="216"/>
      <c r="D59" s="216"/>
      <c r="E59" s="216" t="s">
        <v>84</v>
      </c>
      <c r="F59" s="216"/>
      <c r="G59" s="214"/>
      <c r="H59" s="187"/>
      <c r="I59" s="187"/>
      <c r="J59" s="187"/>
    </row>
    <row r="60" spans="1:10" ht="12.75">
      <c r="A60" s="187"/>
      <c r="B60" s="187"/>
      <c r="C60" s="187"/>
      <c r="D60" s="187"/>
      <c r="E60" s="187"/>
      <c r="F60" s="187"/>
      <c r="G60" s="214"/>
      <c r="H60" s="187"/>
      <c r="I60" s="187"/>
      <c r="J60" s="187"/>
    </row>
    <row r="61" spans="1:10" ht="12.75">
      <c r="A61" s="187"/>
      <c r="B61" s="187"/>
      <c r="C61" s="187"/>
      <c r="D61" s="187"/>
      <c r="E61" s="187"/>
      <c r="F61" s="187"/>
      <c r="G61" s="214"/>
      <c r="H61" s="187"/>
      <c r="I61" s="187"/>
      <c r="J61" s="187"/>
    </row>
    <row r="62" spans="1:10" ht="12.75">
      <c r="A62" s="215" t="s">
        <v>137</v>
      </c>
      <c r="B62" s="215"/>
      <c r="C62" s="215"/>
      <c r="D62" s="215"/>
      <c r="E62" s="215"/>
      <c r="F62" s="187"/>
      <c r="G62" s="214"/>
      <c r="H62" s="187"/>
      <c r="I62" s="187"/>
      <c r="J62" s="187"/>
    </row>
    <row r="63" spans="1:10" ht="12.75">
      <c r="A63" s="187" t="s">
        <v>89</v>
      </c>
      <c r="B63" s="187"/>
      <c r="C63" s="187"/>
      <c r="D63" s="187"/>
      <c r="E63" s="187"/>
      <c r="F63" s="187"/>
      <c r="G63" s="214">
        <v>55360</v>
      </c>
      <c r="H63" s="187"/>
      <c r="I63" s="187"/>
      <c r="J63" s="187"/>
    </row>
    <row r="64" spans="1:10" ht="12.75">
      <c r="A64" s="187" t="s">
        <v>90</v>
      </c>
      <c r="B64" s="187"/>
      <c r="C64" s="213" t="s">
        <v>708</v>
      </c>
      <c r="D64" s="187"/>
      <c r="E64" s="187"/>
      <c r="F64" s="187"/>
      <c r="G64" s="214">
        <v>145831</v>
      </c>
      <c r="H64" s="187"/>
      <c r="I64" s="187"/>
      <c r="J64" s="187"/>
    </row>
    <row r="65" spans="1:10" ht="12.75">
      <c r="A65" s="187" t="s">
        <v>91</v>
      </c>
      <c r="B65" s="187"/>
      <c r="C65" s="187"/>
      <c r="D65" s="187"/>
      <c r="E65" s="187"/>
      <c r="F65" s="187"/>
      <c r="G65" s="214">
        <f>SUM(G63-G64)</f>
        <v>-90471</v>
      </c>
      <c r="H65" s="187"/>
      <c r="I65" s="187"/>
      <c r="J65" s="187"/>
    </row>
    <row r="66" spans="1:10" ht="12.75">
      <c r="A66" s="187" t="s">
        <v>92</v>
      </c>
      <c r="B66" s="187"/>
      <c r="C66" s="187"/>
      <c r="D66" s="187"/>
      <c r="E66" s="187"/>
      <c r="F66" s="187"/>
      <c r="G66" s="214"/>
      <c r="H66" s="187"/>
      <c r="I66" s="187"/>
      <c r="J66" s="187"/>
    </row>
    <row r="67" spans="1:10" ht="12.75">
      <c r="A67" s="187"/>
      <c r="B67" s="213" t="s">
        <v>709</v>
      </c>
      <c r="C67" s="187" t="s">
        <v>93</v>
      </c>
      <c r="D67" s="187" t="s">
        <v>94</v>
      </c>
      <c r="E67" s="213" t="s">
        <v>710</v>
      </c>
      <c r="F67" s="187"/>
      <c r="G67" s="187"/>
      <c r="H67" s="187"/>
      <c r="I67" s="187"/>
      <c r="J67" s="187"/>
    </row>
    <row r="68" spans="1:10" ht="12.75">
      <c r="A68" s="187"/>
      <c r="B68" s="216" t="s">
        <v>97</v>
      </c>
      <c r="C68" s="216"/>
      <c r="D68" s="216"/>
      <c r="E68" s="216" t="s">
        <v>580</v>
      </c>
      <c r="F68" s="216"/>
      <c r="G68" s="187"/>
      <c r="H68" s="187"/>
      <c r="I68" s="187"/>
      <c r="J68" s="187"/>
    </row>
    <row r="69" spans="1:10" ht="12.75">
      <c r="A69" s="216" t="s">
        <v>96</v>
      </c>
      <c r="B69" s="216"/>
      <c r="C69" s="216"/>
      <c r="D69" s="216"/>
      <c r="E69" s="216" t="s">
        <v>126</v>
      </c>
      <c r="F69" s="216"/>
      <c r="G69" s="187"/>
      <c r="H69" s="187"/>
      <c r="I69" s="187"/>
      <c r="J69" s="187"/>
    </row>
    <row r="70" spans="1:10" ht="12.75">
      <c r="A70" s="187"/>
      <c r="B70" s="187"/>
      <c r="C70" s="187"/>
      <c r="D70" s="187"/>
      <c r="E70" s="187"/>
      <c r="F70" s="187"/>
      <c r="G70" s="187"/>
      <c r="H70" s="187"/>
      <c r="I70" s="187"/>
      <c r="J70" s="187"/>
    </row>
    <row r="71" spans="1:10" ht="12.75">
      <c r="A71" s="187"/>
      <c r="B71" s="187"/>
      <c r="C71" s="187"/>
      <c r="D71" s="187"/>
      <c r="E71" s="187"/>
      <c r="F71" s="187"/>
      <c r="G71" s="187"/>
      <c r="H71" s="187"/>
      <c r="I71" s="187"/>
      <c r="J71" s="187"/>
    </row>
  </sheetData>
  <sheetProtection/>
  <mergeCells count="31">
    <mergeCell ref="A2:J2"/>
    <mergeCell ref="A6:J6"/>
    <mergeCell ref="I11:J11"/>
    <mergeCell ref="C12:D12"/>
    <mergeCell ref="E12:F12"/>
    <mergeCell ref="C11:D11"/>
    <mergeCell ref="C7:H7"/>
    <mergeCell ref="A4:J4"/>
    <mergeCell ref="I12:J12"/>
    <mergeCell ref="C10:J10"/>
    <mergeCell ref="A38:J38"/>
    <mergeCell ref="A5:J5"/>
    <mergeCell ref="A37:J37"/>
    <mergeCell ref="E16:F16"/>
    <mergeCell ref="G11:H11"/>
    <mergeCell ref="A10:B12"/>
    <mergeCell ref="E11:F11"/>
    <mergeCell ref="A47:J47"/>
    <mergeCell ref="C20:D21"/>
    <mergeCell ref="E20:F21"/>
    <mergeCell ref="G20:H21"/>
    <mergeCell ref="E17:F17"/>
    <mergeCell ref="I14:J15"/>
    <mergeCell ref="A25:J25"/>
    <mergeCell ref="E14:F15"/>
    <mergeCell ref="G12:H12"/>
    <mergeCell ref="G14:H15"/>
    <mergeCell ref="A20:B21"/>
    <mergeCell ref="I20:J21"/>
    <mergeCell ref="A14:B15"/>
    <mergeCell ref="C14:D15"/>
  </mergeCells>
  <printOptions/>
  <pageMargins left="2.53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6">
      <selection activeCell="A5" sqref="A5:M5"/>
    </sheetView>
  </sheetViews>
  <sheetFormatPr defaultColWidth="9.140625" defaultRowHeight="12.75"/>
  <cols>
    <col min="1" max="1" width="5.7109375" style="0" customWidth="1"/>
    <col min="2" max="2" width="28.00390625" style="0" customWidth="1"/>
    <col min="3" max="3" width="6.7109375" style="0" customWidth="1"/>
    <col min="6" max="6" width="6.421875" style="0" customWidth="1"/>
    <col min="9" max="9" width="6.57421875" style="0" customWidth="1"/>
    <col min="12" max="12" width="6.57421875" style="0" customWidth="1"/>
    <col min="13" max="13" width="11.00390625" style="0" customWidth="1"/>
  </cols>
  <sheetData>
    <row r="1" spans="1:13" ht="12.75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2.75">
      <c r="A2" s="1624" t="s">
        <v>193</v>
      </c>
      <c r="B2" s="1625"/>
      <c r="C2" s="1625"/>
      <c r="D2" s="1625"/>
      <c r="E2" s="1625"/>
      <c r="F2" s="1625"/>
      <c r="G2" s="1625"/>
      <c r="H2" s="1625"/>
      <c r="I2" s="1625"/>
      <c r="J2" s="1625"/>
      <c r="K2" s="1625"/>
      <c r="L2" s="1626"/>
      <c r="M2" s="1626"/>
    </row>
    <row r="3" spans="1:13" ht="12.7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3" ht="12.7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1:13" ht="12.75">
      <c r="A5" s="1627" t="s">
        <v>739</v>
      </c>
      <c r="B5" s="1628"/>
      <c r="C5" s="1628"/>
      <c r="D5" s="1628"/>
      <c r="E5" s="1628"/>
      <c r="F5" s="1628"/>
      <c r="G5" s="1628"/>
      <c r="H5" s="1628"/>
      <c r="I5" s="1628"/>
      <c r="J5" s="1628"/>
      <c r="K5" s="1628"/>
      <c r="L5" s="1628"/>
      <c r="M5" s="1628"/>
    </row>
    <row r="6" spans="1:13" ht="12.75">
      <c r="A6" s="1627" t="s">
        <v>729</v>
      </c>
      <c r="B6" s="1628"/>
      <c r="C6" s="1628"/>
      <c r="D6" s="1628"/>
      <c r="E6" s="1628"/>
      <c r="F6" s="1628"/>
      <c r="G6" s="1628"/>
      <c r="H6" s="1628"/>
      <c r="I6" s="1628"/>
      <c r="J6" s="1628"/>
      <c r="K6" s="1628"/>
      <c r="L6" s="1628"/>
      <c r="M6" s="1628"/>
    </row>
    <row r="7" spans="1:13" ht="12.75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</row>
    <row r="8" spans="1:13" ht="12.75">
      <c r="A8" s="217"/>
      <c r="B8" s="217"/>
      <c r="C8" s="217"/>
      <c r="D8" s="217"/>
      <c r="E8" s="217"/>
      <c r="F8" s="1638"/>
      <c r="G8" s="1638"/>
      <c r="H8" s="217"/>
      <c r="I8" s="217"/>
      <c r="J8" s="217"/>
      <c r="K8" s="217"/>
      <c r="L8" s="217"/>
      <c r="M8" s="217"/>
    </row>
    <row r="9" spans="1:13" ht="13.5" thickBo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</row>
    <row r="10" spans="1:13" ht="13.5" thickTop="1">
      <c r="A10" s="1629" t="s">
        <v>143</v>
      </c>
      <c r="B10" s="1631" t="s">
        <v>31</v>
      </c>
      <c r="C10" s="1633" t="s">
        <v>32</v>
      </c>
      <c r="D10" s="1634"/>
      <c r="E10" s="1635"/>
      <c r="F10" s="1633" t="s">
        <v>33</v>
      </c>
      <c r="G10" s="1634"/>
      <c r="H10" s="1634"/>
      <c r="I10" s="1633" t="s">
        <v>34</v>
      </c>
      <c r="J10" s="1634"/>
      <c r="K10" s="1635"/>
      <c r="L10" s="1639" t="s">
        <v>35</v>
      </c>
      <c r="M10" s="1640"/>
    </row>
    <row r="11" spans="1:13" ht="13.5" thickBot="1">
      <c r="A11" s="1630"/>
      <c r="B11" s="1632"/>
      <c r="C11" s="218" t="s">
        <v>36</v>
      </c>
      <c r="D11" s="218" t="s">
        <v>37</v>
      </c>
      <c r="E11" s="219" t="s">
        <v>38</v>
      </c>
      <c r="F11" s="220" t="s">
        <v>36</v>
      </c>
      <c r="G11" s="218" t="s">
        <v>37</v>
      </c>
      <c r="H11" s="220" t="s">
        <v>38</v>
      </c>
      <c r="I11" s="221" t="s">
        <v>36</v>
      </c>
      <c r="J11" s="218" t="s">
        <v>37</v>
      </c>
      <c r="K11" s="219" t="s">
        <v>38</v>
      </c>
      <c r="L11" s="222" t="s">
        <v>36</v>
      </c>
      <c r="M11" s="223" t="s">
        <v>39</v>
      </c>
    </row>
    <row r="12" spans="1:13" ht="13.5" thickTop="1">
      <c r="A12" s="232">
        <v>1</v>
      </c>
      <c r="B12" s="526" t="s">
        <v>596</v>
      </c>
      <c r="C12" s="233"/>
      <c r="D12" s="233"/>
      <c r="E12" s="234"/>
      <c r="F12" s="235"/>
      <c r="G12" s="233"/>
      <c r="H12" s="236"/>
      <c r="I12" s="237">
        <v>22</v>
      </c>
      <c r="J12" s="238">
        <v>100</v>
      </c>
      <c r="K12" s="239">
        <v>1307</v>
      </c>
      <c r="L12" s="236">
        <v>22</v>
      </c>
      <c r="M12" s="240">
        <v>1307</v>
      </c>
    </row>
    <row r="13" spans="1:13" ht="12.75">
      <c r="A13" s="224">
        <v>2</v>
      </c>
      <c r="B13" s="526" t="s">
        <v>596</v>
      </c>
      <c r="C13" s="225"/>
      <c r="D13" s="225"/>
      <c r="E13" s="226"/>
      <c r="F13" s="227"/>
      <c r="G13" s="225"/>
      <c r="H13" s="228"/>
      <c r="I13" s="229">
        <v>18</v>
      </c>
      <c r="J13" s="225">
        <v>100</v>
      </c>
      <c r="K13" s="230">
        <v>1069</v>
      </c>
      <c r="L13" s="228">
        <v>20</v>
      </c>
      <c r="M13" s="231">
        <v>1069</v>
      </c>
    </row>
    <row r="14" spans="1:13" ht="12.75">
      <c r="A14" s="242"/>
      <c r="B14" s="243"/>
      <c r="C14" s="233"/>
      <c r="D14" s="233"/>
      <c r="E14" s="234"/>
      <c r="F14" s="235"/>
      <c r="G14" s="233"/>
      <c r="H14" s="236"/>
      <c r="I14" s="237"/>
      <c r="J14" s="233"/>
      <c r="K14" s="239"/>
      <c r="L14" s="236"/>
      <c r="M14" s="240"/>
    </row>
    <row r="15" spans="1:13" ht="12.75">
      <c r="A15" s="241"/>
      <c r="B15" s="244"/>
      <c r="C15" s="225"/>
      <c r="D15" s="225"/>
      <c r="E15" s="226"/>
      <c r="F15" s="227"/>
      <c r="G15" s="225"/>
      <c r="H15" s="228"/>
      <c r="I15" s="229"/>
      <c r="J15" s="245"/>
      <c r="K15" s="230"/>
      <c r="L15" s="228"/>
      <c r="M15" s="231"/>
    </row>
    <row r="16" spans="1:13" ht="12.75">
      <c r="A16" s="242"/>
      <c r="B16" s="243"/>
      <c r="C16" s="233"/>
      <c r="D16" s="233"/>
      <c r="E16" s="234"/>
      <c r="F16" s="235"/>
      <c r="G16" s="233"/>
      <c r="H16" s="236"/>
      <c r="I16" s="237"/>
      <c r="J16" s="238"/>
      <c r="K16" s="239"/>
      <c r="L16" s="236"/>
      <c r="M16" s="240"/>
    </row>
    <row r="17" spans="1:13" ht="13.5" thickBot="1">
      <c r="A17" s="241"/>
      <c r="B17" s="227"/>
      <c r="C17" s="225"/>
      <c r="D17" s="225"/>
      <c r="E17" s="226"/>
      <c r="F17" s="227"/>
      <c r="G17" s="225"/>
      <c r="H17" s="228"/>
      <c r="I17" s="229"/>
      <c r="J17" s="225"/>
      <c r="K17" s="230"/>
      <c r="L17" s="228"/>
      <c r="M17" s="231"/>
    </row>
    <row r="18" spans="1:13" ht="14.25" thickBot="1" thickTop="1">
      <c r="A18" s="246"/>
      <c r="B18" s="247" t="s">
        <v>35</v>
      </c>
      <c r="C18" s="248"/>
      <c r="D18" s="248"/>
      <c r="E18" s="249"/>
      <c r="F18" s="247"/>
      <c r="G18" s="248"/>
      <c r="H18" s="250"/>
      <c r="I18" s="251">
        <f>SUM(I12:I17)</f>
        <v>40</v>
      </c>
      <c r="J18" s="248">
        <v>100</v>
      </c>
      <c r="K18" s="252">
        <f>SUM(K12:K17)</f>
        <v>2376</v>
      </c>
      <c r="L18" s="250">
        <f>SUM(L12:L17)</f>
        <v>42</v>
      </c>
      <c r="M18" s="253">
        <f>SUM(M12:M17)</f>
        <v>2376</v>
      </c>
    </row>
    <row r="19" spans="1:13" ht="13.5" thickTop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</row>
    <row r="20" spans="1:13" ht="12.75">
      <c r="A20" s="1641" t="s">
        <v>636</v>
      </c>
      <c r="B20" s="1585"/>
      <c r="C20" s="1585"/>
      <c r="D20" s="1585"/>
      <c r="E20" s="1585"/>
      <c r="F20" s="1585"/>
      <c r="G20" s="1585"/>
      <c r="H20" s="1585"/>
      <c r="I20" s="1585"/>
      <c r="J20" s="1585"/>
      <c r="K20" s="1585"/>
      <c r="L20" s="1585"/>
      <c r="M20" s="1585"/>
    </row>
    <row r="21" spans="1:13" ht="24" customHeight="1">
      <c r="A21" s="1636" t="s">
        <v>553</v>
      </c>
      <c r="B21" s="1637"/>
      <c r="C21" s="1637"/>
      <c r="D21" s="1637"/>
      <c r="E21" s="1637"/>
      <c r="F21" s="1637"/>
      <c r="G21" s="1637"/>
      <c r="H21" s="1637"/>
      <c r="I21" s="1637"/>
      <c r="J21" s="1637"/>
      <c r="K21" s="1637"/>
      <c r="L21" s="1637"/>
      <c r="M21" s="1637"/>
    </row>
  </sheetData>
  <sheetProtection/>
  <mergeCells count="12">
    <mergeCell ref="A21:M21"/>
    <mergeCell ref="F8:G8"/>
    <mergeCell ref="L10:M10"/>
    <mergeCell ref="A20:M20"/>
    <mergeCell ref="A2:M2"/>
    <mergeCell ref="A5:M5"/>
    <mergeCell ref="A6:M6"/>
    <mergeCell ref="A10:A11"/>
    <mergeCell ref="B10:B11"/>
    <mergeCell ref="C10:E10"/>
    <mergeCell ref="F10:H10"/>
    <mergeCell ref="I10:K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4" sqref="A4:E4"/>
    </sheetView>
  </sheetViews>
  <sheetFormatPr defaultColWidth="9.140625" defaultRowHeight="12.75"/>
  <cols>
    <col min="2" max="2" width="45.8515625" style="0" customWidth="1"/>
    <col min="3" max="4" width="10.00390625" style="0" customWidth="1"/>
  </cols>
  <sheetData>
    <row r="1" spans="1:5" ht="12.75">
      <c r="A1" s="254"/>
      <c r="B1" s="254"/>
      <c r="C1" s="254"/>
      <c r="D1" s="254" t="s">
        <v>421</v>
      </c>
      <c r="E1" s="254"/>
    </row>
    <row r="2" spans="1:5" ht="12.75">
      <c r="A2" s="254"/>
      <c r="B2" s="254"/>
      <c r="C2" s="254"/>
      <c r="D2" s="254"/>
      <c r="E2" s="254"/>
    </row>
    <row r="3" spans="1:5" ht="12.75">
      <c r="A3" s="254"/>
      <c r="B3" s="254"/>
      <c r="C3" s="254"/>
      <c r="D3" s="254"/>
      <c r="E3" s="254"/>
    </row>
    <row r="4" spans="1:5" ht="12.75">
      <c r="A4" s="1642" t="s">
        <v>733</v>
      </c>
      <c r="B4" s="1643"/>
      <c r="C4" s="1643"/>
      <c r="D4" s="1643"/>
      <c r="E4" s="1643"/>
    </row>
    <row r="5" spans="1:5" ht="12.75">
      <c r="A5" s="1644" t="s">
        <v>683</v>
      </c>
      <c r="B5" s="1643"/>
      <c r="C5" s="1643"/>
      <c r="D5" s="1643"/>
      <c r="E5" s="1643"/>
    </row>
    <row r="6" spans="1:5" ht="12.75">
      <c r="A6" s="256"/>
      <c r="B6" s="255"/>
      <c r="C6" s="255"/>
      <c r="D6" s="255"/>
      <c r="E6" s="255"/>
    </row>
    <row r="7" spans="1:5" ht="12.75">
      <c r="A7" s="256"/>
      <c r="B7" s="1115"/>
      <c r="C7" s="255"/>
      <c r="D7" s="255"/>
      <c r="E7" s="255"/>
    </row>
    <row r="8" spans="1:5" ht="12.75">
      <c r="A8" s="256"/>
      <c r="B8" s="255"/>
      <c r="C8" s="255"/>
      <c r="D8" s="255"/>
      <c r="E8" s="255"/>
    </row>
    <row r="9" spans="1:5" ht="12.75">
      <c r="A9" s="257"/>
      <c r="B9" s="257"/>
      <c r="C9" s="257"/>
      <c r="D9" s="257"/>
      <c r="E9" s="257"/>
    </row>
    <row r="10" spans="1:5" ht="13.5" thickBot="1">
      <c r="A10" s="255"/>
      <c r="B10" s="255"/>
      <c r="C10" s="255"/>
      <c r="D10" s="255" t="s">
        <v>22</v>
      </c>
      <c r="E10" s="255"/>
    </row>
    <row r="11" spans="1:5" ht="26.25" thickTop="1">
      <c r="A11" s="1645" t="s">
        <v>23</v>
      </c>
      <c r="B11" s="1646"/>
      <c r="C11" s="258" t="s">
        <v>684</v>
      </c>
      <c r="D11" s="258"/>
      <c r="E11" s="259"/>
    </row>
    <row r="12" spans="1:5" ht="13.5" thickBot="1">
      <c r="A12" s="260" t="s">
        <v>24</v>
      </c>
      <c r="B12" s="261" t="s">
        <v>25</v>
      </c>
      <c r="C12" s="262"/>
      <c r="D12" s="262"/>
      <c r="E12" s="263"/>
    </row>
    <row r="13" spans="1:5" ht="13.5" thickTop="1">
      <c r="A13" s="264" t="s">
        <v>176</v>
      </c>
      <c r="B13" s="265"/>
      <c r="C13" s="266">
        <f>SUM(C14)</f>
        <v>17370</v>
      </c>
      <c r="D13" s="266"/>
      <c r="E13" s="267"/>
    </row>
    <row r="14" spans="1:5" ht="12.75">
      <c r="A14" s="624" t="s">
        <v>26</v>
      </c>
      <c r="B14" s="625" t="s">
        <v>172</v>
      </c>
      <c r="C14" s="620">
        <f>SUM(C15)</f>
        <v>17370</v>
      </c>
      <c r="D14" s="620"/>
      <c r="E14" s="626"/>
    </row>
    <row r="15" spans="1:5" ht="12.75">
      <c r="A15" s="1296" t="s">
        <v>685</v>
      </c>
      <c r="B15" s="1297" t="s">
        <v>686</v>
      </c>
      <c r="C15" s="1299">
        <f>SUM(C16+C22)</f>
        <v>17370</v>
      </c>
      <c r="D15" s="268"/>
      <c r="E15" s="623"/>
    </row>
    <row r="16" spans="1:5" ht="12.75">
      <c r="A16" s="619"/>
      <c r="B16" s="618" t="s">
        <v>598</v>
      </c>
      <c r="C16" s="615">
        <f>SUM(C17:C19)</f>
        <v>13677</v>
      </c>
      <c r="D16" s="615"/>
      <c r="E16" s="272"/>
    </row>
    <row r="17" spans="1:5" ht="12.75">
      <c r="A17" s="271"/>
      <c r="B17" s="1298" t="s">
        <v>688</v>
      </c>
      <c r="C17" s="274">
        <v>13677</v>
      </c>
      <c r="D17" s="274"/>
      <c r="E17" s="275"/>
    </row>
    <row r="18" spans="1:5" ht="12.75">
      <c r="A18" s="271"/>
      <c r="B18" s="1298" t="s">
        <v>687</v>
      </c>
      <c r="C18" s="262"/>
      <c r="D18" s="262"/>
      <c r="E18" s="272"/>
    </row>
    <row r="19" spans="1:5" ht="12.75">
      <c r="A19" s="271"/>
      <c r="B19" s="1298"/>
      <c r="C19" s="274"/>
      <c r="D19" s="262"/>
      <c r="E19" s="272"/>
    </row>
    <row r="20" spans="1:5" ht="12.75">
      <c r="A20" s="271"/>
      <c r="B20" s="1298"/>
      <c r="C20" s="262"/>
      <c r="D20" s="262"/>
      <c r="E20" s="272"/>
    </row>
    <row r="21" spans="1:5" ht="12.75">
      <c r="A21" s="271"/>
      <c r="B21" s="1298"/>
      <c r="C21" s="262"/>
      <c r="D21" s="262"/>
      <c r="E21" s="272"/>
    </row>
    <row r="22" spans="1:5" ht="12.75">
      <c r="A22" s="271"/>
      <c r="B22" s="618" t="s">
        <v>597</v>
      </c>
      <c r="C22" s="615">
        <v>3693</v>
      </c>
      <c r="D22" s="262"/>
      <c r="E22" s="272"/>
    </row>
    <row r="23" spans="1:5" ht="12.75">
      <c r="A23" s="271"/>
      <c r="B23" s="1298" t="s">
        <v>688</v>
      </c>
      <c r="C23" s="268">
        <v>3693</v>
      </c>
      <c r="D23" s="616"/>
      <c r="E23" s="272"/>
    </row>
    <row r="24" spans="1:5" ht="12.75">
      <c r="A24" s="271"/>
      <c r="B24" s="1298" t="s">
        <v>687</v>
      </c>
      <c r="C24" s="262"/>
      <c r="D24" s="262"/>
      <c r="E24" s="272"/>
    </row>
    <row r="25" spans="1:5" ht="12.75">
      <c r="A25" s="271"/>
      <c r="B25" s="273"/>
      <c r="C25" s="262"/>
      <c r="D25" s="262"/>
      <c r="E25" s="272"/>
    </row>
    <row r="26" spans="1:5" ht="12.75">
      <c r="A26" s="621" t="s">
        <v>173</v>
      </c>
      <c r="B26" s="286" t="s">
        <v>419</v>
      </c>
      <c r="C26" s="617">
        <v>0</v>
      </c>
      <c r="D26" s="617"/>
      <c r="E26" s="622"/>
    </row>
    <row r="27" spans="1:5" ht="12.75">
      <c r="A27" s="271"/>
      <c r="B27" s="273"/>
      <c r="C27" s="262"/>
      <c r="D27" s="262"/>
      <c r="E27" s="272"/>
    </row>
    <row r="28" spans="1:5" ht="12.75">
      <c r="A28" s="277"/>
      <c r="B28" s="278"/>
      <c r="C28" s="279"/>
      <c r="D28" s="279"/>
      <c r="E28" s="280"/>
    </row>
    <row r="29" spans="1:5" ht="12.75">
      <c r="A29" s="281" t="s">
        <v>175</v>
      </c>
      <c r="B29" s="282"/>
      <c r="C29" s="283">
        <v>0</v>
      </c>
      <c r="D29" s="283"/>
      <c r="E29" s="284"/>
    </row>
    <row r="30" spans="1:5" ht="12.75">
      <c r="A30" s="285" t="s">
        <v>174</v>
      </c>
      <c r="B30" s="286" t="s">
        <v>19</v>
      </c>
      <c r="C30" s="287">
        <v>0</v>
      </c>
      <c r="D30" s="287"/>
      <c r="E30" s="288"/>
    </row>
    <row r="31" spans="1:5" ht="12.75">
      <c r="A31" s="289"/>
      <c r="B31" s="290"/>
      <c r="C31" s="269"/>
      <c r="D31" s="269"/>
      <c r="E31" s="270"/>
    </row>
    <row r="32" spans="1:5" ht="12.75">
      <c r="A32" s="291"/>
      <c r="B32" s="276"/>
      <c r="C32" s="292"/>
      <c r="D32" s="292"/>
      <c r="E32" s="293"/>
    </row>
    <row r="33" spans="1:5" ht="13.5" thickBot="1">
      <c r="A33" s="291"/>
      <c r="B33" s="276"/>
      <c r="C33" s="292"/>
      <c r="D33" s="292"/>
      <c r="E33" s="293"/>
    </row>
    <row r="34" spans="1:5" ht="14.25" thickBot="1" thickTop="1">
      <c r="A34" s="1647" t="s">
        <v>21</v>
      </c>
      <c r="B34" s="1648"/>
      <c r="C34" s="294">
        <f>SUM(C14+C29)</f>
        <v>17370</v>
      </c>
      <c r="D34" s="294"/>
      <c r="E34" s="295"/>
    </row>
    <row r="35" spans="1:5" ht="13.5" thickTop="1">
      <c r="A35" s="257"/>
      <c r="B35" s="257"/>
      <c r="C35" s="257"/>
      <c r="D35" s="257"/>
      <c r="E35" s="257"/>
    </row>
  </sheetData>
  <sheetProtection/>
  <mergeCells count="4">
    <mergeCell ref="A4:E4"/>
    <mergeCell ref="A5:E5"/>
    <mergeCell ref="A11:B11"/>
    <mergeCell ref="A34:B34"/>
  </mergeCells>
  <printOptions/>
  <pageMargins left="0.93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Laura</cp:lastModifiedBy>
  <cp:lastPrinted>2019-03-17T12:44:09Z</cp:lastPrinted>
  <dcterms:created xsi:type="dcterms:W3CDTF">2011-02-12T09:04:22Z</dcterms:created>
  <dcterms:modified xsi:type="dcterms:W3CDTF">2019-04-09T10:31:26Z</dcterms:modified>
  <cp:category/>
  <cp:version/>
  <cp:contentType/>
  <cp:contentStatus/>
</cp:coreProperties>
</file>