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<sst xmlns="http://schemas.openxmlformats.org/spreadsheetml/2006/main" count="60" uniqueCount="58">
  <si>
    <t>6. melléklet a 11/2013. (X.29.) rendelethez</t>
  </si>
  <si>
    <t xml:space="preserve">ÖNKORMÁNYZAT SAJÁT KIADÁSAINAK  FŐÖSSZEGEI </t>
  </si>
  <si>
    <t>Sor-szám</t>
  </si>
  <si>
    <t>Kiadás jogcíme</t>
  </si>
  <si>
    <t>2013.évi költségvetés</t>
  </si>
  <si>
    <t>Módosítási javaslat</t>
  </si>
  <si>
    <t>Módosított előirányzat</t>
  </si>
  <si>
    <t>I.</t>
  </si>
  <si>
    <t>MŰKÖDÉSI KIADÁSOK</t>
  </si>
  <si>
    <t>1.</t>
  </si>
  <si>
    <t>Személyi juttatás</t>
  </si>
  <si>
    <t>2.</t>
  </si>
  <si>
    <t>Munkaadókat terhelő járulékok</t>
  </si>
  <si>
    <t>3.</t>
  </si>
  <si>
    <t>Dologi és egyéb folyó kiadások</t>
  </si>
  <si>
    <t xml:space="preserve">                   összesen: </t>
  </si>
  <si>
    <t>4.</t>
  </si>
  <si>
    <t>Társ.pol.és szociális ellátások összesen:</t>
  </si>
  <si>
    <t>5.</t>
  </si>
  <si>
    <t>Támogatásértékű működési kiadások:</t>
  </si>
  <si>
    <t>Körjegyzőség működéséhez hozzájárulás Tésre 2 hóra</t>
  </si>
  <si>
    <t>Közös Önkormányzati Hivatalhoz Ösküre 10 hóra</t>
  </si>
  <si>
    <t xml:space="preserve">Intézményfinanszírozás óvodának </t>
  </si>
  <si>
    <t>Kistérségi Társulásnak tagdíj és pszihológus</t>
  </si>
  <si>
    <t xml:space="preserve">Tésnek átadás Társulás július-augusztus hóra </t>
  </si>
  <si>
    <t>Szápárnak átadás</t>
  </si>
  <si>
    <t>Támogatásértékű műkodési kiadás összesen</t>
  </si>
  <si>
    <t>Műk.célú pénzátadás ÁHT-n kívülre</t>
  </si>
  <si>
    <t>Önkéntes Tűzoltó Egyesület támogatása</t>
  </si>
  <si>
    <t>Vöröskereszt támogatása</t>
  </si>
  <si>
    <t>Polgárőrség támogatása</t>
  </si>
  <si>
    <t xml:space="preserve"> Teleház támogatása</t>
  </si>
  <si>
    <t>Sportegyesület tám.</t>
  </si>
  <si>
    <t>Háziorvos működésére vállalkozó orvosnak</t>
  </si>
  <si>
    <t>Bakony és Balaton Keleti Kapuja, Leader támogatása</t>
  </si>
  <si>
    <t>Víziközmű Társulatnak előző évi visszafizetés</t>
  </si>
  <si>
    <t>Működési célú pénzeszközátadás ÁHT-n kívülre</t>
  </si>
  <si>
    <t>MŰKÖDÉSI KIADÁS MINDÖSSZESEN:</t>
  </si>
  <si>
    <t>II.</t>
  </si>
  <si>
    <t>FELHALMOZÁSI KIADÁSOK</t>
  </si>
  <si>
    <t>Felújítás</t>
  </si>
  <si>
    <t xml:space="preserve">    Új utcai árok helyreállítás vis-maiorból</t>
  </si>
  <si>
    <t xml:space="preserve">           Felújítás összesen</t>
  </si>
  <si>
    <t>Intézményi beruházási kiadások</t>
  </si>
  <si>
    <t xml:space="preserve">    Csatornaberuházás</t>
  </si>
  <si>
    <t xml:space="preserve">    könyvelő-szoftver vásárlás</t>
  </si>
  <si>
    <t xml:space="preserve">         Intézményi beruházás összesen: </t>
  </si>
  <si>
    <t>Felhalmozási célú pénzeszközátadás</t>
  </si>
  <si>
    <t xml:space="preserve">    Lakossági közműfejlesztési hozzájárulás</t>
  </si>
  <si>
    <t xml:space="preserve">    Győr-Szol-nak Társulási önrészre (2011-ben kölcsön)</t>
  </si>
  <si>
    <r>
      <t xml:space="preserve">        </t>
    </r>
    <r>
      <rPr>
        <b/>
        <i/>
        <sz val="10"/>
        <rFont val="Times New Roman"/>
        <family val="1"/>
      </rPr>
      <t xml:space="preserve">Egyéb felhalmozási kiadások összesen: </t>
    </r>
  </si>
  <si>
    <t>Céltartalék</t>
  </si>
  <si>
    <t>FELHALMOZÁSI  KIADÁSOK ÖSSZESEN</t>
  </si>
  <si>
    <t>KIADÁSOK ÖSSZESEN:</t>
  </si>
  <si>
    <t>III.</t>
  </si>
  <si>
    <t>FINANSZÍROZÁSI KIADÁSOK</t>
  </si>
  <si>
    <t>Függő, átfutó, kiegyenlítő kiadások</t>
  </si>
  <si>
    <t>KIADÁSOK MINDÖSSZESEN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</si>
</sst>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12">
    <font>
      <sz val="10"/>
      <name val="Arial CE"/>
      <family val="0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10"/>
      <name val="Times New Roman"/>
      <family val="1"/>
    </font>
    <font>
      <b/>
      <sz val="10"/>
      <name val="Arial"/>
      <family val="2"/>
    </font>
    <font>
      <b/>
      <u val="single"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19" applyFont="1" applyBorder="1" applyAlignment="1">
      <alignment horizontal="right" vertical="center" wrapText="1"/>
      <protection/>
    </xf>
    <xf numFmtId="0" fontId="3" fillId="0" borderId="0" xfId="18" applyFont="1" applyBorder="1" applyAlignment="1">
      <alignment horizontal="center" vertical="center"/>
      <protection/>
    </xf>
    <xf numFmtId="0" fontId="4" fillId="0" borderId="0" xfId="18" applyFont="1" applyBorder="1" applyAlignment="1">
      <alignment vertical="center" wrapText="1"/>
      <protection/>
    </xf>
    <xf numFmtId="0" fontId="2" fillId="0" borderId="0" xfId="18" applyFont="1" applyBorder="1" applyAlignment="1">
      <alignment vertical="center" wrapText="1"/>
      <protection/>
    </xf>
    <xf numFmtId="0" fontId="1" fillId="0" borderId="0" xfId="18" applyFont="1" applyBorder="1" applyAlignment="1">
      <alignment horizontal="center" vertical="center" wrapText="1"/>
      <protection/>
    </xf>
    <xf numFmtId="10" fontId="5" fillId="0" borderId="0" xfId="17" applyNumberFormat="1" applyFont="1" applyFill="1" applyBorder="1" applyAlignment="1">
      <alignment horizontal="center" vertical="center" wrapText="1"/>
      <protection/>
    </xf>
    <xf numFmtId="3" fontId="5" fillId="0" borderId="0" xfId="17" applyNumberFormat="1" applyFont="1" applyFill="1" applyBorder="1" applyAlignment="1">
      <alignment horizontal="center" vertical="center" wrapText="1"/>
      <protection/>
    </xf>
    <xf numFmtId="0" fontId="2" fillId="0" borderId="0" xfId="18" applyFont="1" applyBorder="1" applyAlignment="1">
      <alignment wrapText="1"/>
      <protection/>
    </xf>
    <xf numFmtId="0" fontId="3" fillId="0" borderId="0" xfId="18" applyFont="1" applyBorder="1" applyAlignment="1">
      <alignment horizontal="left"/>
      <protection/>
    </xf>
    <xf numFmtId="3" fontId="2" fillId="0" borderId="0" xfId="18" applyNumberFormat="1" applyFont="1" applyFill="1" applyBorder="1">
      <alignment/>
      <protection/>
    </xf>
    <xf numFmtId="3" fontId="2" fillId="0" borderId="0" xfId="18" applyNumberFormat="1" applyFont="1" applyBorder="1" applyAlignment="1">
      <alignment horizontal="center" vertical="center" wrapText="1"/>
      <protection/>
    </xf>
    <xf numFmtId="0" fontId="2" fillId="0" borderId="0" xfId="18" applyNumberFormat="1" applyFont="1" applyBorder="1" applyAlignment="1">
      <alignment horizontal="left" wrapText="1"/>
      <protection/>
    </xf>
    <xf numFmtId="0" fontId="1" fillId="0" borderId="0" xfId="18" applyFont="1" applyBorder="1" applyAlignment="1">
      <alignment horizontal="left" vertical="center" wrapText="1"/>
      <protection/>
    </xf>
    <xf numFmtId="3" fontId="2" fillId="0" borderId="0" xfId="18" applyNumberFormat="1" applyFont="1" applyFill="1" applyBorder="1" applyAlignment="1">
      <alignment horizontal="right" vertical="center"/>
      <protection/>
    </xf>
    <xf numFmtId="3" fontId="2" fillId="0" borderId="0" xfId="18" applyNumberFormat="1" applyFont="1" applyBorder="1" applyAlignment="1">
      <alignment horizontal="right" vertical="center" wrapText="1"/>
      <protection/>
    </xf>
    <xf numFmtId="0" fontId="2" fillId="0" borderId="0" xfId="18" applyFont="1" applyBorder="1" applyAlignment="1">
      <alignment vertical="center"/>
      <protection/>
    </xf>
    <xf numFmtId="0" fontId="2" fillId="0" borderId="0" xfId="18" applyNumberFormat="1" applyFont="1" applyBorder="1" applyAlignment="1">
      <alignment horizontal="left" vertical="center"/>
      <protection/>
    </xf>
    <xf numFmtId="0" fontId="1" fillId="0" borderId="0" xfId="18" applyFont="1" applyBorder="1" applyAlignment="1">
      <alignment vertical="center"/>
      <protection/>
    </xf>
    <xf numFmtId="3" fontId="2" fillId="0" borderId="0" xfId="18" applyNumberFormat="1" applyFont="1" applyFill="1" applyBorder="1" applyAlignment="1">
      <alignment vertical="center"/>
      <protection/>
    </xf>
    <xf numFmtId="0" fontId="6" fillId="0" borderId="0" xfId="18" applyFont="1" applyBorder="1" applyAlignment="1">
      <alignment horizontal="left" vertical="center"/>
      <protection/>
    </xf>
    <xf numFmtId="0" fontId="6" fillId="0" borderId="0" xfId="18" applyFont="1" applyBorder="1" applyAlignment="1">
      <alignment vertical="center"/>
      <protection/>
    </xf>
    <xf numFmtId="0" fontId="2" fillId="0" borderId="0" xfId="18" applyFont="1" applyBorder="1" applyAlignment="1">
      <alignment horizontal="left" vertical="center"/>
      <protection/>
    </xf>
    <xf numFmtId="0" fontId="7" fillId="0" borderId="0" xfId="18" applyFont="1" applyBorder="1" applyAlignment="1">
      <alignment vertical="center"/>
      <protection/>
    </xf>
    <xf numFmtId="3" fontId="6" fillId="0" borderId="0" xfId="18" applyNumberFormat="1" applyFont="1" applyFill="1" applyBorder="1" applyAlignment="1">
      <alignment horizontal="right" vertical="center"/>
      <protection/>
    </xf>
    <xf numFmtId="3" fontId="6" fillId="0" borderId="0" xfId="18" applyNumberFormat="1" applyFont="1" applyFill="1" applyBorder="1" applyAlignment="1">
      <alignment vertical="center"/>
      <protection/>
    </xf>
    <xf numFmtId="0" fontId="8" fillId="0" borderId="0" xfId="18" applyFont="1" applyBorder="1">
      <alignment/>
      <protection/>
    </xf>
    <xf numFmtId="0" fontId="8" fillId="0" borderId="0" xfId="18" applyFont="1" applyBorder="1" applyAlignment="1">
      <alignment horizontal="left"/>
      <protection/>
    </xf>
    <xf numFmtId="0" fontId="3" fillId="0" borderId="0" xfId="18" applyFont="1" applyBorder="1">
      <alignment/>
      <protection/>
    </xf>
    <xf numFmtId="3" fontId="8" fillId="0" borderId="0" xfId="18" applyNumberFormat="1" applyFont="1" applyBorder="1">
      <alignment/>
      <protection/>
    </xf>
    <xf numFmtId="0" fontId="2" fillId="0" borderId="0" xfId="18" applyFont="1" applyBorder="1">
      <alignment/>
      <protection/>
    </xf>
    <xf numFmtId="0" fontId="2" fillId="0" borderId="0" xfId="18" applyFont="1" applyBorder="1" applyAlignment="1">
      <alignment horizontal="left"/>
      <protection/>
    </xf>
    <xf numFmtId="0" fontId="9" fillId="0" borderId="0" xfId="18" applyFont="1" applyBorder="1">
      <alignment/>
      <protection/>
    </xf>
    <xf numFmtId="3" fontId="8" fillId="0" borderId="0" xfId="18" applyNumberFormat="1" applyFont="1" applyFill="1" applyBorder="1" applyAlignment="1">
      <alignment horizontal="right"/>
      <protection/>
    </xf>
    <xf numFmtId="0" fontId="1" fillId="0" borderId="0" xfId="18" applyFont="1" applyBorder="1">
      <alignment/>
      <protection/>
    </xf>
    <xf numFmtId="3" fontId="2" fillId="0" borderId="0" xfId="18" applyNumberFormat="1" applyFont="1" applyFill="1" applyBorder="1" applyAlignment="1">
      <alignment horizontal="right"/>
      <protection/>
    </xf>
    <xf numFmtId="0" fontId="10" fillId="0" borderId="0" xfId="18" applyFont="1" applyBorder="1">
      <alignment/>
      <protection/>
    </xf>
    <xf numFmtId="3" fontId="11" fillId="0" borderId="0" xfId="18" applyNumberFormat="1" applyFont="1" applyFill="1" applyBorder="1" applyAlignment="1">
      <alignment horizontal="right"/>
      <protection/>
    </xf>
    <xf numFmtId="3" fontId="11" fillId="0" borderId="0" xfId="18" applyNumberFormat="1" applyFont="1" applyFill="1" applyBorder="1">
      <alignment/>
      <protection/>
    </xf>
    <xf numFmtId="0" fontId="1" fillId="0" borderId="0" xfId="18" applyFont="1" applyFill="1" applyBorder="1">
      <alignment/>
      <protection/>
    </xf>
    <xf numFmtId="3" fontId="6" fillId="0" borderId="0" xfId="18" applyNumberFormat="1" applyFont="1" applyFill="1" applyBorder="1">
      <alignment/>
      <protection/>
    </xf>
    <xf numFmtId="3" fontId="8" fillId="0" borderId="0" xfId="18" applyNumberFormat="1" applyFont="1" applyFill="1" applyBorder="1">
      <alignment/>
      <protection/>
    </xf>
    <xf numFmtId="0" fontId="2" fillId="0" borderId="0" xfId="18" applyFont="1" applyFill="1" applyBorder="1">
      <alignment/>
      <protection/>
    </xf>
    <xf numFmtId="10" fontId="2" fillId="0" borderId="0" xfId="18" applyNumberFormat="1" applyFont="1" applyBorder="1">
      <alignment/>
      <protection/>
    </xf>
  </cellXfs>
  <cellStyles count="9">
    <cellStyle name="Normal" xfId="0"/>
    <cellStyle name="Comma" xfId="15"/>
    <cellStyle name="Comma [0]" xfId="16"/>
    <cellStyle name="Normál_Bevételek_2012. I. félév" xfId="17"/>
    <cellStyle name="Normál_Kiadások FŐÖSSZEGEI_2012. I. félév" xfId="18"/>
    <cellStyle name="Normál_Rendelet mellékletekL 2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 topLeftCell="A1">
      <selection activeCell="A1" sqref="A1:F16384"/>
    </sheetView>
  </sheetViews>
  <sheetFormatPr defaultColWidth="9.00390625" defaultRowHeight="12.75"/>
  <cols>
    <col min="1" max="1" width="4.375" style="30" customWidth="1"/>
    <col min="2" max="2" width="3.125" style="30" customWidth="1"/>
    <col min="3" max="3" width="46.00390625" style="30" customWidth="1"/>
    <col min="4" max="4" width="10.625" style="42" customWidth="1"/>
    <col min="5" max="5" width="9.625" style="30" customWidth="1"/>
    <col min="6" max="6" width="10.125" style="43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6" ht="12.75">
      <c r="A2" s="2" t="s">
        <v>1</v>
      </c>
      <c r="B2" s="2"/>
      <c r="C2" s="2"/>
      <c r="D2" s="2"/>
      <c r="E2" s="2"/>
      <c r="F2" s="2"/>
    </row>
    <row r="3" spans="1:6" ht="33.75">
      <c r="A3" s="3" t="s">
        <v>2</v>
      </c>
      <c r="B3" s="4"/>
      <c r="C3" s="5" t="s">
        <v>3</v>
      </c>
      <c r="D3" s="6" t="s">
        <v>4</v>
      </c>
      <c r="E3" s="7" t="s">
        <v>5</v>
      </c>
      <c r="F3" s="7" t="s">
        <v>6</v>
      </c>
    </row>
    <row r="4" spans="1:6" ht="12.75">
      <c r="A4" s="8" t="s">
        <v>7</v>
      </c>
      <c r="B4" s="8"/>
      <c r="C4" s="9" t="s">
        <v>8</v>
      </c>
      <c r="D4" s="10"/>
      <c r="E4" s="11"/>
      <c r="F4" s="11"/>
    </row>
    <row r="5" spans="1:6" ht="12.75">
      <c r="A5" s="8"/>
      <c r="B5" s="12" t="s">
        <v>9</v>
      </c>
      <c r="C5" s="13" t="s">
        <v>10</v>
      </c>
      <c r="D5" s="14">
        <v>11562</v>
      </c>
      <c r="E5" s="14">
        <f>F5-D5</f>
        <v>77</v>
      </c>
      <c r="F5" s="14">
        <v>11639</v>
      </c>
    </row>
    <row r="6" spans="1:6" ht="12.75">
      <c r="A6" s="8"/>
      <c r="B6" s="12" t="s">
        <v>11</v>
      </c>
      <c r="C6" s="13" t="s">
        <v>12</v>
      </c>
      <c r="D6" s="14">
        <v>2652</v>
      </c>
      <c r="E6" s="14">
        <f>F6-D6</f>
        <v>21</v>
      </c>
      <c r="F6" s="14">
        <v>2673</v>
      </c>
    </row>
    <row r="7" spans="1:6" ht="12.75">
      <c r="A7" s="8"/>
      <c r="B7" s="12" t="s">
        <v>13</v>
      </c>
      <c r="C7" s="13" t="s">
        <v>14</v>
      </c>
      <c r="D7" s="14">
        <v>14328</v>
      </c>
      <c r="E7" s="14">
        <f>F7-D7</f>
        <v>175</v>
      </c>
      <c r="F7" s="14">
        <v>14503</v>
      </c>
    </row>
    <row r="8" spans="1:6" ht="12.75">
      <c r="A8" s="8"/>
      <c r="B8" s="12"/>
      <c r="C8" s="13" t="s">
        <v>15</v>
      </c>
      <c r="D8" s="15">
        <f>SUM(D5:D7)</f>
        <v>28542</v>
      </c>
      <c r="E8" s="15">
        <f>SUM(E5:E7)</f>
        <v>273</v>
      </c>
      <c r="F8" s="15">
        <f>SUM(F5:F7)</f>
        <v>28815</v>
      </c>
    </row>
    <row r="9" spans="1:6" ht="12.75">
      <c r="A9" s="16"/>
      <c r="B9" s="17" t="s">
        <v>16</v>
      </c>
      <c r="C9" s="18" t="s">
        <v>17</v>
      </c>
      <c r="D9" s="19">
        <v>9118</v>
      </c>
      <c r="E9" s="14">
        <f aca="true" t="shared" si="0" ref="E9:E16">F9-D9</f>
        <v>30</v>
      </c>
      <c r="F9" s="19">
        <v>9148</v>
      </c>
    </row>
    <row r="10" spans="1:6" ht="12.75">
      <c r="A10" s="16"/>
      <c r="B10" s="20" t="s">
        <v>18</v>
      </c>
      <c r="C10" s="18" t="s">
        <v>19</v>
      </c>
      <c r="D10" s="19"/>
      <c r="E10" s="14">
        <f t="shared" si="0"/>
        <v>0</v>
      </c>
      <c r="F10" s="19"/>
    </row>
    <row r="11" spans="1:6" ht="12.75">
      <c r="A11" s="21"/>
      <c r="B11" s="22"/>
      <c r="C11" s="18" t="s">
        <v>20</v>
      </c>
      <c r="D11" s="19">
        <v>1796</v>
      </c>
      <c r="E11" s="14">
        <f t="shared" si="0"/>
        <v>0</v>
      </c>
      <c r="F11" s="19">
        <v>1796</v>
      </c>
    </row>
    <row r="12" spans="1:6" ht="12.75">
      <c r="A12" s="21"/>
      <c r="B12" s="22"/>
      <c r="C12" s="18" t="s">
        <v>21</v>
      </c>
      <c r="D12" s="19">
        <v>10553</v>
      </c>
      <c r="E12" s="14">
        <f t="shared" si="0"/>
        <v>0</v>
      </c>
      <c r="F12" s="19">
        <v>10553</v>
      </c>
    </row>
    <row r="13" spans="1:6" ht="12.75">
      <c r="A13" s="21"/>
      <c r="B13" s="22"/>
      <c r="C13" s="18" t="s">
        <v>22</v>
      </c>
      <c r="D13" s="19">
        <v>26011</v>
      </c>
      <c r="E13" s="14">
        <f t="shared" si="0"/>
        <v>-6431</v>
      </c>
      <c r="F13" s="19">
        <v>19580</v>
      </c>
    </row>
    <row r="14" spans="1:6" ht="12.75">
      <c r="A14" s="16"/>
      <c r="B14" s="22"/>
      <c r="C14" s="18" t="s">
        <v>23</v>
      </c>
      <c r="D14" s="19">
        <v>220</v>
      </c>
      <c r="E14" s="14">
        <f t="shared" si="0"/>
        <v>0</v>
      </c>
      <c r="F14" s="19">
        <v>220</v>
      </c>
    </row>
    <row r="15" spans="1:6" ht="12.75">
      <c r="A15" s="16"/>
      <c r="B15" s="22"/>
      <c r="C15" s="18" t="s">
        <v>24</v>
      </c>
      <c r="D15" s="19">
        <v>0</v>
      </c>
      <c r="E15" s="14">
        <f t="shared" si="0"/>
        <v>1137</v>
      </c>
      <c r="F15" s="19">
        <v>1137</v>
      </c>
    </row>
    <row r="16" spans="1:6" ht="12.75">
      <c r="A16" s="16"/>
      <c r="B16" s="22"/>
      <c r="C16" s="18" t="s">
        <v>25</v>
      </c>
      <c r="D16" s="19">
        <v>0</v>
      </c>
      <c r="E16" s="14">
        <f t="shared" si="0"/>
        <v>0</v>
      </c>
      <c r="F16" s="19">
        <v>0</v>
      </c>
    </row>
    <row r="17" spans="1:6" ht="12.75">
      <c r="A17" s="16"/>
      <c r="B17" s="22"/>
      <c r="C17" s="23" t="s">
        <v>26</v>
      </c>
      <c r="D17" s="24">
        <f>SUM(D11:D16)</f>
        <v>38580</v>
      </c>
      <c r="E17" s="24">
        <f>SUM(E11:E16)</f>
        <v>-5294</v>
      </c>
      <c r="F17" s="24">
        <f>SUM(F11:F16)</f>
        <v>33286</v>
      </c>
    </row>
    <row r="18" spans="1:6" ht="12.75">
      <c r="A18" s="16"/>
      <c r="B18" s="22"/>
      <c r="C18" s="23"/>
      <c r="D18" s="24"/>
      <c r="E18" s="14"/>
      <c r="F18" s="24"/>
    </row>
    <row r="19" spans="1:6" ht="12.75">
      <c r="A19" s="16"/>
      <c r="B19" s="22">
        <v>4</v>
      </c>
      <c r="C19" s="18" t="s">
        <v>27</v>
      </c>
      <c r="D19" s="19"/>
      <c r="E19" s="14"/>
      <c r="F19" s="19"/>
    </row>
    <row r="20" spans="1:6" ht="12.75">
      <c r="A20" s="16"/>
      <c r="B20" s="22"/>
      <c r="C20" s="18" t="s">
        <v>28</v>
      </c>
      <c r="D20" s="19">
        <v>10</v>
      </c>
      <c r="E20" s="14">
        <f aca="true" t="shared" si="1" ref="E20:E26">F20-D20</f>
        <v>0</v>
      </c>
      <c r="F20" s="19">
        <v>10</v>
      </c>
    </row>
    <row r="21" spans="1:6" ht="12.75">
      <c r="A21" s="16"/>
      <c r="B21" s="22"/>
      <c r="C21" s="18" t="s">
        <v>29</v>
      </c>
      <c r="D21" s="19">
        <v>15</v>
      </c>
      <c r="E21" s="14">
        <f t="shared" si="1"/>
        <v>0</v>
      </c>
      <c r="F21" s="19">
        <v>15</v>
      </c>
    </row>
    <row r="22" spans="1:6" ht="12.75">
      <c r="A22" s="16"/>
      <c r="B22" s="22"/>
      <c r="C22" s="18" t="s">
        <v>30</v>
      </c>
      <c r="D22" s="19">
        <v>10</v>
      </c>
      <c r="E22" s="14">
        <f t="shared" si="1"/>
        <v>0</v>
      </c>
      <c r="F22" s="19">
        <v>10</v>
      </c>
    </row>
    <row r="23" spans="1:6" ht="12.75">
      <c r="A23" s="16"/>
      <c r="B23" s="22"/>
      <c r="C23" s="18" t="s">
        <v>31</v>
      </c>
      <c r="D23" s="19"/>
      <c r="E23" s="14">
        <f t="shared" si="1"/>
        <v>0</v>
      </c>
      <c r="F23" s="19"/>
    </row>
    <row r="24" spans="1:6" ht="12.75">
      <c r="A24" s="16"/>
      <c r="B24" s="22"/>
      <c r="C24" s="18" t="s">
        <v>32</v>
      </c>
      <c r="D24" s="19"/>
      <c r="E24" s="14">
        <f t="shared" si="1"/>
        <v>0</v>
      </c>
      <c r="F24" s="19"/>
    </row>
    <row r="25" spans="1:6" ht="12.75">
      <c r="A25" s="16"/>
      <c r="B25" s="22"/>
      <c r="C25" s="18" t="s">
        <v>33</v>
      </c>
      <c r="D25" s="19">
        <v>3350</v>
      </c>
      <c r="E25" s="14">
        <f t="shared" si="1"/>
        <v>0</v>
      </c>
      <c r="F25" s="19">
        <v>3350</v>
      </c>
    </row>
    <row r="26" spans="1:6" ht="12.75">
      <c r="A26" s="16"/>
      <c r="B26" s="22"/>
      <c r="C26" s="18" t="s">
        <v>34</v>
      </c>
      <c r="D26" s="19">
        <v>22</v>
      </c>
      <c r="E26" s="14">
        <f t="shared" si="1"/>
        <v>0</v>
      </c>
      <c r="F26" s="19">
        <v>22</v>
      </c>
    </row>
    <row r="27" spans="1:6" ht="12.75">
      <c r="A27" s="16"/>
      <c r="B27" s="22"/>
      <c r="C27" s="18" t="s">
        <v>35</v>
      </c>
      <c r="D27" s="19"/>
      <c r="E27" s="14"/>
      <c r="F27" s="19"/>
    </row>
    <row r="28" spans="1:6" ht="12.75">
      <c r="A28" s="21"/>
      <c r="B28" s="20"/>
      <c r="C28" s="23" t="s">
        <v>36</v>
      </c>
      <c r="D28" s="25">
        <f>SUM(D20:D26)</f>
        <v>3407</v>
      </c>
      <c r="E28" s="14">
        <f>F28-D28</f>
        <v>0</v>
      </c>
      <c r="F28" s="25">
        <f>SUM(F20:F26)</f>
        <v>3407</v>
      </c>
    </row>
    <row r="29" spans="1:6" ht="12.75">
      <c r="A29" s="16"/>
      <c r="B29" s="22"/>
      <c r="C29" s="18"/>
      <c r="D29" s="24"/>
      <c r="E29" s="14"/>
      <c r="F29" s="24"/>
    </row>
    <row r="30" spans="1:6" ht="12.75">
      <c r="A30" s="26"/>
      <c r="B30" s="27"/>
      <c r="C30" s="28" t="s">
        <v>37</v>
      </c>
      <c r="D30" s="29">
        <f>D8+D9+D17+D28</f>
        <v>79647</v>
      </c>
      <c r="E30" s="29">
        <f>E8+E9+E17+E28</f>
        <v>-4991</v>
      </c>
      <c r="F30" s="29">
        <f>F8+F9+F17+F28</f>
        <v>74656</v>
      </c>
    </row>
    <row r="31" spans="2:6" ht="12.75">
      <c r="B31" s="31"/>
      <c r="C31" s="32"/>
      <c r="D31" s="10"/>
      <c r="E31" s="14"/>
      <c r="F31" s="10"/>
    </row>
    <row r="32" spans="1:6" ht="12.75">
      <c r="A32" s="30" t="s">
        <v>38</v>
      </c>
      <c r="B32" s="31"/>
      <c r="C32" s="28" t="s">
        <v>39</v>
      </c>
      <c r="D32" s="33"/>
      <c r="E32" s="14"/>
      <c r="F32" s="33"/>
    </row>
    <row r="33" spans="2:6" ht="12.75">
      <c r="B33" s="31">
        <v>1</v>
      </c>
      <c r="C33" s="34" t="s">
        <v>40</v>
      </c>
      <c r="D33" s="35"/>
      <c r="E33" s="14"/>
      <c r="F33" s="35"/>
    </row>
    <row r="34" spans="2:6" ht="12.75">
      <c r="B34" s="31"/>
      <c r="C34" s="34" t="s">
        <v>41</v>
      </c>
      <c r="D34" s="35">
        <v>5773</v>
      </c>
      <c r="E34" s="14">
        <f>F34-D34</f>
        <v>13106</v>
      </c>
      <c r="F34" s="35">
        <v>18879</v>
      </c>
    </row>
    <row r="35" spans="2:6" ht="13.5">
      <c r="B35" s="31"/>
      <c r="C35" s="36" t="s">
        <v>42</v>
      </c>
      <c r="D35" s="37">
        <f>SUM(D34:D34)</f>
        <v>5773</v>
      </c>
      <c r="E35" s="37">
        <f>SUM(E34:E34)</f>
        <v>13106</v>
      </c>
      <c r="F35" s="37">
        <f>SUM(F34:F34)</f>
        <v>18879</v>
      </c>
    </row>
    <row r="36" spans="2:6" ht="12.75">
      <c r="B36" s="31">
        <v>2</v>
      </c>
      <c r="C36" s="34" t="s">
        <v>43</v>
      </c>
      <c r="D36" s="10"/>
      <c r="E36" s="14"/>
      <c r="F36" s="10"/>
    </row>
    <row r="37" spans="2:6" ht="12.75">
      <c r="B37" s="31"/>
      <c r="C37" s="34" t="s">
        <v>44</v>
      </c>
      <c r="D37" s="10">
        <v>39129</v>
      </c>
      <c r="E37" s="14">
        <f>F37-D37</f>
        <v>0</v>
      </c>
      <c r="F37" s="10">
        <v>39129</v>
      </c>
    </row>
    <row r="38" spans="2:6" ht="12.75">
      <c r="B38" s="31"/>
      <c r="C38" s="34" t="s">
        <v>45</v>
      </c>
      <c r="D38" s="10"/>
      <c r="E38" s="14">
        <f>F38-D38</f>
        <v>114</v>
      </c>
      <c r="F38" s="10">
        <v>114</v>
      </c>
    </row>
    <row r="39" spans="3:6" ht="13.5">
      <c r="C39" s="36" t="s">
        <v>46</v>
      </c>
      <c r="D39" s="38">
        <f>SUM(D37:D38)</f>
        <v>39129</v>
      </c>
      <c r="E39" s="38">
        <f>SUM(E37:E38)</f>
        <v>114</v>
      </c>
      <c r="F39" s="38">
        <f>SUM(F37:F38)</f>
        <v>39243</v>
      </c>
    </row>
    <row r="40" spans="2:6" ht="12.75">
      <c r="B40" s="30" t="s">
        <v>13</v>
      </c>
      <c r="C40" s="39" t="s">
        <v>47</v>
      </c>
      <c r="D40" s="10"/>
      <c r="E40" s="14"/>
      <c r="F40" s="10"/>
    </row>
    <row r="41" spans="3:6" ht="12.75">
      <c r="C41" s="34" t="s">
        <v>48</v>
      </c>
      <c r="D41" s="10"/>
      <c r="E41" s="14"/>
      <c r="F41" s="10"/>
    </row>
    <row r="42" spans="3:6" ht="12.75">
      <c r="C42" s="34" t="s">
        <v>49</v>
      </c>
      <c r="D42" s="40">
        <v>496</v>
      </c>
      <c r="E42" s="14">
        <f>F42-D42</f>
        <v>0</v>
      </c>
      <c r="F42" s="40">
        <v>496</v>
      </c>
    </row>
    <row r="43" spans="3:6" ht="13.5">
      <c r="C43" s="34" t="s">
        <v>50</v>
      </c>
      <c r="D43" s="38">
        <f>SUM(D41:D42)</f>
        <v>496</v>
      </c>
      <c r="E43" s="14">
        <f>F43-D43</f>
        <v>0</v>
      </c>
      <c r="F43" s="38">
        <f>SUM(F41:F42)</f>
        <v>496</v>
      </c>
    </row>
    <row r="44" spans="2:6" ht="12.75">
      <c r="B44" s="30" t="s">
        <v>16</v>
      </c>
      <c r="C44" s="34" t="s">
        <v>51</v>
      </c>
      <c r="D44" s="38">
        <v>2900</v>
      </c>
      <c r="E44" s="14">
        <f>F44-D44</f>
        <v>0</v>
      </c>
      <c r="F44" s="38">
        <v>2900</v>
      </c>
    </row>
    <row r="45" spans="3:6" ht="12.75">
      <c r="C45" s="32" t="s">
        <v>52</v>
      </c>
      <c r="D45" s="41">
        <f>SUM(D35,D39,D43,D44)</f>
        <v>48298</v>
      </c>
      <c r="E45" s="41">
        <f>SUM(E35,E39,E43,E44)</f>
        <v>13220</v>
      </c>
      <c r="F45" s="41">
        <f>SUM(F35,F39,F43,F44)</f>
        <v>61518</v>
      </c>
    </row>
    <row r="46" spans="3:6" ht="12.75">
      <c r="C46" s="32"/>
      <c r="D46" s="41"/>
      <c r="E46" s="14"/>
      <c r="F46" s="41"/>
    </row>
    <row r="47" spans="3:6" ht="12.75">
      <c r="C47" s="28" t="s">
        <v>53</v>
      </c>
      <c r="D47" s="41">
        <f>D45+D30</f>
        <v>127945</v>
      </c>
      <c r="E47" s="41">
        <f>E45+E30</f>
        <v>8229</v>
      </c>
      <c r="F47" s="41">
        <f>F45+F30</f>
        <v>136174</v>
      </c>
    </row>
    <row r="48" spans="3:6" ht="12.75">
      <c r="C48" s="28"/>
      <c r="D48" s="41"/>
      <c r="E48" s="14"/>
      <c r="F48" s="41"/>
    </row>
    <row r="49" spans="1:6" ht="12.75">
      <c r="A49" s="30" t="s">
        <v>54</v>
      </c>
      <c r="C49" s="34" t="s">
        <v>55</v>
      </c>
      <c r="D49" s="10"/>
      <c r="E49" s="14"/>
      <c r="F49" s="10"/>
    </row>
    <row r="50" spans="3:6" ht="12.75">
      <c r="C50" s="34" t="s">
        <v>56</v>
      </c>
      <c r="D50" s="10"/>
      <c r="E50" s="14"/>
      <c r="F50" s="10"/>
    </row>
    <row r="51" spans="4:6" ht="12.75">
      <c r="D51" s="30"/>
      <c r="E51" s="14"/>
      <c r="F51" s="30"/>
    </row>
    <row r="52" spans="3:6" ht="12.75">
      <c r="C52" s="28" t="s">
        <v>57</v>
      </c>
      <c r="D52" s="41">
        <f>SUM(D47,D50:D50)</f>
        <v>127945</v>
      </c>
      <c r="E52" s="41">
        <f>SUM(E47,E50:E50)</f>
        <v>8229</v>
      </c>
      <c r="F52" s="41">
        <f>SUM(F47,F50:F50)</f>
        <v>136174</v>
      </c>
    </row>
    <row r="53" spans="5:6" ht="12.75">
      <c r="E53" s="14"/>
      <c r="F53" s="42"/>
    </row>
    <row r="54" ht="12.75">
      <c r="F54" s="30"/>
    </row>
    <row r="55" ht="12.75">
      <c r="F55" s="30"/>
    </row>
    <row r="56" ht="12.75">
      <c r="F56" s="30"/>
    </row>
  </sheetData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vezér</cp:lastModifiedBy>
  <dcterms:created xsi:type="dcterms:W3CDTF">1997-01-17T14:02:09Z</dcterms:created>
  <dcterms:modified xsi:type="dcterms:W3CDTF">2014-03-27T18:42:36Z</dcterms:modified>
  <cp:category/>
  <cp:version/>
  <cp:contentType/>
  <cp:contentStatus/>
</cp:coreProperties>
</file>