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erep.zsolt\Documents\Munka\zárszámaadás 2014\zárszámadás mellékletek\"/>
    </mc:Choice>
  </mc:AlternateContent>
  <bookViews>
    <workbookView xWindow="0" yWindow="0" windowWidth="25200" windowHeight="12570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3" i="1" l="1"/>
  <c r="E43" i="1"/>
  <c r="I42" i="1"/>
  <c r="H42" i="1"/>
  <c r="L42" i="1" s="1"/>
  <c r="G42" i="1"/>
  <c r="K42" i="1" s="1"/>
  <c r="F42" i="1"/>
  <c r="E42" i="1"/>
  <c r="D42" i="1"/>
  <c r="C42" i="1"/>
  <c r="J42" i="1" s="1"/>
  <c r="L41" i="1"/>
  <c r="K41" i="1"/>
  <c r="J41" i="1"/>
  <c r="L40" i="1"/>
  <c r="K40" i="1"/>
  <c r="J40" i="1"/>
  <c r="L39" i="1"/>
  <c r="K39" i="1"/>
  <c r="J39" i="1"/>
  <c r="L38" i="1"/>
  <c r="K38" i="1"/>
  <c r="J38" i="1"/>
  <c r="L37" i="1"/>
  <c r="K37" i="1"/>
  <c r="J37" i="1"/>
  <c r="I36" i="1"/>
  <c r="H36" i="1"/>
  <c r="H43" i="1" s="1"/>
  <c r="E36" i="1"/>
  <c r="D36" i="1"/>
  <c r="D43" i="1" s="1"/>
  <c r="K43" i="1" s="1"/>
  <c r="L35" i="1"/>
  <c r="K35" i="1"/>
  <c r="J35" i="1"/>
  <c r="L34" i="1"/>
  <c r="K34" i="1"/>
  <c r="J34" i="1"/>
  <c r="L33" i="1"/>
  <c r="K33" i="1"/>
  <c r="J33" i="1"/>
  <c r="I32" i="1"/>
  <c r="H32" i="1"/>
  <c r="L32" i="1" s="1"/>
  <c r="G32" i="1"/>
  <c r="K32" i="1" s="1"/>
  <c r="F32" i="1"/>
  <c r="E32" i="1"/>
  <c r="D32" i="1"/>
  <c r="C32" i="1"/>
  <c r="J32" i="1" s="1"/>
  <c r="L31" i="1"/>
  <c r="K31" i="1"/>
  <c r="J31" i="1"/>
  <c r="L30" i="1"/>
  <c r="K30" i="1"/>
  <c r="J30" i="1"/>
  <c r="L29" i="1"/>
  <c r="K29" i="1"/>
  <c r="J29" i="1"/>
  <c r="L28" i="1"/>
  <c r="K28" i="1"/>
  <c r="J28" i="1"/>
  <c r="L27" i="1"/>
  <c r="K27" i="1"/>
  <c r="J27" i="1"/>
  <c r="L26" i="1"/>
  <c r="K26" i="1"/>
  <c r="J26" i="1"/>
  <c r="I25" i="1"/>
  <c r="H25" i="1"/>
  <c r="L25" i="1" s="1"/>
  <c r="G25" i="1"/>
  <c r="G36" i="1" s="1"/>
  <c r="G43" i="1" s="1"/>
  <c r="F25" i="1"/>
  <c r="F36" i="1" s="1"/>
  <c r="F43" i="1" s="1"/>
  <c r="E25" i="1"/>
  <c r="D25" i="1"/>
  <c r="C25" i="1"/>
  <c r="C36" i="1" s="1"/>
  <c r="I22" i="1"/>
  <c r="E22" i="1"/>
  <c r="L22" i="1" s="1"/>
  <c r="I21" i="1"/>
  <c r="H21" i="1"/>
  <c r="L21" i="1" s="1"/>
  <c r="G21" i="1"/>
  <c r="K21" i="1" s="1"/>
  <c r="F21" i="1"/>
  <c r="E21" i="1"/>
  <c r="D21" i="1"/>
  <c r="C21" i="1"/>
  <c r="J21" i="1" s="1"/>
  <c r="L20" i="1"/>
  <c r="K20" i="1"/>
  <c r="J20" i="1"/>
  <c r="L19" i="1"/>
  <c r="K19" i="1"/>
  <c r="J19" i="1"/>
  <c r="L18" i="1"/>
  <c r="K18" i="1"/>
  <c r="J18" i="1"/>
  <c r="L17" i="1"/>
  <c r="K17" i="1"/>
  <c r="J17" i="1"/>
  <c r="L16" i="1"/>
  <c r="K16" i="1"/>
  <c r="J16" i="1"/>
  <c r="L15" i="1"/>
  <c r="K15" i="1"/>
  <c r="J15" i="1"/>
  <c r="L14" i="1"/>
  <c r="K14" i="1"/>
  <c r="J14" i="1"/>
  <c r="I13" i="1"/>
  <c r="H13" i="1"/>
  <c r="H22" i="1" s="1"/>
  <c r="G13" i="1"/>
  <c r="G22" i="1" s="1"/>
  <c r="F13" i="1"/>
  <c r="F22" i="1" s="1"/>
  <c r="E13" i="1"/>
  <c r="L13" i="1" s="1"/>
  <c r="D13" i="1"/>
  <c r="D22" i="1" s="1"/>
  <c r="K22" i="1" s="1"/>
  <c r="C13" i="1"/>
  <c r="C22" i="1" s="1"/>
  <c r="L12" i="1"/>
  <c r="K12" i="1"/>
  <c r="J12" i="1"/>
  <c r="L11" i="1"/>
  <c r="K11" i="1"/>
  <c r="J11" i="1"/>
  <c r="L10" i="1"/>
  <c r="K10" i="1"/>
  <c r="J10" i="1"/>
  <c r="L9" i="1"/>
  <c r="K9" i="1"/>
  <c r="J9" i="1"/>
  <c r="L8" i="1"/>
  <c r="J8" i="1"/>
  <c r="L7" i="1"/>
  <c r="K7" i="1"/>
  <c r="J7" i="1"/>
  <c r="L6" i="1"/>
  <c r="K6" i="1"/>
  <c r="J6" i="1"/>
  <c r="L5" i="1"/>
  <c r="K5" i="1"/>
  <c r="J5" i="1"/>
  <c r="J22" i="1" l="1"/>
  <c r="L43" i="1"/>
  <c r="C43" i="1"/>
  <c r="J43" i="1" s="1"/>
  <c r="J36" i="1"/>
  <c r="J13" i="1"/>
  <c r="K25" i="1"/>
  <c r="K13" i="1"/>
  <c r="L36" i="1"/>
  <c r="J25" i="1"/>
  <c r="K36" i="1"/>
</calcChain>
</file>

<file path=xl/sharedStrings.xml><?xml version="1.0" encoding="utf-8"?>
<sst xmlns="http://schemas.openxmlformats.org/spreadsheetml/2006/main" count="104" uniqueCount="82">
  <si>
    <t>zárszámadás 2014.</t>
  </si>
  <si>
    <t>Budakeszi Polgármesteri Hivatal költségvetési</t>
  </si>
  <si>
    <t>4. melléklet      a …/2015.(….. )  önkormányzati  rendelethez</t>
  </si>
  <si>
    <t xml:space="preserve"> bevételei kiadásai kiemelt előirányzatonként 2014.év</t>
  </si>
  <si>
    <t xml:space="preserve">Bevételek </t>
  </si>
  <si>
    <t>adatok ezer Ft-ban</t>
  </si>
  <si>
    <t>Sorszám</t>
  </si>
  <si>
    <t>Megnevezés</t>
  </si>
  <si>
    <t>2014.eredeti ei. kötelező feladat</t>
  </si>
  <si>
    <t>2014.mód. ei.  kötelező feladat</t>
  </si>
  <si>
    <t>2014.év    teljesítés kötelező feladat</t>
  </si>
  <si>
    <t xml:space="preserve"> 2014. eredeti ei.  önként vállalt fel</t>
  </si>
  <si>
    <t xml:space="preserve"> 2014. mód ei.  önként vállalt fel</t>
  </si>
  <si>
    <t>2014.év   teljesítés  önként váll.fel.</t>
  </si>
  <si>
    <t>2014.eredet ei. állami feladat</t>
  </si>
  <si>
    <t>2014. eredeti ei.  összesen</t>
  </si>
  <si>
    <t>2014. mód. ei.  összesen</t>
  </si>
  <si>
    <t>2014.év teljesítés összesen:</t>
  </si>
  <si>
    <t>1.</t>
  </si>
  <si>
    <t>Önkormányzat működési támogatása (állami)</t>
  </si>
  <si>
    <t>2.</t>
  </si>
  <si>
    <t>Működési célú támogatások államháztartáson belülrőlB1</t>
  </si>
  <si>
    <t>3.</t>
  </si>
  <si>
    <t>Felhalmozási célú támogatások áll.házt. belülről</t>
  </si>
  <si>
    <t>4.</t>
  </si>
  <si>
    <t>Közhatalmi bevételek</t>
  </si>
  <si>
    <t>5.</t>
  </si>
  <si>
    <t>Működési bevételek B4</t>
  </si>
  <si>
    <t>6.</t>
  </si>
  <si>
    <t>Felhalmozási bevételek</t>
  </si>
  <si>
    <t>7.</t>
  </si>
  <si>
    <t>Működési célú átvett pénzeszközök</t>
  </si>
  <si>
    <t>8.</t>
  </si>
  <si>
    <t>Felhalmozási célú átvett pénzeszközök</t>
  </si>
  <si>
    <t>9.</t>
  </si>
  <si>
    <t>KÖLTSÉGVETÉSI BEVÉTELEK ÖSSZESEN:</t>
  </si>
  <si>
    <t>10.</t>
  </si>
  <si>
    <t xml:space="preserve">Hitel, kölcsönfelvétel államháztartáson kívülről </t>
  </si>
  <si>
    <t>11.</t>
  </si>
  <si>
    <t>Belföldi értékpapírok bevételei</t>
  </si>
  <si>
    <t>12.</t>
  </si>
  <si>
    <t>Maradvány igénybevétele</t>
  </si>
  <si>
    <t>13.</t>
  </si>
  <si>
    <t>Belföldi finanszírozás bevételei</t>
  </si>
  <si>
    <t>-ebből központi irányítószervi támogatás</t>
  </si>
  <si>
    <t>14.</t>
  </si>
  <si>
    <t>Külföldi finanszírozás bevételei</t>
  </si>
  <si>
    <t>15.</t>
  </si>
  <si>
    <t>Adóssághoz nem kapcsolódó származékos ügyletek bevételei</t>
  </si>
  <si>
    <t>16.</t>
  </si>
  <si>
    <t>FINANSZÍROZÁSI BEVÉTELEK ÖSSZESEN:</t>
  </si>
  <si>
    <t>17.</t>
  </si>
  <si>
    <t>KÖLTSÉGVETÉSI ÉS FINANSZÍROZÁSI BEVÉTELEK ÖSSZESEN:</t>
  </si>
  <si>
    <t>Kiadások</t>
  </si>
  <si>
    <t>Működési költségvetés kiadásai</t>
  </si>
  <si>
    <t>1.1</t>
  </si>
  <si>
    <t>Személyi juttatások</t>
  </si>
  <si>
    <t>1.2</t>
  </si>
  <si>
    <t xml:space="preserve">Munkaadókat terhelő járulékok és szociális hozz.adó  </t>
  </si>
  <si>
    <t>1.3</t>
  </si>
  <si>
    <t xml:space="preserve">Dologi kiadások </t>
  </si>
  <si>
    <t>1.4</t>
  </si>
  <si>
    <t xml:space="preserve">Ellátottak pénzbeli juttatásai </t>
  </si>
  <si>
    <t>1.5</t>
  </si>
  <si>
    <t>Egyéb működési kiadások  (BTT köt.)</t>
  </si>
  <si>
    <t>1.6</t>
  </si>
  <si>
    <t>Tartalékok</t>
  </si>
  <si>
    <t>Felhalmozási költségvetés kiadásai</t>
  </si>
  <si>
    <t>2.1</t>
  </si>
  <si>
    <t>Beruházások</t>
  </si>
  <si>
    <t>2.2</t>
  </si>
  <si>
    <t>Felújítások</t>
  </si>
  <si>
    <t>2.3</t>
  </si>
  <si>
    <t xml:space="preserve">Egyéb felhalmozási kiadások </t>
  </si>
  <si>
    <t>KÖLTSÉGVETÉSI KIADÁSOK ÖSSZESEN:</t>
  </si>
  <si>
    <t>Hitel, kölcsöntörlesztés államháztartáson kívülre</t>
  </si>
  <si>
    <t>Belföldi értékpapírok kiadásai</t>
  </si>
  <si>
    <t>Belföldi finanszírozás kiadásai</t>
  </si>
  <si>
    <t>ebből irányítószervi támogatás</t>
  </si>
  <si>
    <t>Külföldi finanszírozás kiadásai</t>
  </si>
  <si>
    <t>FINANSZÍROZÁSI KIADÁSOK ÖSSZESEN:</t>
  </si>
  <si>
    <t>KÖLTSÉGVETÉSI ÉS FINANSZÍROZÁSI KIADÁSOK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</si>
</sst>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0" xfId="0" applyFont="1" applyAlignment="1"/>
    <xf numFmtId="0" fontId="4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5" xfId="0" applyFont="1" applyBorder="1" applyAlignment="1">
      <alignment horizontal="right"/>
    </xf>
    <xf numFmtId="0" fontId="0" fillId="0" borderId="5" xfId="0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wrapText="1"/>
    </xf>
    <xf numFmtId="3" fontId="6" fillId="0" borderId="7" xfId="0" applyNumberFormat="1" applyFont="1" applyBorder="1"/>
    <xf numFmtId="49" fontId="6" fillId="0" borderId="7" xfId="0" applyNumberFormat="1" applyFont="1" applyBorder="1" applyAlignment="1">
      <alignment horizontal="center"/>
    </xf>
    <xf numFmtId="49" fontId="6" fillId="0" borderId="7" xfId="0" applyNumberFormat="1" applyFont="1" applyBorder="1" applyAlignment="1">
      <alignment wrapText="1"/>
    </xf>
    <xf numFmtId="0" fontId="0" fillId="0" borderId="0" xfId="0" applyAlignment="1">
      <alignment horizontal="center"/>
    </xf>
    <xf numFmtId="49" fontId="5" fillId="0" borderId="0" xfId="0" applyNumberFormat="1" applyFont="1" applyBorder="1" applyAlignment="1">
      <alignment horizontal="center" wrapText="1"/>
    </xf>
    <xf numFmtId="49" fontId="0" fillId="0" borderId="0" xfId="0" applyNumberFormat="1" applyBorder="1" applyAlignment="1"/>
    <xf numFmtId="0" fontId="2" fillId="0" borderId="8" xfId="0" applyFont="1" applyBorder="1" applyAlignment="1">
      <alignment horizontal="right"/>
    </xf>
    <xf numFmtId="0" fontId="0" fillId="0" borderId="8" xfId="0" applyBorder="1" applyAlignment="1">
      <alignment horizontal="right"/>
    </xf>
    <xf numFmtId="0" fontId="2" fillId="0" borderId="7" xfId="0" applyFont="1" applyBorder="1" applyAlignment="1">
      <alignment horizontal="center"/>
    </xf>
    <xf numFmtId="49" fontId="2" fillId="0" borderId="7" xfId="0" applyNumberFormat="1" applyFont="1" applyBorder="1" applyAlignment="1">
      <alignment horizontal="left" vertical="center" wrapText="1"/>
    </xf>
    <xf numFmtId="3" fontId="6" fillId="0" borderId="7" xfId="0" applyNumberFormat="1" applyFont="1" applyBorder="1" applyAlignme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workbookViewId="0">
      <selection sqref="A1:L43"/>
    </sheetView>
  </sheetViews>
  <sheetFormatPr defaultRowHeight="15" x14ac:dyDescent="0.25"/>
  <sheetData>
    <row r="1" spans="1:12" x14ac:dyDescent="0.25">
      <c r="A1" s="1"/>
      <c r="B1" s="2" t="s">
        <v>0</v>
      </c>
      <c r="C1" s="3" t="s">
        <v>1</v>
      </c>
      <c r="D1" s="4"/>
      <c r="E1" s="4"/>
      <c r="F1" s="4"/>
      <c r="G1" s="4"/>
      <c r="H1" s="4"/>
      <c r="I1" s="4"/>
      <c r="J1" s="5" t="s">
        <v>2</v>
      </c>
      <c r="K1" s="6"/>
      <c r="L1" s="7"/>
    </row>
    <row r="2" spans="1:12" x14ac:dyDescent="0.25">
      <c r="A2" s="1"/>
      <c r="B2" s="8"/>
      <c r="C2" s="3" t="s">
        <v>3</v>
      </c>
      <c r="D2" s="4"/>
      <c r="E2" s="4"/>
      <c r="F2" s="4"/>
      <c r="G2" s="4"/>
      <c r="H2" s="4"/>
      <c r="I2" s="4"/>
      <c r="J2" s="9"/>
      <c r="K2" s="10"/>
      <c r="L2" s="11"/>
    </row>
    <row r="3" spans="1:12" x14ac:dyDescent="0.25">
      <c r="A3" s="12"/>
      <c r="B3" s="13" t="s">
        <v>4</v>
      </c>
      <c r="C3" s="14"/>
      <c r="D3" s="14"/>
      <c r="E3" s="14"/>
      <c r="F3" s="15"/>
      <c r="G3" s="15"/>
      <c r="H3" s="15"/>
      <c r="I3" s="16"/>
      <c r="J3" s="17"/>
      <c r="K3" s="16" t="s">
        <v>5</v>
      </c>
      <c r="L3" s="18"/>
    </row>
    <row r="4" spans="1:12" ht="45" x14ac:dyDescent="0.25">
      <c r="A4" s="19" t="s">
        <v>6</v>
      </c>
      <c r="B4" s="20" t="s">
        <v>7</v>
      </c>
      <c r="C4" s="20" t="s">
        <v>8</v>
      </c>
      <c r="D4" s="20" t="s">
        <v>9</v>
      </c>
      <c r="E4" s="20" t="s">
        <v>10</v>
      </c>
      <c r="F4" s="20" t="s">
        <v>11</v>
      </c>
      <c r="G4" s="20" t="s">
        <v>12</v>
      </c>
      <c r="H4" s="20" t="s">
        <v>13</v>
      </c>
      <c r="I4" s="20" t="s">
        <v>14</v>
      </c>
      <c r="J4" s="20" t="s">
        <v>15</v>
      </c>
      <c r="K4" s="20" t="s">
        <v>16</v>
      </c>
      <c r="L4" s="20" t="s">
        <v>17</v>
      </c>
    </row>
    <row r="5" spans="1:12" ht="57" x14ac:dyDescent="0.25">
      <c r="A5" s="21" t="s">
        <v>18</v>
      </c>
      <c r="B5" s="22" t="s">
        <v>19</v>
      </c>
      <c r="C5" s="23">
        <v>0</v>
      </c>
      <c r="D5" s="23">
        <v>0</v>
      </c>
      <c r="E5" s="23">
        <v>0</v>
      </c>
      <c r="F5" s="23">
        <v>0</v>
      </c>
      <c r="G5" s="23">
        <v>0</v>
      </c>
      <c r="H5" s="23">
        <v>0</v>
      </c>
      <c r="I5" s="23">
        <v>0</v>
      </c>
      <c r="J5" s="23">
        <f>C5+F5+I5</f>
        <v>0</v>
      </c>
      <c r="K5" s="23">
        <f>D5+G5</f>
        <v>0</v>
      </c>
      <c r="L5" s="23">
        <f>E5+H5</f>
        <v>0</v>
      </c>
    </row>
    <row r="6" spans="1:12" ht="79.5" x14ac:dyDescent="0.25">
      <c r="A6" s="21" t="s">
        <v>20</v>
      </c>
      <c r="B6" s="22" t="s">
        <v>21</v>
      </c>
      <c r="C6" s="23">
        <v>8237</v>
      </c>
      <c r="D6" s="23">
        <v>17562</v>
      </c>
      <c r="E6" s="23">
        <v>21959</v>
      </c>
      <c r="F6" s="23">
        <v>0</v>
      </c>
      <c r="G6" s="23">
        <v>0</v>
      </c>
      <c r="H6" s="23">
        <v>0</v>
      </c>
      <c r="I6" s="23">
        <v>0</v>
      </c>
      <c r="J6" s="23">
        <f t="shared" ref="J6:J22" si="0">C6+F6+I6</f>
        <v>8237</v>
      </c>
      <c r="K6" s="23">
        <f t="shared" ref="K6:L22" si="1">D6+G6</f>
        <v>17562</v>
      </c>
      <c r="L6" s="23">
        <f t="shared" si="1"/>
        <v>21959</v>
      </c>
    </row>
    <row r="7" spans="1:12" ht="57" x14ac:dyDescent="0.25">
      <c r="A7" s="21" t="s">
        <v>22</v>
      </c>
      <c r="B7" s="22" t="s">
        <v>23</v>
      </c>
      <c r="C7" s="23">
        <v>0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f t="shared" si="0"/>
        <v>0</v>
      </c>
      <c r="K7" s="23">
        <f t="shared" si="1"/>
        <v>0</v>
      </c>
      <c r="L7" s="23">
        <f t="shared" si="1"/>
        <v>0</v>
      </c>
    </row>
    <row r="8" spans="1:12" ht="23.25" x14ac:dyDescent="0.25">
      <c r="A8" s="21" t="s">
        <v>24</v>
      </c>
      <c r="B8" s="22" t="s">
        <v>25</v>
      </c>
      <c r="C8" s="23">
        <v>0</v>
      </c>
      <c r="D8" s="23">
        <v>6</v>
      </c>
      <c r="E8" s="23">
        <v>5</v>
      </c>
      <c r="F8" s="23">
        <v>0</v>
      </c>
      <c r="G8" s="23">
        <v>0</v>
      </c>
      <c r="H8" s="23">
        <v>0</v>
      </c>
      <c r="I8" s="23">
        <v>0</v>
      </c>
      <c r="J8" s="23">
        <f t="shared" si="0"/>
        <v>0</v>
      </c>
      <c r="K8" s="23">
        <v>6</v>
      </c>
      <c r="L8" s="23">
        <f t="shared" si="1"/>
        <v>5</v>
      </c>
    </row>
    <row r="9" spans="1:12" ht="34.5" x14ac:dyDescent="0.25">
      <c r="A9" s="21" t="s">
        <v>26</v>
      </c>
      <c r="B9" s="22" t="s">
        <v>27</v>
      </c>
      <c r="C9" s="23">
        <v>11976</v>
      </c>
      <c r="D9" s="23">
        <v>9670</v>
      </c>
      <c r="E9" s="23">
        <v>7605</v>
      </c>
      <c r="F9" s="23">
        <v>4826</v>
      </c>
      <c r="G9" s="23">
        <v>4826</v>
      </c>
      <c r="H9" s="23">
        <v>3137</v>
      </c>
      <c r="I9" s="23">
        <v>0</v>
      </c>
      <c r="J9" s="23">
        <f t="shared" si="0"/>
        <v>16802</v>
      </c>
      <c r="K9" s="23">
        <f t="shared" si="1"/>
        <v>14496</v>
      </c>
      <c r="L9" s="23">
        <f t="shared" si="1"/>
        <v>10742</v>
      </c>
    </row>
    <row r="10" spans="1:12" ht="23.25" x14ac:dyDescent="0.25">
      <c r="A10" s="21" t="s">
        <v>28</v>
      </c>
      <c r="B10" s="22" t="s">
        <v>29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f t="shared" si="0"/>
        <v>0</v>
      </c>
      <c r="K10" s="23">
        <f t="shared" si="1"/>
        <v>0</v>
      </c>
      <c r="L10" s="23">
        <f t="shared" si="1"/>
        <v>0</v>
      </c>
    </row>
    <row r="11" spans="1:12" ht="45.75" x14ac:dyDescent="0.25">
      <c r="A11" s="21" t="s">
        <v>30</v>
      </c>
      <c r="B11" s="22" t="s">
        <v>31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f t="shared" si="0"/>
        <v>0</v>
      </c>
      <c r="K11" s="23">
        <f t="shared" si="1"/>
        <v>0</v>
      </c>
      <c r="L11" s="23">
        <f t="shared" si="1"/>
        <v>0</v>
      </c>
    </row>
    <row r="12" spans="1:12" ht="57" x14ac:dyDescent="0.25">
      <c r="A12" s="21" t="s">
        <v>32</v>
      </c>
      <c r="B12" s="22" t="s">
        <v>33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f t="shared" si="0"/>
        <v>0</v>
      </c>
      <c r="K12" s="23">
        <f t="shared" si="1"/>
        <v>0</v>
      </c>
      <c r="L12" s="23">
        <f t="shared" si="1"/>
        <v>0</v>
      </c>
    </row>
    <row r="13" spans="1:12" ht="45.75" x14ac:dyDescent="0.25">
      <c r="A13" s="24" t="s">
        <v>34</v>
      </c>
      <c r="B13" s="25" t="s">
        <v>35</v>
      </c>
      <c r="C13" s="23">
        <f t="shared" ref="C13:I13" si="2">C5+C6+C7+C8+C9+C10+C11+C12</f>
        <v>20213</v>
      </c>
      <c r="D13" s="23">
        <f t="shared" si="2"/>
        <v>27238</v>
      </c>
      <c r="E13" s="23">
        <f t="shared" si="2"/>
        <v>29569</v>
      </c>
      <c r="F13" s="23">
        <f t="shared" si="2"/>
        <v>4826</v>
      </c>
      <c r="G13" s="23">
        <f t="shared" si="2"/>
        <v>4826</v>
      </c>
      <c r="H13" s="23">
        <f t="shared" si="2"/>
        <v>3137</v>
      </c>
      <c r="I13" s="23">
        <f t="shared" si="2"/>
        <v>0</v>
      </c>
      <c r="J13" s="23">
        <f t="shared" si="0"/>
        <v>25039</v>
      </c>
      <c r="K13" s="23">
        <f t="shared" si="1"/>
        <v>32064</v>
      </c>
      <c r="L13" s="23">
        <f t="shared" si="1"/>
        <v>32706</v>
      </c>
    </row>
    <row r="14" spans="1:12" ht="68.25" x14ac:dyDescent="0.25">
      <c r="A14" s="21" t="s">
        <v>36</v>
      </c>
      <c r="B14" s="22" t="s">
        <v>37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f t="shared" si="0"/>
        <v>0</v>
      </c>
      <c r="K14" s="23">
        <f t="shared" si="1"/>
        <v>0</v>
      </c>
      <c r="L14" s="23">
        <f t="shared" si="1"/>
        <v>0</v>
      </c>
    </row>
    <row r="15" spans="1:12" ht="34.5" x14ac:dyDescent="0.25">
      <c r="A15" s="21" t="s">
        <v>38</v>
      </c>
      <c r="B15" s="22" t="s">
        <v>39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f t="shared" si="0"/>
        <v>0</v>
      </c>
      <c r="K15" s="23">
        <f t="shared" si="1"/>
        <v>0</v>
      </c>
      <c r="L15" s="23">
        <f t="shared" si="1"/>
        <v>0</v>
      </c>
    </row>
    <row r="16" spans="1:12" ht="34.5" x14ac:dyDescent="0.25">
      <c r="A16" s="21" t="s">
        <v>40</v>
      </c>
      <c r="B16" s="22" t="s">
        <v>41</v>
      </c>
      <c r="C16" s="23">
        <v>0</v>
      </c>
      <c r="D16" s="23">
        <v>4387</v>
      </c>
      <c r="E16" s="23">
        <v>4387</v>
      </c>
      <c r="F16" s="23">
        <v>0</v>
      </c>
      <c r="G16" s="23">
        <v>0</v>
      </c>
      <c r="H16" s="23">
        <v>0</v>
      </c>
      <c r="I16" s="23">
        <v>0</v>
      </c>
      <c r="J16" s="23">
        <f t="shared" si="0"/>
        <v>0</v>
      </c>
      <c r="K16" s="23">
        <f t="shared" si="1"/>
        <v>4387</v>
      </c>
      <c r="L16" s="23">
        <f t="shared" si="1"/>
        <v>4387</v>
      </c>
    </row>
    <row r="17" spans="1:12" ht="34.5" x14ac:dyDescent="0.25">
      <c r="A17" s="21" t="s">
        <v>42</v>
      </c>
      <c r="B17" s="22" t="s">
        <v>43</v>
      </c>
      <c r="C17" s="23">
        <v>329835</v>
      </c>
      <c r="D17" s="23">
        <v>356795</v>
      </c>
      <c r="E17" s="23">
        <v>320161</v>
      </c>
      <c r="F17" s="23">
        <v>4195</v>
      </c>
      <c r="G17" s="23">
        <v>4195</v>
      </c>
      <c r="H17" s="23">
        <v>0</v>
      </c>
      <c r="I17" s="23">
        <v>0</v>
      </c>
      <c r="J17" s="23">
        <f t="shared" si="0"/>
        <v>334030</v>
      </c>
      <c r="K17" s="23">
        <f t="shared" si="1"/>
        <v>360990</v>
      </c>
      <c r="L17" s="23">
        <f t="shared" si="1"/>
        <v>320161</v>
      </c>
    </row>
    <row r="18" spans="1:12" ht="57" x14ac:dyDescent="0.25">
      <c r="A18" s="21"/>
      <c r="B18" s="22" t="s">
        <v>44</v>
      </c>
      <c r="C18" s="23">
        <v>329835</v>
      </c>
      <c r="D18" s="23">
        <v>356795</v>
      </c>
      <c r="E18" s="23">
        <v>320161</v>
      </c>
      <c r="F18" s="23">
        <v>4195</v>
      </c>
      <c r="G18" s="23">
        <v>4195</v>
      </c>
      <c r="H18" s="23">
        <v>0</v>
      </c>
      <c r="I18" s="23">
        <v>0</v>
      </c>
      <c r="J18" s="23">
        <f t="shared" si="0"/>
        <v>334030</v>
      </c>
      <c r="K18" s="23">
        <f t="shared" si="1"/>
        <v>360990</v>
      </c>
      <c r="L18" s="23">
        <f t="shared" si="1"/>
        <v>320161</v>
      </c>
    </row>
    <row r="19" spans="1:12" ht="34.5" x14ac:dyDescent="0.25">
      <c r="A19" s="21" t="s">
        <v>45</v>
      </c>
      <c r="B19" s="22" t="s">
        <v>46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f t="shared" si="0"/>
        <v>0</v>
      </c>
      <c r="K19" s="23">
        <f t="shared" si="1"/>
        <v>0</v>
      </c>
      <c r="L19" s="23">
        <f t="shared" si="1"/>
        <v>0</v>
      </c>
    </row>
    <row r="20" spans="1:12" ht="68.25" x14ac:dyDescent="0.25">
      <c r="A20" s="21" t="s">
        <v>47</v>
      </c>
      <c r="B20" s="22" t="s">
        <v>48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f t="shared" si="0"/>
        <v>0</v>
      </c>
      <c r="K20" s="23">
        <f t="shared" si="1"/>
        <v>0</v>
      </c>
      <c r="L20" s="23">
        <f t="shared" si="1"/>
        <v>0</v>
      </c>
    </row>
    <row r="21" spans="1:12" ht="45.75" x14ac:dyDescent="0.25">
      <c r="A21" s="21" t="s">
        <v>49</v>
      </c>
      <c r="B21" s="25" t="s">
        <v>50</v>
      </c>
      <c r="C21" s="23">
        <f t="shared" ref="C21:I21" si="3">C14+C15+C16+C17+C19+C20</f>
        <v>329835</v>
      </c>
      <c r="D21" s="23">
        <f t="shared" si="3"/>
        <v>361182</v>
      </c>
      <c r="E21" s="23">
        <f t="shared" si="3"/>
        <v>324548</v>
      </c>
      <c r="F21" s="23">
        <f t="shared" si="3"/>
        <v>4195</v>
      </c>
      <c r="G21" s="23">
        <f t="shared" si="3"/>
        <v>4195</v>
      </c>
      <c r="H21" s="23">
        <f t="shared" si="3"/>
        <v>0</v>
      </c>
      <c r="I21" s="23">
        <f t="shared" si="3"/>
        <v>0</v>
      </c>
      <c r="J21" s="23">
        <f t="shared" si="0"/>
        <v>334030</v>
      </c>
      <c r="K21" s="23">
        <f t="shared" si="1"/>
        <v>365377</v>
      </c>
      <c r="L21" s="23">
        <f t="shared" si="1"/>
        <v>324548</v>
      </c>
    </row>
    <row r="22" spans="1:12" ht="68.25" x14ac:dyDescent="0.25">
      <c r="A22" s="21" t="s">
        <v>51</v>
      </c>
      <c r="B22" s="25" t="s">
        <v>52</v>
      </c>
      <c r="C22" s="23">
        <f t="shared" ref="C22:I22" si="4">C13+C21</f>
        <v>350048</v>
      </c>
      <c r="D22" s="23">
        <f t="shared" si="4"/>
        <v>388420</v>
      </c>
      <c r="E22" s="23">
        <f t="shared" si="4"/>
        <v>354117</v>
      </c>
      <c r="F22" s="23">
        <f t="shared" si="4"/>
        <v>9021</v>
      </c>
      <c r="G22" s="23">
        <f t="shared" si="4"/>
        <v>9021</v>
      </c>
      <c r="H22" s="23">
        <f t="shared" si="4"/>
        <v>3137</v>
      </c>
      <c r="I22" s="23">
        <f t="shared" si="4"/>
        <v>0</v>
      </c>
      <c r="J22" s="23">
        <f t="shared" si="0"/>
        <v>359069</v>
      </c>
      <c r="K22" s="23">
        <f t="shared" si="1"/>
        <v>397441</v>
      </c>
      <c r="L22" s="23">
        <f t="shared" si="1"/>
        <v>357254</v>
      </c>
    </row>
    <row r="23" spans="1:12" x14ac:dyDescent="0.25">
      <c r="A23" s="26"/>
      <c r="B23" s="27" t="s">
        <v>53</v>
      </c>
      <c r="C23" s="28"/>
      <c r="D23" s="28"/>
      <c r="E23" s="28"/>
      <c r="I23" s="29" t="s">
        <v>5</v>
      </c>
      <c r="J23" s="30"/>
      <c r="K23" s="30"/>
      <c r="L23" s="18"/>
    </row>
    <row r="24" spans="1:12" ht="45" x14ac:dyDescent="0.25">
      <c r="A24" s="19" t="s">
        <v>6</v>
      </c>
      <c r="B24" s="20" t="s">
        <v>7</v>
      </c>
      <c r="C24" s="20" t="s">
        <v>8</v>
      </c>
      <c r="D24" s="20" t="s">
        <v>9</v>
      </c>
      <c r="E24" s="20" t="s">
        <v>10</v>
      </c>
      <c r="F24" s="20" t="s">
        <v>11</v>
      </c>
      <c r="G24" s="20" t="s">
        <v>12</v>
      </c>
      <c r="H24" s="20" t="s">
        <v>13</v>
      </c>
      <c r="I24" s="20" t="s">
        <v>14</v>
      </c>
      <c r="J24" s="20" t="s">
        <v>15</v>
      </c>
      <c r="K24" s="20" t="s">
        <v>16</v>
      </c>
      <c r="L24" s="20" t="s">
        <v>17</v>
      </c>
    </row>
    <row r="25" spans="1:12" ht="33.75" x14ac:dyDescent="0.25">
      <c r="A25" s="31" t="s">
        <v>18</v>
      </c>
      <c r="B25" s="32" t="s">
        <v>54</v>
      </c>
      <c r="C25" s="33">
        <f t="shared" ref="C25:I25" si="5">C26+C27+C28+C29+C30+C31</f>
        <v>350048</v>
      </c>
      <c r="D25" s="33">
        <f t="shared" si="5"/>
        <v>382420</v>
      </c>
      <c r="E25" s="33">
        <f t="shared" si="5"/>
        <v>345550</v>
      </c>
      <c r="F25" s="33">
        <f t="shared" si="5"/>
        <v>9021</v>
      </c>
      <c r="G25" s="33">
        <f t="shared" si="5"/>
        <v>9021</v>
      </c>
      <c r="H25" s="33">
        <f t="shared" si="5"/>
        <v>3991</v>
      </c>
      <c r="I25" s="33">
        <f t="shared" si="5"/>
        <v>0</v>
      </c>
      <c r="J25" s="23">
        <f>C25+F25+I25</f>
        <v>359069</v>
      </c>
      <c r="K25" s="23">
        <f>D25+G25</f>
        <v>391441</v>
      </c>
      <c r="L25" s="23">
        <f>E25+H25</f>
        <v>349541</v>
      </c>
    </row>
    <row r="26" spans="1:12" ht="23.25" x14ac:dyDescent="0.25">
      <c r="A26" s="21" t="s">
        <v>55</v>
      </c>
      <c r="B26" s="22" t="s">
        <v>56</v>
      </c>
      <c r="C26" s="23">
        <v>209812</v>
      </c>
      <c r="D26" s="23">
        <v>223128</v>
      </c>
      <c r="E26" s="23">
        <v>217231</v>
      </c>
      <c r="F26" s="23">
        <v>0</v>
      </c>
      <c r="G26" s="23">
        <v>0</v>
      </c>
      <c r="H26" s="23">
        <v>0</v>
      </c>
      <c r="I26" s="23">
        <v>0</v>
      </c>
      <c r="J26" s="23">
        <f t="shared" ref="J26:J43" si="6">C26+F26+I26</f>
        <v>209812</v>
      </c>
      <c r="K26" s="23">
        <f t="shared" ref="K26:L43" si="7">D26+G26</f>
        <v>223128</v>
      </c>
      <c r="L26" s="23">
        <f t="shared" si="7"/>
        <v>217231</v>
      </c>
    </row>
    <row r="27" spans="1:12" ht="57" x14ac:dyDescent="0.25">
      <c r="A27" s="21" t="s">
        <v>57</v>
      </c>
      <c r="B27" s="22" t="s">
        <v>58</v>
      </c>
      <c r="C27" s="23">
        <v>52446</v>
      </c>
      <c r="D27" s="23">
        <v>57414</v>
      </c>
      <c r="E27" s="23">
        <v>56865</v>
      </c>
      <c r="F27" s="23">
        <v>0</v>
      </c>
      <c r="G27" s="23">
        <v>0</v>
      </c>
      <c r="H27" s="23">
        <v>0</v>
      </c>
      <c r="I27" s="23">
        <v>0</v>
      </c>
      <c r="J27" s="23">
        <f t="shared" si="6"/>
        <v>52446</v>
      </c>
      <c r="K27" s="23">
        <f t="shared" si="7"/>
        <v>57414</v>
      </c>
      <c r="L27" s="23">
        <f t="shared" si="7"/>
        <v>56865</v>
      </c>
    </row>
    <row r="28" spans="1:12" ht="23.25" x14ac:dyDescent="0.25">
      <c r="A28" s="21" t="s">
        <v>59</v>
      </c>
      <c r="B28" s="22" t="s">
        <v>60</v>
      </c>
      <c r="C28" s="23">
        <v>87790</v>
      </c>
      <c r="D28" s="23">
        <v>100450</v>
      </c>
      <c r="E28" s="23">
        <v>70027</v>
      </c>
      <c r="F28" s="23">
        <v>9021</v>
      </c>
      <c r="G28" s="23">
        <v>9021</v>
      </c>
      <c r="H28" s="23">
        <v>3991</v>
      </c>
      <c r="I28" s="23">
        <v>0</v>
      </c>
      <c r="J28" s="23">
        <f t="shared" si="6"/>
        <v>96811</v>
      </c>
      <c r="K28" s="23">
        <f t="shared" si="7"/>
        <v>109471</v>
      </c>
      <c r="L28" s="23">
        <f t="shared" si="7"/>
        <v>74018</v>
      </c>
    </row>
    <row r="29" spans="1:12" ht="34.5" x14ac:dyDescent="0.25">
      <c r="A29" s="21" t="s">
        <v>61</v>
      </c>
      <c r="B29" s="22" t="s">
        <v>62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f t="shared" si="6"/>
        <v>0</v>
      </c>
      <c r="K29" s="23">
        <f t="shared" si="7"/>
        <v>0</v>
      </c>
      <c r="L29" s="23">
        <f t="shared" si="7"/>
        <v>0</v>
      </c>
    </row>
    <row r="30" spans="1:12" ht="45.75" x14ac:dyDescent="0.25">
      <c r="A30" s="21" t="s">
        <v>63</v>
      </c>
      <c r="B30" s="22" t="s">
        <v>64</v>
      </c>
      <c r="C30" s="23">
        <v>0</v>
      </c>
      <c r="D30" s="23">
        <v>1428</v>
      </c>
      <c r="E30" s="23">
        <v>1427</v>
      </c>
      <c r="F30" s="23">
        <v>0</v>
      </c>
      <c r="G30" s="23">
        <v>0</v>
      </c>
      <c r="H30" s="23">
        <v>0</v>
      </c>
      <c r="I30" s="23">
        <v>0</v>
      </c>
      <c r="J30" s="23">
        <f t="shared" si="6"/>
        <v>0</v>
      </c>
      <c r="K30" s="23">
        <f t="shared" si="7"/>
        <v>1428</v>
      </c>
      <c r="L30" s="23">
        <f t="shared" si="7"/>
        <v>1427</v>
      </c>
    </row>
    <row r="31" spans="1:12" x14ac:dyDescent="0.25">
      <c r="A31" s="21" t="s">
        <v>65</v>
      </c>
      <c r="B31" s="22" t="s">
        <v>66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f t="shared" si="6"/>
        <v>0</v>
      </c>
      <c r="K31" s="23">
        <f t="shared" si="7"/>
        <v>0</v>
      </c>
      <c r="L31" s="23">
        <f t="shared" si="7"/>
        <v>0</v>
      </c>
    </row>
    <row r="32" spans="1:12" ht="45.75" x14ac:dyDescent="0.25">
      <c r="A32" s="21" t="s">
        <v>20</v>
      </c>
      <c r="B32" s="22" t="s">
        <v>67</v>
      </c>
      <c r="C32" s="23">
        <f t="shared" ref="C32:I32" si="8">C33+C34+C35</f>
        <v>0</v>
      </c>
      <c r="D32" s="23">
        <f t="shared" si="8"/>
        <v>6000</v>
      </c>
      <c r="E32" s="23">
        <f t="shared" si="8"/>
        <v>2560</v>
      </c>
      <c r="F32" s="23">
        <f t="shared" si="8"/>
        <v>0</v>
      </c>
      <c r="G32" s="23">
        <f t="shared" si="8"/>
        <v>0</v>
      </c>
      <c r="H32" s="23">
        <f t="shared" si="8"/>
        <v>0</v>
      </c>
      <c r="I32" s="23">
        <f t="shared" si="8"/>
        <v>0</v>
      </c>
      <c r="J32" s="23">
        <f t="shared" si="6"/>
        <v>0</v>
      </c>
      <c r="K32" s="23">
        <f t="shared" si="7"/>
        <v>6000</v>
      </c>
      <c r="L32" s="23">
        <f t="shared" si="7"/>
        <v>2560</v>
      </c>
    </row>
    <row r="33" spans="1:12" ht="23.25" x14ac:dyDescent="0.25">
      <c r="A33" s="21" t="s">
        <v>68</v>
      </c>
      <c r="B33" s="22" t="s">
        <v>69</v>
      </c>
      <c r="C33" s="23">
        <v>0</v>
      </c>
      <c r="D33" s="23">
        <v>6000</v>
      </c>
      <c r="E33" s="23">
        <v>2560</v>
      </c>
      <c r="F33" s="23">
        <v>0</v>
      </c>
      <c r="G33" s="23">
        <v>0</v>
      </c>
      <c r="H33" s="23">
        <v>0</v>
      </c>
      <c r="I33" s="23">
        <v>0</v>
      </c>
      <c r="J33" s="23">
        <f t="shared" si="6"/>
        <v>0</v>
      </c>
      <c r="K33" s="23">
        <f t="shared" si="7"/>
        <v>6000</v>
      </c>
      <c r="L33" s="23">
        <f t="shared" si="7"/>
        <v>2560</v>
      </c>
    </row>
    <row r="34" spans="1:12" x14ac:dyDescent="0.25">
      <c r="A34" s="21" t="s">
        <v>70</v>
      </c>
      <c r="B34" s="22" t="s">
        <v>71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f t="shared" si="6"/>
        <v>0</v>
      </c>
      <c r="K34" s="23">
        <f t="shared" si="7"/>
        <v>0</v>
      </c>
      <c r="L34" s="23">
        <f t="shared" si="7"/>
        <v>0</v>
      </c>
    </row>
    <row r="35" spans="1:12" ht="34.5" x14ac:dyDescent="0.25">
      <c r="A35" s="21" t="s">
        <v>72</v>
      </c>
      <c r="B35" s="22" t="s">
        <v>73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f t="shared" si="6"/>
        <v>0</v>
      </c>
      <c r="K35" s="23">
        <f t="shared" si="7"/>
        <v>0</v>
      </c>
      <c r="L35" s="23">
        <f t="shared" si="7"/>
        <v>0</v>
      </c>
    </row>
    <row r="36" spans="1:12" ht="45.75" x14ac:dyDescent="0.25">
      <c r="A36" s="21" t="s">
        <v>22</v>
      </c>
      <c r="B36" s="25" t="s">
        <v>74</v>
      </c>
      <c r="C36" s="23">
        <f t="shared" ref="C36:I36" si="9">C25+C32</f>
        <v>350048</v>
      </c>
      <c r="D36" s="23">
        <f t="shared" si="9"/>
        <v>388420</v>
      </c>
      <c r="E36" s="23">
        <f t="shared" si="9"/>
        <v>348110</v>
      </c>
      <c r="F36" s="23">
        <f t="shared" si="9"/>
        <v>9021</v>
      </c>
      <c r="G36" s="23">
        <f t="shared" si="9"/>
        <v>9021</v>
      </c>
      <c r="H36" s="23">
        <f t="shared" si="9"/>
        <v>3991</v>
      </c>
      <c r="I36" s="23">
        <f t="shared" si="9"/>
        <v>0</v>
      </c>
      <c r="J36" s="23">
        <f t="shared" si="6"/>
        <v>359069</v>
      </c>
      <c r="K36" s="23">
        <f t="shared" si="7"/>
        <v>397441</v>
      </c>
      <c r="L36" s="23">
        <f t="shared" si="7"/>
        <v>352101</v>
      </c>
    </row>
    <row r="37" spans="1:12" ht="68.25" x14ac:dyDescent="0.25">
      <c r="A37" s="21" t="s">
        <v>24</v>
      </c>
      <c r="B37" s="22" t="s">
        <v>75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f t="shared" si="6"/>
        <v>0</v>
      </c>
      <c r="K37" s="23">
        <f t="shared" si="7"/>
        <v>0</v>
      </c>
      <c r="L37" s="23">
        <f t="shared" si="7"/>
        <v>0</v>
      </c>
    </row>
    <row r="38" spans="1:12" ht="34.5" x14ac:dyDescent="0.25">
      <c r="A38" s="21" t="s">
        <v>26</v>
      </c>
      <c r="B38" s="22" t="s">
        <v>76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f t="shared" si="6"/>
        <v>0</v>
      </c>
      <c r="K38" s="23">
        <f t="shared" si="7"/>
        <v>0</v>
      </c>
      <c r="L38" s="23">
        <f t="shared" si="7"/>
        <v>0</v>
      </c>
    </row>
    <row r="39" spans="1:12" ht="34.5" x14ac:dyDescent="0.25">
      <c r="A39" s="21" t="s">
        <v>28</v>
      </c>
      <c r="B39" s="22" t="s">
        <v>77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f t="shared" si="6"/>
        <v>0</v>
      </c>
      <c r="K39" s="23">
        <f t="shared" si="7"/>
        <v>0</v>
      </c>
      <c r="L39" s="23">
        <f t="shared" si="7"/>
        <v>0</v>
      </c>
    </row>
    <row r="40" spans="1:12" ht="45.75" x14ac:dyDescent="0.25">
      <c r="A40" s="21"/>
      <c r="B40" s="22" t="s">
        <v>78</v>
      </c>
      <c r="C40" s="23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f t="shared" si="6"/>
        <v>0</v>
      </c>
      <c r="K40" s="23">
        <f t="shared" si="7"/>
        <v>0</v>
      </c>
      <c r="L40" s="23">
        <f t="shared" si="7"/>
        <v>0</v>
      </c>
    </row>
    <row r="41" spans="1:12" ht="34.5" x14ac:dyDescent="0.25">
      <c r="A41" s="21" t="s">
        <v>30</v>
      </c>
      <c r="B41" s="22" t="s">
        <v>79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f t="shared" si="6"/>
        <v>0</v>
      </c>
      <c r="K41" s="23">
        <f t="shared" si="7"/>
        <v>0</v>
      </c>
      <c r="L41" s="23">
        <f t="shared" si="7"/>
        <v>0</v>
      </c>
    </row>
    <row r="42" spans="1:12" ht="45.75" x14ac:dyDescent="0.25">
      <c r="A42" s="21" t="s">
        <v>32</v>
      </c>
      <c r="B42" s="25" t="s">
        <v>80</v>
      </c>
      <c r="C42" s="23">
        <f t="shared" ref="C42:I42" si="10">C37+C38+C39+C41</f>
        <v>0</v>
      </c>
      <c r="D42" s="23">
        <f t="shared" si="10"/>
        <v>0</v>
      </c>
      <c r="E42" s="23">
        <f t="shared" si="10"/>
        <v>0</v>
      </c>
      <c r="F42" s="23">
        <f t="shared" si="10"/>
        <v>0</v>
      </c>
      <c r="G42" s="23">
        <f t="shared" si="10"/>
        <v>0</v>
      </c>
      <c r="H42" s="23">
        <f t="shared" si="10"/>
        <v>0</v>
      </c>
      <c r="I42" s="23">
        <f t="shared" si="10"/>
        <v>0</v>
      </c>
      <c r="J42" s="23">
        <f t="shared" si="6"/>
        <v>0</v>
      </c>
      <c r="K42" s="23">
        <f t="shared" si="7"/>
        <v>0</v>
      </c>
      <c r="L42" s="23">
        <f t="shared" si="7"/>
        <v>0</v>
      </c>
    </row>
    <row r="43" spans="1:12" ht="68.25" x14ac:dyDescent="0.25">
      <c r="A43" s="21" t="s">
        <v>34</v>
      </c>
      <c r="B43" s="25" t="s">
        <v>81</v>
      </c>
      <c r="C43" s="23">
        <f t="shared" ref="C43:I43" si="11">C36+C42</f>
        <v>350048</v>
      </c>
      <c r="D43" s="23">
        <f t="shared" si="11"/>
        <v>388420</v>
      </c>
      <c r="E43" s="23">
        <f t="shared" si="11"/>
        <v>348110</v>
      </c>
      <c r="F43" s="23">
        <f t="shared" si="11"/>
        <v>9021</v>
      </c>
      <c r="G43" s="23">
        <f t="shared" si="11"/>
        <v>9021</v>
      </c>
      <c r="H43" s="23">
        <f t="shared" si="11"/>
        <v>3991</v>
      </c>
      <c r="I43" s="23">
        <f t="shared" si="11"/>
        <v>0</v>
      </c>
      <c r="J43" s="23">
        <f t="shared" si="6"/>
        <v>359069</v>
      </c>
      <c r="K43" s="23">
        <f t="shared" si="7"/>
        <v>397441</v>
      </c>
      <c r="L43" s="23">
        <f t="shared" si="7"/>
        <v>352101</v>
      </c>
    </row>
  </sheetData>
  <mergeCells count="4">
    <mergeCell ref="C1:I1"/>
    <mergeCell ref="J1:L2"/>
    <mergeCell ref="C2:I2"/>
    <mergeCell ref="I23:K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Cserép Zsolt</dc:creator>
  <cp:lastModifiedBy>Cserép Zsolt</cp:lastModifiedBy>
  <dcterms:created xsi:type="dcterms:W3CDTF">2015-06-04T09:04:22Z</dcterms:created>
  <dcterms:modified xsi:type="dcterms:W3CDTF">2015-06-04T09:04:33Z</dcterms:modified>
</cp:coreProperties>
</file>