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december 19\2017 évi költségvetés egységesszerkhez mellékletek\"/>
    </mc:Choice>
  </mc:AlternateContent>
  <bookViews>
    <workbookView xWindow="0" yWindow="0" windowWidth="19200" windowHeight="11145"/>
  </bookViews>
  <sheets>
    <sheet name="Önkormányzat összesen" sheetId="1" r:id="rId1"/>
  </sheets>
  <definedNames>
    <definedName name="_xlnm.Print_Area" localSheetId="0">'Önkormányzat összesen'!$A$1:$J$38</definedName>
  </definedNames>
  <calcPr calcId="152511"/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C35" i="1"/>
  <c r="D28" i="1"/>
  <c r="E28" i="1"/>
  <c r="E36" i="1" s="1"/>
  <c r="F28" i="1"/>
  <c r="F36" i="1" s="1"/>
  <c r="G28" i="1"/>
  <c r="H28" i="1"/>
  <c r="C28" i="1"/>
  <c r="C36" i="1" s="1"/>
  <c r="J34" i="1"/>
  <c r="I34" i="1"/>
  <c r="J33" i="1"/>
  <c r="I33" i="1"/>
  <c r="J32" i="1"/>
  <c r="I32" i="1"/>
  <c r="J31" i="1"/>
  <c r="I31" i="1"/>
  <c r="J30" i="1"/>
  <c r="I30" i="1"/>
  <c r="J29" i="1"/>
  <c r="I29" i="1"/>
  <c r="J27" i="1"/>
  <c r="I27" i="1"/>
  <c r="J26" i="1"/>
  <c r="I26" i="1"/>
  <c r="J25" i="1"/>
  <c r="I25" i="1"/>
  <c r="J24" i="1"/>
  <c r="I24" i="1"/>
  <c r="J23" i="1"/>
  <c r="I23" i="1"/>
  <c r="J22" i="1"/>
  <c r="I22" i="1"/>
  <c r="I28" i="1" s="1"/>
  <c r="J19" i="1"/>
  <c r="I19" i="1"/>
  <c r="J18" i="1"/>
  <c r="I18" i="1"/>
  <c r="J17" i="1"/>
  <c r="I17" i="1"/>
  <c r="J16" i="1"/>
  <c r="I16" i="1"/>
  <c r="J14" i="1"/>
  <c r="I14" i="1"/>
  <c r="J13" i="1"/>
  <c r="I13" i="1"/>
  <c r="J12" i="1"/>
  <c r="I12" i="1"/>
  <c r="J11" i="1"/>
  <c r="I11" i="1"/>
  <c r="J10" i="1"/>
  <c r="I10" i="1"/>
  <c r="J9" i="1"/>
  <c r="I9" i="1"/>
  <c r="H20" i="1"/>
  <c r="G20" i="1"/>
  <c r="F20" i="1"/>
  <c r="E20" i="1"/>
  <c r="D20" i="1"/>
  <c r="C20" i="1"/>
  <c r="H15" i="1"/>
  <c r="G15" i="1"/>
  <c r="G21" i="1" s="1"/>
  <c r="F15" i="1"/>
  <c r="E15" i="1"/>
  <c r="D15" i="1"/>
  <c r="C15" i="1"/>
  <c r="I35" i="1" l="1"/>
  <c r="I36" i="1" s="1"/>
  <c r="E21" i="1"/>
  <c r="E37" i="1" s="1"/>
  <c r="I20" i="1"/>
  <c r="G36" i="1"/>
  <c r="G37" i="1" s="1"/>
  <c r="J28" i="1"/>
  <c r="J35" i="1"/>
  <c r="H36" i="1"/>
  <c r="D36" i="1"/>
  <c r="H21" i="1"/>
  <c r="F21" i="1"/>
  <c r="F37" i="1" s="1"/>
  <c r="J20" i="1"/>
  <c r="D21" i="1"/>
  <c r="C21" i="1"/>
  <c r="C37" i="1" s="1"/>
  <c r="J15" i="1"/>
  <c r="I15" i="1"/>
  <c r="H37" i="1" l="1"/>
  <c r="D37" i="1"/>
  <c r="J36" i="1"/>
  <c r="I21" i="1"/>
  <c r="I37" i="1"/>
  <c r="J21" i="1"/>
  <c r="J37" i="1" l="1"/>
</calcChain>
</file>

<file path=xl/sharedStrings.xml><?xml version="1.0" encoding="utf-8"?>
<sst xmlns="http://schemas.openxmlformats.org/spreadsheetml/2006/main" count="56" uniqueCount="49">
  <si>
    <t>A helyi önkormányzat kiadásai és bevételei mérlegszerűen</t>
  </si>
  <si>
    <t>Eredeti ei.</t>
  </si>
  <si>
    <t xml:space="preserve">Tárgyi eszközök és immateriális javak értékesítéséből származó felhalmozási bevétel </t>
  </si>
  <si>
    <t>Személyi juttatások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</si>
  <si>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</si>
  <si>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</si>
  <si>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</si>
  <si>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</si>
  <si>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Beruházások</t>
  </si>
  <si>
    <t>ebből EU forrásból származó</t>
  </si>
  <si>
    <t>Felújítások</t>
  </si>
  <si>
    <t>Egyéb felhalmozási kiadások</t>
  </si>
  <si>
    <t>Sorszám</t>
  </si>
  <si>
    <t>Összesen</t>
  </si>
  <si>
    <t>KIMUTATÁS</t>
  </si>
  <si>
    <t xml:space="preserve">Tuzsér Nagyközségi Önkormányzat és Intézményei 2017. évi kiadásairól és bevételeiről közgazdasági tagolás szerinti bontásban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</si>
  <si>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</si>
  <si>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</si>
  <si>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</si>
  <si>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</si>
  <si>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</si>
  <si>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</si>
  <si>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</si>
  <si>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</si>
  <si>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</si>
  <si>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</si>
  <si>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Önkormányzatok működési támogatásai</t>
  </si>
  <si>
    <t>Közhatalmi bevételek</t>
  </si>
  <si>
    <t>Működési célú támogatások bevételei államháztartáson belülről</t>
  </si>
  <si>
    <t>Működési célú átvett pénzeszközök államháztartáson kívülről</t>
  </si>
  <si>
    <t xml:space="preserve">Működési célú finanszírozási bevételek </t>
  </si>
  <si>
    <t>Működési bevételek összesen (=1+…+6)</t>
  </si>
  <si>
    <t>Felhalmozási célú átvett pénzeszköz államháztartáson kívülről</t>
  </si>
  <si>
    <t>Felhalmozási célú támogatások államháztartáson belülről</t>
  </si>
  <si>
    <t xml:space="preserve">Felhalmozási célú finanszírozási bevételek </t>
  </si>
  <si>
    <t>Működési célú finanszírozási kiadások</t>
  </si>
  <si>
    <t>Felhalmozási célú finanszírozási kiadások</t>
  </si>
  <si>
    <t>Tuzsér Nagyközségi Önkormányzat (732033)</t>
  </si>
  <si>
    <t>Működési bevételek (intézményi, egyéb, ...)</t>
  </si>
  <si>
    <t>Tuzséri Közös Önkormányzati Hivatal (812829)</t>
  </si>
  <si>
    <t>Tuzséri Lónyay Pálma Napköziotthonos Óvoda, Bölcsőde és Konyha (793533)</t>
  </si>
  <si>
    <t>Felhalmozási  bevételek összesen (=8+…+11)</t>
  </si>
  <si>
    <t>BEVÉTELEK ÖSSZESEN (=7+12)</t>
  </si>
  <si>
    <t>Működési kiadások összesen (=14+…+19)</t>
  </si>
  <si>
    <t>Felhalmozási kiadások összesen (=21+23+25+26)</t>
  </si>
  <si>
    <t>KIADÁSOK ÖSSZESEN (=20+27)</t>
  </si>
  <si>
    <t>EGYENLEG HIÁNY/TÖBBLET (=13-28)</t>
  </si>
  <si>
    <t>III. Módosított ei.</t>
  </si>
  <si>
    <t>29.melléklet a 3/2017.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</si>
</sst>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4" xfId="0" applyNumberFormat="1" applyFont="1" applyBorder="1" applyAlignment="1"/>
    <xf numFmtId="0" fontId="1" fillId="0" borderId="0" xfId="0" applyFont="1" applyBorder="1" applyAlignment="1">
      <alignment wrapText="1"/>
    </xf>
    <xf numFmtId="3" fontId="1" fillId="0" borderId="5" xfId="0" applyNumberFormat="1" applyFont="1" applyBorder="1" applyAlignment="1"/>
    <xf numFmtId="3" fontId="2" fillId="5" borderId="5" xfId="0" applyNumberFormat="1" applyFont="1" applyFill="1" applyBorder="1" applyAlignment="1"/>
    <xf numFmtId="0" fontId="1" fillId="0" borderId="9" xfId="0" applyFont="1" applyBorder="1" applyAlignment="1">
      <alignment horizontal="center"/>
    </xf>
    <xf numFmtId="3" fontId="1" fillId="0" borderId="10" xfId="0" applyNumberFormat="1" applyFont="1" applyBorder="1" applyAlignment="1"/>
    <xf numFmtId="3" fontId="2" fillId="5" borderId="10" xfId="0" applyNumberFormat="1" applyFont="1" applyFill="1" applyBorder="1" applyAlignment="1"/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1" fillId="0" borderId="15" xfId="0" applyNumberFormat="1" applyFont="1" applyBorder="1" applyAlignment="1"/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5" fillId="6" borderId="1" xfId="1" applyNumberFormat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/>
    <xf numFmtId="0" fontId="2" fillId="4" borderId="21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/>
    <xf numFmtId="3" fontId="1" fillId="0" borderId="23" xfId="0" applyNumberFormat="1" applyFont="1" applyBorder="1" applyAlignment="1"/>
    <xf numFmtId="3" fontId="2" fillId="5" borderId="23" xfId="0" applyNumberFormat="1" applyFont="1" applyFill="1" applyBorder="1" applyAlignment="1"/>
    <xf numFmtId="0" fontId="2" fillId="4" borderId="1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/>
    <xf numFmtId="3" fontId="1" fillId="0" borderId="9" xfId="0" applyNumberFormat="1" applyFont="1" applyBorder="1" applyAlignment="1"/>
    <xf numFmtId="3" fontId="2" fillId="5" borderId="9" xfId="0" applyNumberFormat="1" applyFont="1" applyFill="1" applyBorder="1" applyAlignment="1"/>
    <xf numFmtId="3" fontId="6" fillId="6" borderId="1" xfId="1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/>
    <xf numFmtId="3" fontId="2" fillId="5" borderId="13" xfId="0" applyNumberFormat="1" applyFont="1" applyFill="1" applyBorder="1" applyAlignment="1"/>
    <xf numFmtId="3" fontId="2" fillId="5" borderId="21" xfId="0" applyNumberFormat="1" applyFont="1" applyFill="1" applyBorder="1" applyAlignment="1"/>
    <xf numFmtId="3" fontId="2" fillId="5" borderId="12" xfId="0" applyNumberFormat="1" applyFont="1" applyFill="1" applyBorder="1" applyAlignment="1"/>
    <xf numFmtId="3" fontId="1" fillId="0" borderId="24" xfId="0" applyNumberFormat="1" applyFont="1" applyBorder="1" applyAlignment="1"/>
    <xf numFmtId="3" fontId="1" fillId="0" borderId="25" xfId="0" applyNumberFormat="1" applyFont="1" applyBorder="1" applyAlignment="1"/>
    <xf numFmtId="3" fontId="1" fillId="0" borderId="17" xfId="0" applyNumberFormat="1" applyFont="1" applyBorder="1" applyAlignment="1"/>
    <xf numFmtId="164" fontId="5" fillId="6" borderId="3" xfId="1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24" xfId="0" applyFont="1" applyBorder="1" applyAlignment="1">
      <alignment vertical="top" wrapText="1"/>
    </xf>
    <xf numFmtId="3" fontId="7" fillId="0" borderId="10" xfId="0" applyNumberFormat="1" applyFont="1" applyBorder="1" applyAlignment="1"/>
    <xf numFmtId="3" fontId="1" fillId="0" borderId="16" xfId="0" applyNumberFormat="1" applyFont="1" applyFill="1" applyBorder="1" applyAlignment="1"/>
    <xf numFmtId="3" fontId="1" fillId="0" borderId="10" xfId="0" applyNumberFormat="1" applyFont="1" applyFill="1" applyBorder="1" applyAlignment="1"/>
    <xf numFmtId="3" fontId="7" fillId="0" borderId="10" xfId="0" applyNumberFormat="1" applyFont="1" applyFill="1" applyBorder="1" applyAlignment="1"/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90" zoomScaleNormal="90" workbookViewId="0">
      <selection sqref="A1:J1"/>
    </sheetView>
  </sheetViews>
  <sheetFormatPr defaultColWidth="9.140625" defaultRowHeight="15.75" x14ac:dyDescent="0.25"/>
  <cols>
    <col min="1" max="1" width="9.28515625" style="1" bestFit="1" customWidth="1"/>
    <col min="2" max="2" width="70.85546875" style="1" customWidth="1"/>
    <col min="3" max="3" width="13.7109375" style="1" bestFit="1" customWidth="1"/>
    <col min="4" max="4" width="14.28515625" style="1" bestFit="1" customWidth="1"/>
    <col min="5" max="9" width="13.7109375" style="1" customWidth="1"/>
    <col min="10" max="10" width="14.28515625" style="1" bestFit="1" customWidth="1"/>
    <col min="11" max="16384" width="9.140625" style="1"/>
  </cols>
  <sheetData>
    <row r="1" spans="1:11" x14ac:dyDescent="0.25">
      <c r="A1" s="57" t="s">
        <v>48</v>
      </c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</row>
    <row r="3" spans="1:11" x14ac:dyDescent="0.25">
      <c r="A3" s="58" t="s">
        <v>15</v>
      </c>
      <c r="B3" s="58"/>
      <c r="C3" s="58"/>
      <c r="D3" s="58"/>
      <c r="E3" s="58"/>
      <c r="F3" s="58"/>
      <c r="G3" s="58"/>
      <c r="H3" s="58"/>
      <c r="I3" s="58"/>
      <c r="J3" s="58"/>
      <c r="K3" s="2"/>
    </row>
    <row r="4" spans="1:11" ht="15.75" customHeight="1" x14ac:dyDescent="0.25">
      <c r="B4" s="15"/>
      <c r="C4" s="15"/>
      <c r="D4" s="15"/>
      <c r="E4" s="15"/>
      <c r="F4" s="15"/>
      <c r="G4" s="15"/>
      <c r="H4" s="15"/>
      <c r="I4" s="66"/>
      <c r="J4" s="66"/>
      <c r="K4" s="2"/>
    </row>
    <row r="5" spans="1:11" ht="16.5" thickBot="1" x14ac:dyDescent="0.3">
      <c r="B5" s="15"/>
      <c r="C5" s="15"/>
      <c r="D5" s="15"/>
      <c r="E5" s="15"/>
      <c r="F5" s="15"/>
      <c r="G5" s="15"/>
      <c r="H5" s="15"/>
      <c r="I5" s="66"/>
      <c r="J5" s="66"/>
      <c r="K5" s="2"/>
    </row>
    <row r="6" spans="1:11" ht="63" customHeight="1" x14ac:dyDescent="0.25">
      <c r="A6" s="60" t="s">
        <v>12</v>
      </c>
      <c r="B6" s="64" t="s">
        <v>0</v>
      </c>
      <c r="C6" s="62" t="s">
        <v>37</v>
      </c>
      <c r="D6" s="63"/>
      <c r="E6" s="62" t="s">
        <v>39</v>
      </c>
      <c r="F6" s="63"/>
      <c r="G6" s="62" t="s">
        <v>40</v>
      </c>
      <c r="H6" s="63"/>
      <c r="I6" s="55" t="s">
        <v>13</v>
      </c>
      <c r="J6" s="56"/>
      <c r="K6" s="2"/>
    </row>
    <row r="7" spans="1:11" ht="48" thickBot="1" x14ac:dyDescent="0.3">
      <c r="A7" s="61"/>
      <c r="B7" s="65"/>
      <c r="C7" s="29" t="s">
        <v>1</v>
      </c>
      <c r="D7" s="14" t="s">
        <v>47</v>
      </c>
      <c r="E7" s="29" t="s">
        <v>1</v>
      </c>
      <c r="F7" s="14" t="s">
        <v>47</v>
      </c>
      <c r="G7" s="25" t="s">
        <v>1</v>
      </c>
      <c r="H7" s="14" t="s">
        <v>47</v>
      </c>
      <c r="I7" s="13" t="s">
        <v>1</v>
      </c>
      <c r="J7" s="14" t="s">
        <v>47</v>
      </c>
      <c r="K7" s="2"/>
    </row>
    <row r="8" spans="1:11" s="17" customFormat="1" ht="16.5" thickBot="1" x14ac:dyDescent="0.3">
      <c r="A8" s="18" t="s">
        <v>16</v>
      </c>
      <c r="B8" s="43" t="s">
        <v>17</v>
      </c>
      <c r="C8" s="30" t="s">
        <v>18</v>
      </c>
      <c r="D8" s="31" t="s">
        <v>19</v>
      </c>
      <c r="E8" s="35" t="s">
        <v>20</v>
      </c>
      <c r="F8" s="20" t="s">
        <v>21</v>
      </c>
      <c r="G8" s="19" t="s">
        <v>22</v>
      </c>
      <c r="H8" s="23" t="s">
        <v>23</v>
      </c>
      <c r="I8" s="22" t="s">
        <v>24</v>
      </c>
      <c r="J8" s="21" t="s">
        <v>25</v>
      </c>
      <c r="K8" s="16"/>
    </row>
    <row r="9" spans="1:11" x14ac:dyDescent="0.25">
      <c r="A9" s="11">
        <v>1</v>
      </c>
      <c r="B9" s="44" t="s">
        <v>26</v>
      </c>
      <c r="C9" s="32">
        <v>207066600</v>
      </c>
      <c r="D9" s="52">
        <v>213644352</v>
      </c>
      <c r="E9" s="32">
        <v>0</v>
      </c>
      <c r="F9" s="24">
        <v>0</v>
      </c>
      <c r="G9" s="26">
        <v>0</v>
      </c>
      <c r="H9" s="24">
        <v>0</v>
      </c>
      <c r="I9" s="12">
        <f>C9+E9+G9</f>
        <v>207066600</v>
      </c>
      <c r="J9" s="24">
        <f>D9+F9+H9</f>
        <v>213644352</v>
      </c>
      <c r="K9" s="2"/>
    </row>
    <row r="10" spans="1:11" x14ac:dyDescent="0.25">
      <c r="A10" s="7">
        <v>2</v>
      </c>
      <c r="B10" s="45" t="s">
        <v>28</v>
      </c>
      <c r="C10" s="33">
        <v>49616233</v>
      </c>
      <c r="D10" s="53">
        <v>315616233</v>
      </c>
      <c r="E10" s="33">
        <v>0</v>
      </c>
      <c r="F10" s="8">
        <v>7000000</v>
      </c>
      <c r="G10" s="27">
        <v>0</v>
      </c>
      <c r="H10" s="8">
        <v>0</v>
      </c>
      <c r="I10" s="5">
        <f t="shared" ref="I10:I37" si="0">C10+E10+G10</f>
        <v>49616233</v>
      </c>
      <c r="J10" s="8">
        <f t="shared" ref="J10:J37" si="1">D10+F10+H10</f>
        <v>322616233</v>
      </c>
      <c r="K10" s="2"/>
    </row>
    <row r="11" spans="1:11" ht="16.5" customHeight="1" x14ac:dyDescent="0.25">
      <c r="A11" s="7">
        <v>3</v>
      </c>
      <c r="B11" s="45" t="s">
        <v>27</v>
      </c>
      <c r="C11" s="33">
        <v>176580000</v>
      </c>
      <c r="D11" s="53">
        <v>265872381</v>
      </c>
      <c r="E11" s="33">
        <v>400000</v>
      </c>
      <c r="F11" s="8">
        <v>154667</v>
      </c>
      <c r="G11" s="27">
        <v>0</v>
      </c>
      <c r="H11" s="8">
        <v>0</v>
      </c>
      <c r="I11" s="5">
        <f t="shared" si="0"/>
        <v>176980000</v>
      </c>
      <c r="J11" s="8">
        <f t="shared" si="1"/>
        <v>266027048</v>
      </c>
      <c r="K11" s="2"/>
    </row>
    <row r="12" spans="1:11" ht="16.5" customHeight="1" x14ac:dyDescent="0.25">
      <c r="A12" s="7">
        <v>4</v>
      </c>
      <c r="B12" s="45" t="s">
        <v>38</v>
      </c>
      <c r="C12" s="33">
        <v>32745000</v>
      </c>
      <c r="D12" s="53">
        <v>3475989</v>
      </c>
      <c r="E12" s="33">
        <v>0</v>
      </c>
      <c r="F12" s="8">
        <v>50000</v>
      </c>
      <c r="G12" s="27">
        <v>0</v>
      </c>
      <c r="H12" s="8">
        <v>13233030</v>
      </c>
      <c r="I12" s="5">
        <f t="shared" si="0"/>
        <v>32745000</v>
      </c>
      <c r="J12" s="8">
        <f t="shared" si="1"/>
        <v>16759019</v>
      </c>
      <c r="K12" s="2"/>
    </row>
    <row r="13" spans="1:11" x14ac:dyDescent="0.25">
      <c r="A13" s="7">
        <v>5</v>
      </c>
      <c r="B13" s="45" t="s">
        <v>29</v>
      </c>
      <c r="C13" s="33">
        <v>0</v>
      </c>
      <c r="D13" s="53">
        <v>0</v>
      </c>
      <c r="E13" s="33">
        <v>0</v>
      </c>
      <c r="F13" s="8">
        <v>0</v>
      </c>
      <c r="G13" s="27">
        <v>0</v>
      </c>
      <c r="H13" s="8">
        <v>0</v>
      </c>
      <c r="I13" s="5">
        <f t="shared" si="0"/>
        <v>0</v>
      </c>
      <c r="J13" s="8">
        <f t="shared" si="1"/>
        <v>0</v>
      </c>
      <c r="K13" s="2"/>
    </row>
    <row r="14" spans="1:11" ht="16.5" customHeight="1" x14ac:dyDescent="0.25">
      <c r="A14" s="7">
        <v>6</v>
      </c>
      <c r="B14" s="45" t="s">
        <v>30</v>
      </c>
      <c r="C14" s="33">
        <v>16586453</v>
      </c>
      <c r="D14" s="54">
        <v>17305303</v>
      </c>
      <c r="E14" s="33">
        <v>78838542</v>
      </c>
      <c r="F14" s="8">
        <v>92623772</v>
      </c>
      <c r="G14" s="27">
        <v>176923091</v>
      </c>
      <c r="H14" s="8">
        <v>212246935</v>
      </c>
      <c r="I14" s="5">
        <f t="shared" si="0"/>
        <v>272348086</v>
      </c>
      <c r="J14" s="8">
        <f t="shared" si="1"/>
        <v>322176010</v>
      </c>
      <c r="K14" s="2"/>
    </row>
    <row r="15" spans="1:11" ht="16.5" customHeight="1" x14ac:dyDescent="0.25">
      <c r="A15" s="7">
        <v>7</v>
      </c>
      <c r="B15" s="46" t="s">
        <v>31</v>
      </c>
      <c r="C15" s="34">
        <f>SUM(C9:C14)</f>
        <v>482594286</v>
      </c>
      <c r="D15" s="9">
        <f t="shared" ref="D15:H15" si="2">SUM(D9:D14)</f>
        <v>815914258</v>
      </c>
      <c r="E15" s="34">
        <f t="shared" si="2"/>
        <v>79238542</v>
      </c>
      <c r="F15" s="9">
        <f t="shared" si="2"/>
        <v>99828439</v>
      </c>
      <c r="G15" s="28">
        <f t="shared" si="2"/>
        <v>176923091</v>
      </c>
      <c r="H15" s="9">
        <f t="shared" si="2"/>
        <v>225479965</v>
      </c>
      <c r="I15" s="6">
        <f t="shared" si="0"/>
        <v>738755919</v>
      </c>
      <c r="J15" s="9">
        <f t="shared" si="1"/>
        <v>1141222662</v>
      </c>
      <c r="K15" s="2"/>
    </row>
    <row r="16" spans="1:11" x14ac:dyDescent="0.25">
      <c r="A16" s="7">
        <v>8</v>
      </c>
      <c r="B16" s="45" t="s">
        <v>33</v>
      </c>
      <c r="C16" s="33">
        <v>346646</v>
      </c>
      <c r="D16" s="8">
        <v>346646</v>
      </c>
      <c r="E16" s="33">
        <v>0</v>
      </c>
      <c r="F16" s="8">
        <v>0</v>
      </c>
      <c r="G16" s="27">
        <v>0</v>
      </c>
      <c r="H16" s="8">
        <v>0</v>
      </c>
      <c r="I16" s="5">
        <f t="shared" si="0"/>
        <v>346646</v>
      </c>
      <c r="J16" s="8">
        <f t="shared" si="1"/>
        <v>346646</v>
      </c>
      <c r="K16" s="2"/>
    </row>
    <row r="17" spans="1:11" ht="31.5" x14ac:dyDescent="0.25">
      <c r="A17" s="7">
        <v>9</v>
      </c>
      <c r="B17" s="45" t="s">
        <v>2</v>
      </c>
      <c r="C17" s="33">
        <v>200000</v>
      </c>
      <c r="D17" s="8">
        <v>250000</v>
      </c>
      <c r="E17" s="33">
        <v>0</v>
      </c>
      <c r="F17" s="8">
        <v>0</v>
      </c>
      <c r="G17" s="27">
        <v>0</v>
      </c>
      <c r="H17" s="8">
        <v>0</v>
      </c>
      <c r="I17" s="5">
        <f t="shared" si="0"/>
        <v>200000</v>
      </c>
      <c r="J17" s="8">
        <f t="shared" si="1"/>
        <v>250000</v>
      </c>
      <c r="K17" s="2"/>
    </row>
    <row r="18" spans="1:11" x14ac:dyDescent="0.25">
      <c r="A18" s="7">
        <v>10</v>
      </c>
      <c r="B18" s="45" t="s">
        <v>32</v>
      </c>
      <c r="C18" s="33">
        <v>400000</v>
      </c>
      <c r="D18" s="8">
        <v>200000</v>
      </c>
      <c r="E18" s="33">
        <v>0</v>
      </c>
      <c r="F18" s="8">
        <v>0</v>
      </c>
      <c r="G18" s="27">
        <v>0</v>
      </c>
      <c r="H18" s="8">
        <v>0</v>
      </c>
      <c r="I18" s="5">
        <f t="shared" si="0"/>
        <v>400000</v>
      </c>
      <c r="J18" s="8">
        <f t="shared" si="1"/>
        <v>200000</v>
      </c>
      <c r="K18" s="2"/>
    </row>
    <row r="19" spans="1:11" x14ac:dyDescent="0.25">
      <c r="A19" s="7">
        <v>11</v>
      </c>
      <c r="B19" s="45" t="s">
        <v>34</v>
      </c>
      <c r="C19" s="33">
        <v>146921316</v>
      </c>
      <c r="D19" s="51">
        <v>146921316</v>
      </c>
      <c r="E19" s="33">
        <v>0</v>
      </c>
      <c r="F19" s="8">
        <v>0</v>
      </c>
      <c r="G19" s="27">
        <v>0</v>
      </c>
      <c r="H19" s="8">
        <v>0</v>
      </c>
      <c r="I19" s="5">
        <f t="shared" si="0"/>
        <v>146921316</v>
      </c>
      <c r="J19" s="8">
        <f t="shared" si="1"/>
        <v>146921316</v>
      </c>
      <c r="K19" s="2"/>
    </row>
    <row r="20" spans="1:11" ht="16.5" customHeight="1" x14ac:dyDescent="0.25">
      <c r="A20" s="7">
        <v>12</v>
      </c>
      <c r="B20" s="46" t="s">
        <v>41</v>
      </c>
      <c r="C20" s="34">
        <f t="shared" ref="C20:H20" si="3">SUM(C16:C19)</f>
        <v>147867962</v>
      </c>
      <c r="D20" s="9">
        <f t="shared" si="3"/>
        <v>147717962</v>
      </c>
      <c r="E20" s="34">
        <f t="shared" si="3"/>
        <v>0</v>
      </c>
      <c r="F20" s="9">
        <f t="shared" si="3"/>
        <v>0</v>
      </c>
      <c r="G20" s="28">
        <f t="shared" si="3"/>
        <v>0</v>
      </c>
      <c r="H20" s="9">
        <f t="shared" si="3"/>
        <v>0</v>
      </c>
      <c r="I20" s="6">
        <f t="shared" si="0"/>
        <v>147867962</v>
      </c>
      <c r="J20" s="9">
        <f t="shared" si="1"/>
        <v>147717962</v>
      </c>
      <c r="K20" s="2"/>
    </row>
    <row r="21" spans="1:11" ht="16.5" customHeight="1" thickBot="1" x14ac:dyDescent="0.3">
      <c r="A21" s="10">
        <v>13</v>
      </c>
      <c r="B21" s="47" t="s">
        <v>42</v>
      </c>
      <c r="C21" s="36">
        <f t="shared" ref="C21:H21" si="4">C15+C20</f>
        <v>630462248</v>
      </c>
      <c r="D21" s="37">
        <f t="shared" si="4"/>
        <v>963632220</v>
      </c>
      <c r="E21" s="36">
        <f t="shared" si="4"/>
        <v>79238542</v>
      </c>
      <c r="F21" s="37">
        <f t="shared" si="4"/>
        <v>99828439</v>
      </c>
      <c r="G21" s="38">
        <f t="shared" si="4"/>
        <v>176923091</v>
      </c>
      <c r="H21" s="37">
        <f t="shared" si="4"/>
        <v>225479965</v>
      </c>
      <c r="I21" s="39">
        <f t="shared" si="0"/>
        <v>886623881</v>
      </c>
      <c r="J21" s="37">
        <f t="shared" si="1"/>
        <v>1288940624</v>
      </c>
      <c r="K21" s="2"/>
    </row>
    <row r="22" spans="1:11" ht="16.5" customHeight="1" x14ac:dyDescent="0.25">
      <c r="A22" s="11">
        <v>14</v>
      </c>
      <c r="B22" s="44" t="s">
        <v>3</v>
      </c>
      <c r="C22" s="32">
        <v>95349567</v>
      </c>
      <c r="D22" s="24">
        <v>338325898</v>
      </c>
      <c r="E22" s="32">
        <v>53980400</v>
      </c>
      <c r="F22" s="24">
        <v>67715290</v>
      </c>
      <c r="G22" s="26">
        <v>98724182</v>
      </c>
      <c r="H22" s="24">
        <v>117184162</v>
      </c>
      <c r="I22" s="12">
        <f t="shared" si="0"/>
        <v>248054149</v>
      </c>
      <c r="J22" s="24">
        <f t="shared" si="1"/>
        <v>523225350</v>
      </c>
      <c r="K22" s="2"/>
    </row>
    <row r="23" spans="1:11" x14ac:dyDescent="0.25">
      <c r="A23" s="7">
        <v>15</v>
      </c>
      <c r="B23" s="45" t="s">
        <v>4</v>
      </c>
      <c r="C23" s="33">
        <v>18844297</v>
      </c>
      <c r="D23" s="8">
        <v>48000000</v>
      </c>
      <c r="E23" s="33">
        <v>12440592</v>
      </c>
      <c r="F23" s="8">
        <v>15100000</v>
      </c>
      <c r="G23" s="27">
        <v>21682059</v>
      </c>
      <c r="H23" s="8">
        <v>25295736</v>
      </c>
      <c r="I23" s="5">
        <f t="shared" si="0"/>
        <v>52966948</v>
      </c>
      <c r="J23" s="8">
        <f t="shared" si="1"/>
        <v>88395736</v>
      </c>
      <c r="K23" s="2"/>
    </row>
    <row r="24" spans="1:11" ht="16.5" customHeight="1" x14ac:dyDescent="0.25">
      <c r="A24" s="7">
        <v>16</v>
      </c>
      <c r="B24" s="45" t="s">
        <v>5</v>
      </c>
      <c r="C24" s="33">
        <v>53486120</v>
      </c>
      <c r="D24" s="8">
        <v>131692623</v>
      </c>
      <c r="E24" s="33">
        <v>12817550</v>
      </c>
      <c r="F24" s="8">
        <v>17013149</v>
      </c>
      <c r="G24" s="27">
        <v>56516850</v>
      </c>
      <c r="H24" s="8">
        <v>83000067</v>
      </c>
      <c r="I24" s="5">
        <f t="shared" si="0"/>
        <v>122820520</v>
      </c>
      <c r="J24" s="8">
        <f t="shared" si="1"/>
        <v>231705839</v>
      </c>
      <c r="K24" s="2"/>
    </row>
    <row r="25" spans="1:11" ht="16.5" customHeight="1" x14ac:dyDescent="0.25">
      <c r="A25" s="7">
        <v>17</v>
      </c>
      <c r="B25" s="45" t="s">
        <v>6</v>
      </c>
      <c r="C25" s="33">
        <v>22943871</v>
      </c>
      <c r="D25" s="8">
        <v>7431775</v>
      </c>
      <c r="E25" s="33">
        <v>0</v>
      </c>
      <c r="F25" s="8">
        <v>0</v>
      </c>
      <c r="G25" s="27">
        <v>0</v>
      </c>
      <c r="H25" s="8"/>
      <c r="I25" s="5">
        <f t="shared" si="0"/>
        <v>22943871</v>
      </c>
      <c r="J25" s="8">
        <f t="shared" si="1"/>
        <v>7431775</v>
      </c>
      <c r="K25" s="2"/>
    </row>
    <row r="26" spans="1:11" ht="16.5" customHeight="1" x14ac:dyDescent="0.25">
      <c r="A26" s="7">
        <v>18</v>
      </c>
      <c r="B26" s="45" t="s">
        <v>7</v>
      </c>
      <c r="C26" s="33">
        <v>30876763</v>
      </c>
      <c r="D26" s="8">
        <v>44906846</v>
      </c>
      <c r="E26" s="33">
        <v>0</v>
      </c>
      <c r="F26" s="8">
        <v>0</v>
      </c>
      <c r="G26" s="27">
        <v>0</v>
      </c>
      <c r="H26" s="8"/>
      <c r="I26" s="5">
        <f t="shared" si="0"/>
        <v>30876763</v>
      </c>
      <c r="J26" s="8">
        <f t="shared" si="1"/>
        <v>44906846</v>
      </c>
      <c r="K26" s="2"/>
    </row>
    <row r="27" spans="1:11" ht="16.5" customHeight="1" x14ac:dyDescent="0.25">
      <c r="A27" s="7">
        <v>19</v>
      </c>
      <c r="B27" s="45" t="s">
        <v>35</v>
      </c>
      <c r="C27" s="33">
        <v>262040314</v>
      </c>
      <c r="D27" s="8">
        <v>311136285</v>
      </c>
      <c r="E27" s="33">
        <v>0</v>
      </c>
      <c r="F27" s="8">
        <v>0</v>
      </c>
      <c r="G27" s="27">
        <v>0</v>
      </c>
      <c r="H27" s="8"/>
      <c r="I27" s="5">
        <f t="shared" si="0"/>
        <v>262040314</v>
      </c>
      <c r="J27" s="8">
        <f t="shared" si="1"/>
        <v>311136285</v>
      </c>
      <c r="K27" s="2"/>
    </row>
    <row r="28" spans="1:11" ht="16.5" customHeight="1" x14ac:dyDescent="0.25">
      <c r="A28" s="7">
        <v>20</v>
      </c>
      <c r="B28" s="46" t="s">
        <v>43</v>
      </c>
      <c r="C28" s="34">
        <f>SUM(C22:C27)</f>
        <v>483540932</v>
      </c>
      <c r="D28" s="9">
        <f t="shared" ref="D28:J28" si="5">SUM(D22:D27)</f>
        <v>881493427</v>
      </c>
      <c r="E28" s="34">
        <f t="shared" si="5"/>
        <v>79238542</v>
      </c>
      <c r="F28" s="9">
        <f t="shared" si="5"/>
        <v>99828439</v>
      </c>
      <c r="G28" s="28">
        <f t="shared" si="5"/>
        <v>176923091</v>
      </c>
      <c r="H28" s="9">
        <f t="shared" si="5"/>
        <v>225479965</v>
      </c>
      <c r="I28" s="6">
        <f t="shared" si="5"/>
        <v>739702565</v>
      </c>
      <c r="J28" s="9">
        <f t="shared" si="5"/>
        <v>1206801831</v>
      </c>
      <c r="K28" s="2"/>
    </row>
    <row r="29" spans="1:11" ht="16.5" customHeight="1" x14ac:dyDescent="0.25">
      <c r="A29" s="7">
        <v>21</v>
      </c>
      <c r="B29" s="45" t="s">
        <v>8</v>
      </c>
      <c r="C29" s="33">
        <v>12700000</v>
      </c>
      <c r="D29" s="8">
        <v>34953443</v>
      </c>
      <c r="E29" s="33">
        <v>0</v>
      </c>
      <c r="F29" s="8">
        <v>0</v>
      </c>
      <c r="G29" s="27">
        <v>0</v>
      </c>
      <c r="H29" s="8"/>
      <c r="I29" s="5">
        <f t="shared" si="0"/>
        <v>12700000</v>
      </c>
      <c r="J29" s="8">
        <f t="shared" si="1"/>
        <v>34953443</v>
      </c>
      <c r="K29" s="2"/>
    </row>
    <row r="30" spans="1:11" ht="16.5" customHeight="1" x14ac:dyDescent="0.25">
      <c r="A30" s="7">
        <v>22</v>
      </c>
      <c r="B30" s="48" t="s">
        <v>9</v>
      </c>
      <c r="C30" s="33">
        <v>0</v>
      </c>
      <c r="D30" s="8">
        <v>0</v>
      </c>
      <c r="E30" s="33">
        <v>0</v>
      </c>
      <c r="F30" s="8">
        <v>0</v>
      </c>
      <c r="G30" s="27">
        <v>0</v>
      </c>
      <c r="H30" s="8"/>
      <c r="I30" s="5">
        <f t="shared" si="0"/>
        <v>0</v>
      </c>
      <c r="J30" s="8">
        <f t="shared" si="1"/>
        <v>0</v>
      </c>
      <c r="K30" s="2"/>
    </row>
    <row r="31" spans="1:11" ht="16.5" customHeight="1" x14ac:dyDescent="0.25">
      <c r="A31" s="7">
        <v>23</v>
      </c>
      <c r="B31" s="45" t="s">
        <v>10</v>
      </c>
      <c r="C31" s="33">
        <v>132577316</v>
      </c>
      <c r="D31" s="8">
        <v>45500000</v>
      </c>
      <c r="E31" s="33">
        <v>0</v>
      </c>
      <c r="F31" s="8">
        <v>0</v>
      </c>
      <c r="G31" s="27">
        <v>0</v>
      </c>
      <c r="H31" s="8"/>
      <c r="I31" s="5">
        <f t="shared" si="0"/>
        <v>132577316</v>
      </c>
      <c r="J31" s="8">
        <f t="shared" si="1"/>
        <v>45500000</v>
      </c>
      <c r="K31" s="2"/>
    </row>
    <row r="32" spans="1:11" ht="16.5" customHeight="1" x14ac:dyDescent="0.25">
      <c r="A32" s="7">
        <v>24</v>
      </c>
      <c r="B32" s="48" t="s">
        <v>9</v>
      </c>
      <c r="C32" s="33">
        <v>0</v>
      </c>
      <c r="D32" s="8">
        <v>0</v>
      </c>
      <c r="E32" s="33">
        <v>0</v>
      </c>
      <c r="F32" s="8">
        <v>0</v>
      </c>
      <c r="G32" s="27">
        <v>0</v>
      </c>
      <c r="H32" s="8"/>
      <c r="I32" s="5">
        <f t="shared" si="0"/>
        <v>0</v>
      </c>
      <c r="J32" s="8">
        <f t="shared" si="1"/>
        <v>0</v>
      </c>
      <c r="K32" s="2"/>
    </row>
    <row r="33" spans="1:11" ht="16.5" customHeight="1" x14ac:dyDescent="0.25">
      <c r="A33" s="7">
        <v>25</v>
      </c>
      <c r="B33" s="45" t="s">
        <v>11</v>
      </c>
      <c r="C33" s="33">
        <v>500000</v>
      </c>
      <c r="D33" s="8">
        <v>0</v>
      </c>
      <c r="E33" s="33">
        <v>0</v>
      </c>
      <c r="F33" s="8">
        <v>0</v>
      </c>
      <c r="G33" s="27">
        <v>0</v>
      </c>
      <c r="H33" s="8"/>
      <c r="I33" s="5">
        <f t="shared" si="0"/>
        <v>500000</v>
      </c>
      <c r="J33" s="8">
        <f t="shared" si="1"/>
        <v>0</v>
      </c>
      <c r="K33" s="2"/>
    </row>
    <row r="34" spans="1:11" x14ac:dyDescent="0.25">
      <c r="A34" s="7">
        <v>26</v>
      </c>
      <c r="B34" s="45" t="s">
        <v>36</v>
      </c>
      <c r="C34" s="33">
        <v>1144000</v>
      </c>
      <c r="D34" s="8">
        <v>1685350</v>
      </c>
      <c r="E34" s="33">
        <v>0</v>
      </c>
      <c r="F34" s="8">
        <v>0</v>
      </c>
      <c r="G34" s="27">
        <v>0</v>
      </c>
      <c r="H34" s="8"/>
      <c r="I34" s="5">
        <f t="shared" si="0"/>
        <v>1144000</v>
      </c>
      <c r="J34" s="8">
        <f t="shared" si="1"/>
        <v>1685350</v>
      </c>
      <c r="K34" s="2"/>
    </row>
    <row r="35" spans="1:11" x14ac:dyDescent="0.25">
      <c r="A35" s="7">
        <v>27</v>
      </c>
      <c r="B35" s="46" t="s">
        <v>44</v>
      </c>
      <c r="C35" s="34">
        <f>SUM(C29:C34)</f>
        <v>146921316</v>
      </c>
      <c r="D35" s="9">
        <f t="shared" ref="D35:J35" si="6">SUM(D29:D34)</f>
        <v>82138793</v>
      </c>
      <c r="E35" s="34">
        <f t="shared" si="6"/>
        <v>0</v>
      </c>
      <c r="F35" s="9">
        <f t="shared" si="6"/>
        <v>0</v>
      </c>
      <c r="G35" s="28">
        <f t="shared" si="6"/>
        <v>0</v>
      </c>
      <c r="H35" s="9">
        <f t="shared" si="6"/>
        <v>0</v>
      </c>
      <c r="I35" s="6">
        <f t="shared" si="6"/>
        <v>146921316</v>
      </c>
      <c r="J35" s="9">
        <f t="shared" si="6"/>
        <v>82138793</v>
      </c>
      <c r="K35" s="2"/>
    </row>
    <row r="36" spans="1:11" ht="16.5" customHeight="1" thickBot="1" x14ac:dyDescent="0.3">
      <c r="A36" s="10">
        <v>28</v>
      </c>
      <c r="B36" s="47" t="s">
        <v>45</v>
      </c>
      <c r="C36" s="36">
        <f>C28+C35</f>
        <v>630462248</v>
      </c>
      <c r="D36" s="37">
        <f t="shared" ref="D36:J36" si="7">D28+D35</f>
        <v>963632220</v>
      </c>
      <c r="E36" s="36">
        <f t="shared" si="7"/>
        <v>79238542</v>
      </c>
      <c r="F36" s="37">
        <f t="shared" si="7"/>
        <v>99828439</v>
      </c>
      <c r="G36" s="38">
        <f t="shared" si="7"/>
        <v>176923091</v>
      </c>
      <c r="H36" s="39">
        <f t="shared" si="7"/>
        <v>225479965</v>
      </c>
      <c r="I36" s="39">
        <f t="shared" si="7"/>
        <v>886623881</v>
      </c>
      <c r="J36" s="39">
        <f t="shared" si="7"/>
        <v>1288940624</v>
      </c>
      <c r="K36" s="2"/>
    </row>
    <row r="37" spans="1:11" ht="16.5" customHeight="1" thickBot="1" x14ac:dyDescent="0.3">
      <c r="A37" s="49">
        <v>29</v>
      </c>
      <c r="B37" s="50" t="s">
        <v>46</v>
      </c>
      <c r="C37" s="3">
        <f t="shared" ref="C37:H37" si="8">C21-C36</f>
        <v>0</v>
      </c>
      <c r="D37" s="40">
        <f t="shared" si="8"/>
        <v>0</v>
      </c>
      <c r="E37" s="3">
        <f t="shared" si="8"/>
        <v>0</v>
      </c>
      <c r="F37" s="40">
        <f t="shared" si="8"/>
        <v>0</v>
      </c>
      <c r="G37" s="41">
        <f t="shared" si="8"/>
        <v>0</v>
      </c>
      <c r="H37" s="40">
        <f t="shared" si="8"/>
        <v>0</v>
      </c>
      <c r="I37" s="42">
        <f t="shared" si="0"/>
        <v>0</v>
      </c>
      <c r="J37" s="40">
        <f t="shared" si="1"/>
        <v>0</v>
      </c>
      <c r="K37" s="2"/>
    </row>
    <row r="38" spans="1:11" x14ac:dyDescent="0.25">
      <c r="B38" s="4"/>
      <c r="C38" s="59"/>
      <c r="D38" s="59"/>
      <c r="E38" s="59"/>
      <c r="F38" s="59"/>
      <c r="G38" s="59"/>
      <c r="H38" s="59"/>
      <c r="K38" s="2"/>
    </row>
  </sheetData>
  <mergeCells count="14">
    <mergeCell ref="I6:J6"/>
    <mergeCell ref="A1:J1"/>
    <mergeCell ref="A2:J2"/>
    <mergeCell ref="A3:J3"/>
    <mergeCell ref="C38:D38"/>
    <mergeCell ref="E38:F38"/>
    <mergeCell ref="G38:H38"/>
    <mergeCell ref="A6:A7"/>
    <mergeCell ref="C6:D6"/>
    <mergeCell ref="E6:F6"/>
    <mergeCell ref="G6:H6"/>
    <mergeCell ref="B6:B7"/>
    <mergeCell ref="I4:J4"/>
    <mergeCell ref="I5:J5"/>
  </mergeCells>
  <printOptions horizontalCentered="1"/>
  <pageMargins left="0.23622047244094491" right="0.15748031496062992" top="0.51181102362204722" bottom="0.23622047244094491" header="0.15748031496062992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 összesen</vt:lpstr>
      <vt:lpstr>'Önkormányzat összesen'!Nyomtatási_terület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MS-USER</dc:creator>
  <cp:lastModifiedBy>Tünde</cp:lastModifiedBy>
  <cp:lastPrinted>2018-01-16T12:51:10Z</cp:lastPrinted>
  <dcterms:created xsi:type="dcterms:W3CDTF">2017-11-06T05:02:42Z</dcterms:created>
  <dcterms:modified xsi:type="dcterms:W3CDTF">2019-01-10T13:27:25Z</dcterms:modified>
</cp:coreProperties>
</file>