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5.29\költségvetés módosítás\"/>
    </mc:Choice>
  </mc:AlternateContent>
  <bookViews>
    <workbookView xWindow="0" yWindow="0" windowWidth="20490" windowHeight="7755"/>
  </bookViews>
  <sheets>
    <sheet name="3.m.Önk. kiadása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G36" i="1"/>
  <c r="F36" i="1"/>
  <c r="E36" i="1"/>
  <c r="D36" i="1"/>
  <c r="C36" i="1"/>
  <c r="B36" i="1"/>
  <c r="C30" i="1"/>
  <c r="G22" i="1"/>
  <c r="G38" i="1" s="1"/>
  <c r="F22" i="1"/>
  <c r="E22" i="1"/>
  <c r="E38" i="1" s="1"/>
  <c r="D22" i="1"/>
  <c r="D38" i="1" s="1"/>
  <c r="C18" i="1"/>
  <c r="C17" i="1" s="1"/>
  <c r="C22" i="1" s="1"/>
  <c r="C38" i="1" s="1"/>
  <c r="C40" i="1" s="1"/>
  <c r="B17" i="1"/>
  <c r="B22" i="1" s="1"/>
  <c r="B38" i="1" s="1"/>
  <c r="B40" i="1" s="1"/>
  <c r="C16" i="1"/>
</calcChain>
</file>

<file path=xl/sharedStrings.xml><?xml version="1.0" encoding="utf-8"?>
<sst xmlns="http://schemas.openxmlformats.org/spreadsheetml/2006/main" count="47" uniqueCount="34">
  <si>
    <t xml:space="preserve">Önkormányzat kiadásainak megoszlása kötelező, önként vállalt és államháztartási bevételek bontásában </t>
  </si>
  <si>
    <t>adatok forintban</t>
  </si>
  <si>
    <t>Működési kiadások</t>
  </si>
  <si>
    <t>Kötelező feladatok</t>
  </si>
  <si>
    <t>Önként vállalt feladatok</t>
  </si>
  <si>
    <t>Államháztartási feladatok</t>
  </si>
  <si>
    <t>Eredeti ei.</t>
  </si>
  <si>
    <t>Év végi módosított ei.</t>
  </si>
  <si>
    <t>Év géi módosított ei.</t>
  </si>
  <si>
    <t>Személyi jellegű kiadások</t>
  </si>
  <si>
    <t>Járulék kiadások és szocho.</t>
  </si>
  <si>
    <t>Dologi kiadások</t>
  </si>
  <si>
    <t>Ellátottak pénzbeli juttatásai</t>
  </si>
  <si>
    <t>Működési célú támogatások áh. belülre</t>
  </si>
  <si>
    <t>Működési célú támogatások áh. kívülre</t>
  </si>
  <si>
    <t>Működési tartalék</t>
  </si>
  <si>
    <t>Elvonások és befizetések</t>
  </si>
  <si>
    <t>Finanszírozási kiadások</t>
  </si>
  <si>
    <t>- likviditási célú hitel törlesztés</t>
  </si>
  <si>
    <t>- forgatási célú értékpapír vásárlás</t>
  </si>
  <si>
    <t>- intézményfinanszírozás</t>
  </si>
  <si>
    <t>- ÁH belüli megelőlegezés</t>
  </si>
  <si>
    <t>Összesen működési kiadások</t>
  </si>
  <si>
    <t>Felhalmozási kiadások</t>
  </si>
  <si>
    <t>Beruházások</t>
  </si>
  <si>
    <t>- ebből fejezeti kez. elői. EU-s progr. és azok társfin.</t>
  </si>
  <si>
    <t>Felújítások</t>
  </si>
  <si>
    <t>Egyéb felhalmozási célú támogatások államh. belülre</t>
  </si>
  <si>
    <t>Egyéb felhalmozási célú támogatások államh. kívülre</t>
  </si>
  <si>
    <t>Fejlesztési tartalék</t>
  </si>
  <si>
    <t>Felhalmozási célú intézményfinanszírozás</t>
  </si>
  <si>
    <t>Összesen felhalmozási kiadások</t>
  </si>
  <si>
    <t>Kiadások mindösszesen:</t>
  </si>
  <si>
    <t>3. sz. melléklet a 7/2019.(V.30.) 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</si>
</sst>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Border="1" applyAlignment="1">
      <alignment horizontal="left" vertical="top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Border="1" applyAlignment="1">
      <alignment horizontal="right"/>
    </xf>
    <xf numFmtId="0" fontId="5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/>
    </xf>
    <xf numFmtId="3" fontId="2" fillId="0" borderId="14" xfId="0" applyNumberFormat="1" applyFont="1" applyBorder="1"/>
    <xf numFmtId="3" fontId="2" fillId="0" borderId="15" xfId="0" applyNumberFormat="1" applyFont="1" applyBorder="1"/>
    <xf numFmtId="3" fontId="2" fillId="0" borderId="16" xfId="0" applyNumberFormat="1" applyFont="1" applyBorder="1"/>
    <xf numFmtId="0" fontId="7" fillId="0" borderId="5" xfId="0" applyFont="1" applyBorder="1" applyAlignment="1">
      <alignment horizontal="left"/>
    </xf>
    <xf numFmtId="3" fontId="2" fillId="0" borderId="6" xfId="0" applyNumberFormat="1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0" fontId="7" fillId="0" borderId="5" xfId="0" applyFont="1" applyFill="1" applyBorder="1" applyAlignment="1">
      <alignment horizontal="left"/>
    </xf>
    <xf numFmtId="3" fontId="2" fillId="0" borderId="5" xfId="0" applyNumberFormat="1" applyFont="1" applyFill="1" applyBorder="1"/>
    <xf numFmtId="3" fontId="6" fillId="0" borderId="5" xfId="0" applyNumberFormat="1" applyFont="1" applyFill="1" applyBorder="1"/>
    <xf numFmtId="3" fontId="2" fillId="0" borderId="5" xfId="0" quotePrefix="1" applyNumberFormat="1" applyFont="1" applyFill="1" applyBorder="1"/>
    <xf numFmtId="3" fontId="6" fillId="2" borderId="9" xfId="0" quotePrefix="1" applyNumberFormat="1" applyFont="1" applyFill="1" applyBorder="1"/>
    <xf numFmtId="3" fontId="6" fillId="2" borderId="10" xfId="0" applyNumberFormat="1" applyFont="1" applyFill="1" applyBorder="1"/>
    <xf numFmtId="3" fontId="6" fillId="2" borderId="11" xfId="0" applyNumberFormat="1" applyFont="1" applyFill="1" applyBorder="1"/>
    <xf numFmtId="3" fontId="6" fillId="2" borderId="12" xfId="0" applyNumberFormat="1" applyFont="1" applyFill="1" applyBorder="1"/>
    <xf numFmtId="3" fontId="6" fillId="2" borderId="0" xfId="0" quotePrefix="1" applyNumberFormat="1" applyFont="1" applyFill="1" applyBorder="1"/>
    <xf numFmtId="3" fontId="6" fillId="2" borderId="0" xfId="0" applyNumberFormat="1" applyFont="1" applyFill="1" applyBorder="1"/>
    <xf numFmtId="0" fontId="6" fillId="2" borderId="1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left"/>
    </xf>
    <xf numFmtId="3" fontId="6" fillId="2" borderId="14" xfId="0" applyNumberFormat="1" applyFont="1" applyFill="1" applyBorder="1" applyAlignment="1">
      <alignment horizontal="center" vertical="center" wrapText="1"/>
    </xf>
    <xf numFmtId="3" fontId="6" fillId="2" borderId="15" xfId="0" applyNumberFormat="1" applyFont="1" applyFill="1" applyBorder="1" applyAlignment="1">
      <alignment horizontal="center" vertical="center" wrapText="1"/>
    </xf>
    <xf numFmtId="3" fontId="6" fillId="2" borderId="16" xfId="0" applyNumberFormat="1" applyFont="1" applyFill="1" applyBorder="1" applyAlignment="1">
      <alignment horizontal="center" vertical="center" wrapText="1"/>
    </xf>
    <xf numFmtId="3" fontId="6" fillId="2" borderId="20" xfId="0" applyNumberFormat="1" applyFont="1" applyFill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left" wrapText="1"/>
    </xf>
    <xf numFmtId="3" fontId="2" fillId="0" borderId="18" xfId="0" applyNumberFormat="1" applyFont="1" applyBorder="1"/>
    <xf numFmtId="0" fontId="8" fillId="0" borderId="5" xfId="0" quotePrefix="1" applyFont="1" applyFill="1" applyBorder="1" applyAlignment="1">
      <alignment horizontal="left" wrapText="1"/>
    </xf>
    <xf numFmtId="3" fontId="8" fillId="0" borderId="6" xfId="0" applyNumberFormat="1" applyFont="1" applyBorder="1"/>
    <xf numFmtId="3" fontId="8" fillId="0" borderId="7" xfId="0" applyNumberFormat="1" applyFont="1" applyBorder="1"/>
    <xf numFmtId="3" fontId="8" fillId="0" borderId="8" xfId="0" applyNumberFormat="1" applyFont="1" applyBorder="1"/>
    <xf numFmtId="3" fontId="8" fillId="0" borderId="18" xfId="0" applyNumberFormat="1" applyFont="1" applyBorder="1"/>
    <xf numFmtId="0" fontId="2" fillId="0" borderId="5" xfId="0" quotePrefix="1" applyFont="1" applyFill="1" applyBorder="1" applyAlignment="1">
      <alignment horizontal="left" wrapText="1"/>
    </xf>
    <xf numFmtId="0" fontId="2" fillId="0" borderId="5" xfId="0" quotePrefix="1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left"/>
    </xf>
    <xf numFmtId="3" fontId="6" fillId="2" borderId="19" xfId="0" applyNumberFormat="1" applyFont="1" applyFill="1" applyBorder="1"/>
    <xf numFmtId="0" fontId="2" fillId="0" borderId="0" xfId="0" applyFont="1" applyAlignment="1">
      <alignment horizontal="left"/>
    </xf>
    <xf numFmtId="3" fontId="2" fillId="0" borderId="0" xfId="0" applyNumberFormat="1" applyFont="1"/>
    <xf numFmtId="0" fontId="6" fillId="3" borderId="0" xfId="0" applyFont="1" applyFill="1" applyAlignment="1">
      <alignment horizontal="left"/>
    </xf>
    <xf numFmtId="3" fontId="6" fillId="3" borderId="0" xfId="0" applyNumberFormat="1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G41"/>
  <sheetViews>
    <sheetView tabSelected="1" workbookViewId="0">
      <selection activeCell="M10" sqref="M10"/>
    </sheetView>
  </sheetViews>
  <sheetFormatPr defaultRowHeight="15" x14ac:dyDescent="0.25"/>
  <cols>
    <col min="1" max="1" width="41.5703125" style="2" customWidth="1"/>
    <col min="2" max="3" width="12.42578125" style="2" bestFit="1" customWidth="1"/>
    <col min="4" max="4" width="12.7109375" style="2" customWidth="1"/>
    <col min="5" max="5" width="14" style="2" bestFit="1" customWidth="1"/>
    <col min="6" max="6" width="14.140625" style="2" customWidth="1"/>
    <col min="7" max="7" width="14.28515625" style="2" customWidth="1"/>
    <col min="8" max="16384" width="9.140625" style="2"/>
  </cols>
  <sheetData>
    <row r="1" spans="1:7" x14ac:dyDescent="0.25">
      <c r="A1" s="1" t="s">
        <v>33</v>
      </c>
      <c r="B1" s="1"/>
      <c r="C1" s="1"/>
      <c r="D1" s="1"/>
      <c r="E1" s="1"/>
      <c r="F1" s="1"/>
      <c r="G1" s="1"/>
    </row>
    <row r="3" spans="1:7" ht="37.5" customHeight="1" x14ac:dyDescent="0.25">
      <c r="A3" s="3" t="s">
        <v>0</v>
      </c>
      <c r="B3" s="3"/>
      <c r="C3" s="3"/>
      <c r="D3" s="3"/>
      <c r="E3" s="3"/>
      <c r="F3" s="3"/>
      <c r="G3" s="3"/>
    </row>
    <row r="4" spans="1:7" ht="16.5" thickBot="1" x14ac:dyDescent="0.3">
      <c r="A4" s="4"/>
      <c r="F4" s="5" t="s">
        <v>1</v>
      </c>
      <c r="G4" s="5"/>
    </row>
    <row r="5" spans="1:7" x14ac:dyDescent="0.25">
      <c r="A5" s="6" t="s">
        <v>2</v>
      </c>
      <c r="B5" s="7" t="s">
        <v>3</v>
      </c>
      <c r="C5" s="8"/>
      <c r="D5" s="7" t="s">
        <v>4</v>
      </c>
      <c r="E5" s="8"/>
      <c r="F5" s="9" t="s">
        <v>5</v>
      </c>
      <c r="G5" s="8"/>
    </row>
    <row r="6" spans="1:7" ht="36.75" customHeight="1" x14ac:dyDescent="0.25">
      <c r="A6" s="10"/>
      <c r="B6" s="11" t="s">
        <v>6</v>
      </c>
      <c r="C6" s="12" t="s">
        <v>7</v>
      </c>
      <c r="D6" s="11" t="s">
        <v>6</v>
      </c>
      <c r="E6" s="12" t="s">
        <v>7</v>
      </c>
      <c r="F6" s="13" t="s">
        <v>6</v>
      </c>
      <c r="G6" s="12" t="s">
        <v>8</v>
      </c>
    </row>
    <row r="7" spans="1:7" ht="17.25" customHeight="1" thickBot="1" x14ac:dyDescent="0.3">
      <c r="A7" s="14"/>
      <c r="B7" s="15"/>
      <c r="C7" s="16"/>
      <c r="D7" s="15"/>
      <c r="E7" s="16"/>
      <c r="F7" s="17"/>
      <c r="G7" s="16"/>
    </row>
    <row r="8" spans="1:7" x14ac:dyDescent="0.25">
      <c r="A8" s="18" t="s">
        <v>9</v>
      </c>
      <c r="B8" s="19">
        <v>39184569</v>
      </c>
      <c r="C8" s="20">
        <v>55134090</v>
      </c>
      <c r="D8" s="19"/>
      <c r="E8" s="20"/>
      <c r="F8" s="21"/>
      <c r="G8" s="20"/>
    </row>
    <row r="9" spans="1:7" x14ac:dyDescent="0.25">
      <c r="A9" s="22" t="s">
        <v>10</v>
      </c>
      <c r="B9" s="23">
        <v>7648868</v>
      </c>
      <c r="C9" s="24">
        <v>10210628</v>
      </c>
      <c r="D9" s="23"/>
      <c r="E9" s="24"/>
      <c r="F9" s="25"/>
      <c r="G9" s="24"/>
    </row>
    <row r="10" spans="1:7" x14ac:dyDescent="0.25">
      <c r="A10" s="22" t="s">
        <v>11</v>
      </c>
      <c r="B10" s="23">
        <v>55126200</v>
      </c>
      <c r="C10" s="24">
        <v>65992861</v>
      </c>
      <c r="D10" s="23"/>
      <c r="E10" s="24"/>
      <c r="F10" s="25"/>
      <c r="G10" s="24"/>
    </row>
    <row r="11" spans="1:7" x14ac:dyDescent="0.25">
      <c r="A11" s="26" t="s">
        <v>12</v>
      </c>
      <c r="B11" s="23">
        <v>14797000</v>
      </c>
      <c r="C11" s="24">
        <v>14973584</v>
      </c>
      <c r="D11" s="23"/>
      <c r="E11" s="24"/>
      <c r="F11" s="25"/>
      <c r="G11" s="24"/>
    </row>
    <row r="12" spans="1:7" x14ac:dyDescent="0.25">
      <c r="A12" s="27" t="s">
        <v>13</v>
      </c>
      <c r="B12" s="23">
        <v>2400000</v>
      </c>
      <c r="C12" s="24">
        <v>2400000</v>
      </c>
      <c r="D12" s="23"/>
      <c r="E12" s="24"/>
      <c r="F12" s="25"/>
      <c r="G12" s="24"/>
    </row>
    <row r="13" spans="1:7" x14ac:dyDescent="0.25">
      <c r="A13" s="27" t="s">
        <v>14</v>
      </c>
      <c r="B13" s="23">
        <v>0</v>
      </c>
      <c r="C13" s="24">
        <v>0</v>
      </c>
      <c r="D13" s="23">
        <v>3500000</v>
      </c>
      <c r="E13" s="24">
        <v>3500000</v>
      </c>
      <c r="F13" s="25"/>
      <c r="G13" s="24"/>
    </row>
    <row r="14" spans="1:7" x14ac:dyDescent="0.25">
      <c r="A14" s="27" t="s">
        <v>15</v>
      </c>
      <c r="B14" s="23">
        <v>1007011</v>
      </c>
      <c r="C14" s="24">
        <v>1816735</v>
      </c>
      <c r="D14" s="23"/>
      <c r="E14" s="24"/>
      <c r="F14" s="25"/>
      <c r="G14" s="24"/>
    </row>
    <row r="15" spans="1:7" x14ac:dyDescent="0.25">
      <c r="A15" s="27" t="s">
        <v>16</v>
      </c>
      <c r="B15" s="23">
        <v>0</v>
      </c>
      <c r="C15" s="24">
        <v>0</v>
      </c>
      <c r="D15" s="23"/>
      <c r="E15" s="24"/>
      <c r="F15" s="25"/>
      <c r="G15" s="24"/>
    </row>
    <row r="16" spans="1:7" x14ac:dyDescent="0.25">
      <c r="A16" s="27"/>
      <c r="B16" s="23"/>
      <c r="C16" s="24">
        <f>SUM(B16:B16)</f>
        <v>0</v>
      </c>
      <c r="D16" s="23"/>
      <c r="E16" s="24"/>
      <c r="F16" s="25"/>
      <c r="G16" s="24"/>
    </row>
    <row r="17" spans="1:7" x14ac:dyDescent="0.25">
      <c r="A17" s="28" t="s">
        <v>17</v>
      </c>
      <c r="B17" s="23">
        <f>SUM(B18:B21)</f>
        <v>129223138</v>
      </c>
      <c r="C17" s="24">
        <f>SUM(C18:C21)</f>
        <v>152665828</v>
      </c>
      <c r="D17" s="23"/>
      <c r="E17" s="24"/>
      <c r="F17" s="25"/>
      <c r="G17" s="24"/>
    </row>
    <row r="18" spans="1:7" x14ac:dyDescent="0.25">
      <c r="A18" s="29" t="s">
        <v>18</v>
      </c>
      <c r="B18" s="23"/>
      <c r="C18" s="24">
        <f>SUM(B18:B18)</f>
        <v>0</v>
      </c>
      <c r="D18" s="23"/>
      <c r="E18" s="24"/>
      <c r="F18" s="25"/>
      <c r="G18" s="24"/>
    </row>
    <row r="19" spans="1:7" x14ac:dyDescent="0.25">
      <c r="A19" s="29" t="s">
        <v>19</v>
      </c>
      <c r="B19" s="23">
        <v>0</v>
      </c>
      <c r="C19" s="24">
        <v>0</v>
      </c>
      <c r="D19" s="23"/>
      <c r="E19" s="24"/>
      <c r="F19" s="25"/>
      <c r="G19" s="24"/>
    </row>
    <row r="20" spans="1:7" x14ac:dyDescent="0.25">
      <c r="A20" s="29" t="s">
        <v>20</v>
      </c>
      <c r="B20" s="23">
        <v>122215991</v>
      </c>
      <c r="C20" s="24">
        <v>140365170</v>
      </c>
      <c r="D20" s="23"/>
      <c r="E20" s="24"/>
      <c r="F20" s="25"/>
      <c r="G20" s="24"/>
    </row>
    <row r="21" spans="1:7" x14ac:dyDescent="0.25">
      <c r="A21" s="29" t="s">
        <v>21</v>
      </c>
      <c r="B21" s="23">
        <v>7007147</v>
      </c>
      <c r="C21" s="24">
        <v>12300658</v>
      </c>
      <c r="D21" s="23"/>
      <c r="E21" s="24"/>
      <c r="F21" s="25"/>
      <c r="G21" s="24"/>
    </row>
    <row r="22" spans="1:7" ht="15.75" thickBot="1" x14ac:dyDescent="0.3">
      <c r="A22" s="30" t="s">
        <v>22</v>
      </c>
      <c r="B22" s="31">
        <f>B8+B9+B10+B11+B12+B13+B17+B14</f>
        <v>249386786</v>
      </c>
      <c r="C22" s="32">
        <f>C8+C9+C10+C11+C12+C13+C17+C14+C15</f>
        <v>303193726</v>
      </c>
      <c r="D22" s="31">
        <f>D13</f>
        <v>3500000</v>
      </c>
      <c r="E22" s="32">
        <f t="shared" ref="E22" si="0">E13</f>
        <v>3500000</v>
      </c>
      <c r="F22" s="33">
        <f>SUM(F8:F21)</f>
        <v>0</v>
      </c>
      <c r="G22" s="32">
        <f>SUM(G8:G21)</f>
        <v>0</v>
      </c>
    </row>
    <row r="23" spans="1:7" ht="15.75" thickBot="1" x14ac:dyDescent="0.3">
      <c r="A23" s="34"/>
      <c r="B23" s="35"/>
      <c r="C23" s="35"/>
      <c r="D23" s="35"/>
      <c r="E23" s="35"/>
      <c r="F23" s="35"/>
      <c r="G23" s="35"/>
    </row>
    <row r="24" spans="1:7" x14ac:dyDescent="0.25">
      <c r="A24" s="36" t="s">
        <v>23</v>
      </c>
      <c r="B24" s="7" t="s">
        <v>3</v>
      </c>
      <c r="C24" s="8"/>
      <c r="D24" s="9" t="s">
        <v>4</v>
      </c>
      <c r="E24" s="37"/>
      <c r="F24" s="7" t="s">
        <v>5</v>
      </c>
      <c r="G24" s="8"/>
    </row>
    <row r="25" spans="1:7" ht="32.25" customHeight="1" x14ac:dyDescent="0.25">
      <c r="A25" s="38"/>
      <c r="B25" s="11" t="s">
        <v>6</v>
      </c>
      <c r="C25" s="12" t="s">
        <v>7</v>
      </c>
      <c r="D25" s="13" t="s">
        <v>6</v>
      </c>
      <c r="E25" s="39" t="s">
        <v>7</v>
      </c>
      <c r="F25" s="11" t="s">
        <v>6</v>
      </c>
      <c r="G25" s="12" t="s">
        <v>8</v>
      </c>
    </row>
    <row r="26" spans="1:7" ht="15.75" thickBot="1" x14ac:dyDescent="0.3">
      <c r="A26" s="40"/>
      <c r="B26" s="15"/>
      <c r="C26" s="16"/>
      <c r="D26" s="17"/>
      <c r="E26" s="41"/>
      <c r="F26" s="15"/>
      <c r="G26" s="16"/>
    </row>
    <row r="27" spans="1:7" x14ac:dyDescent="0.25">
      <c r="A27" s="42" t="s">
        <v>24</v>
      </c>
      <c r="B27" s="43"/>
      <c r="C27" s="44"/>
      <c r="D27" s="45">
        <v>16500000</v>
      </c>
      <c r="E27" s="46">
        <v>383684656</v>
      </c>
      <c r="F27" s="43"/>
      <c r="G27" s="44"/>
    </row>
    <row r="28" spans="1:7" ht="30" x14ac:dyDescent="0.25">
      <c r="A28" s="47" t="s">
        <v>25</v>
      </c>
      <c r="B28" s="23"/>
      <c r="C28" s="24"/>
      <c r="D28" s="25"/>
      <c r="E28" s="48">
        <v>371878020</v>
      </c>
      <c r="F28" s="23"/>
      <c r="G28" s="24"/>
    </row>
    <row r="29" spans="1:7" x14ac:dyDescent="0.25">
      <c r="A29" s="49" t="s">
        <v>26</v>
      </c>
      <c r="B29" s="50">
        <v>0</v>
      </c>
      <c r="C29" s="51">
        <v>0</v>
      </c>
      <c r="D29" s="52">
        <v>73140100</v>
      </c>
      <c r="E29" s="53">
        <v>132485060</v>
      </c>
      <c r="F29" s="23"/>
      <c r="G29" s="24"/>
    </row>
    <row r="30" spans="1:7" ht="30" x14ac:dyDescent="0.25">
      <c r="A30" s="54" t="s">
        <v>25</v>
      </c>
      <c r="B30" s="23">
        <v>0</v>
      </c>
      <c r="C30" s="24">
        <f>SUM(B30:B30)</f>
        <v>0</v>
      </c>
      <c r="D30" s="25">
        <v>62066965</v>
      </c>
      <c r="E30" s="48">
        <v>130825840</v>
      </c>
      <c r="F30" s="23"/>
      <c r="G30" s="24"/>
    </row>
    <row r="31" spans="1:7" ht="29.25" x14ac:dyDescent="0.25">
      <c r="A31" s="49" t="s">
        <v>27</v>
      </c>
      <c r="B31" s="50">
        <v>0</v>
      </c>
      <c r="C31" s="51">
        <v>0</v>
      </c>
      <c r="D31" s="25"/>
      <c r="E31" s="48"/>
      <c r="F31" s="23"/>
      <c r="G31" s="24"/>
    </row>
    <row r="32" spans="1:7" ht="30" x14ac:dyDescent="0.25">
      <c r="A32" s="54" t="s">
        <v>28</v>
      </c>
      <c r="B32" s="23"/>
      <c r="C32" s="24"/>
      <c r="D32" s="25"/>
      <c r="E32" s="48"/>
      <c r="F32" s="23"/>
      <c r="G32" s="24"/>
    </row>
    <row r="33" spans="1:7" x14ac:dyDescent="0.25">
      <c r="A33" s="55" t="s">
        <v>29</v>
      </c>
      <c r="B33" s="23">
        <v>27365875</v>
      </c>
      <c r="C33" s="24">
        <v>19942231</v>
      </c>
      <c r="D33" s="25">
        <v>105588809</v>
      </c>
      <c r="E33" s="48">
        <v>56252147</v>
      </c>
      <c r="F33" s="23"/>
      <c r="G33" s="24"/>
    </row>
    <row r="34" spans="1:7" x14ac:dyDescent="0.25">
      <c r="A34" s="56" t="s">
        <v>30</v>
      </c>
      <c r="B34" s="50">
        <v>0</v>
      </c>
      <c r="C34" s="51">
        <v>0</v>
      </c>
      <c r="D34" s="25"/>
      <c r="E34" s="48"/>
      <c r="F34" s="23"/>
      <c r="G34" s="24"/>
    </row>
    <row r="35" spans="1:7" x14ac:dyDescent="0.25">
      <c r="A35" s="55"/>
      <c r="B35" s="23"/>
      <c r="C35" s="24"/>
      <c r="D35" s="25"/>
      <c r="E35" s="48"/>
      <c r="F35" s="23"/>
      <c r="G35" s="24"/>
    </row>
    <row r="36" spans="1:7" ht="15.75" thickBot="1" x14ac:dyDescent="0.3">
      <c r="A36" s="57" t="s">
        <v>31</v>
      </c>
      <c r="B36" s="31">
        <f>B27+B29+B31+B32+B33+B34</f>
        <v>27365875</v>
      </c>
      <c r="C36" s="32">
        <f t="shared" ref="C36:G36" si="1">C27+C29+C31+C32+C33+C34</f>
        <v>19942231</v>
      </c>
      <c r="D36" s="33">
        <f t="shared" si="1"/>
        <v>195228909</v>
      </c>
      <c r="E36" s="58">
        <f t="shared" si="1"/>
        <v>572421863</v>
      </c>
      <c r="F36" s="31">
        <f t="shared" si="1"/>
        <v>0</v>
      </c>
      <c r="G36" s="32">
        <f t="shared" si="1"/>
        <v>0</v>
      </c>
    </row>
    <row r="37" spans="1:7" x14ac:dyDescent="0.25">
      <c r="A37" s="59"/>
      <c r="B37" s="60"/>
      <c r="C37" s="60"/>
      <c r="D37" s="60"/>
      <c r="E37" s="60"/>
      <c r="F37" s="60"/>
      <c r="G37" s="60"/>
    </row>
    <row r="38" spans="1:7" x14ac:dyDescent="0.25">
      <c r="A38" s="61" t="s">
        <v>32</v>
      </c>
      <c r="B38" s="62">
        <f>B22+B36</f>
        <v>276752661</v>
      </c>
      <c r="C38" s="62">
        <f t="shared" ref="C38:G38" si="2">C22+C36</f>
        <v>323135957</v>
      </c>
      <c r="D38" s="62">
        <f t="shared" si="2"/>
        <v>198728909</v>
      </c>
      <c r="E38" s="62">
        <f t="shared" si="2"/>
        <v>575921863</v>
      </c>
      <c r="F38" s="62">
        <f t="shared" si="2"/>
        <v>0</v>
      </c>
      <c r="G38" s="62">
        <f t="shared" si="2"/>
        <v>0</v>
      </c>
    </row>
    <row r="39" spans="1:7" x14ac:dyDescent="0.25">
      <c r="B39" s="60"/>
      <c r="C39" s="60"/>
      <c r="D39" s="60"/>
      <c r="E39" s="60"/>
      <c r="F39" s="60"/>
      <c r="G39" s="60"/>
    </row>
    <row r="40" spans="1:7" x14ac:dyDescent="0.25">
      <c r="B40" s="60">
        <f>B38+D38</f>
        <v>475481570</v>
      </c>
      <c r="C40" s="60">
        <f>C38+E38</f>
        <v>899057820</v>
      </c>
    </row>
    <row r="41" spans="1:7" x14ac:dyDescent="0.25">
      <c r="C41" s="60"/>
    </row>
  </sheetData>
  <mergeCells count="23">
    <mergeCell ref="E25:E26"/>
    <mergeCell ref="F25:F26"/>
    <mergeCell ref="G25:G26"/>
    <mergeCell ref="E6:E7"/>
    <mergeCell ref="F6:F7"/>
    <mergeCell ref="G6:G7"/>
    <mergeCell ref="A24:A26"/>
    <mergeCell ref="B24:C24"/>
    <mergeCell ref="D24:E24"/>
    <mergeCell ref="F24:G24"/>
    <mergeCell ref="B25:B26"/>
    <mergeCell ref="C25:C26"/>
    <mergeCell ref="D25:D26"/>
    <mergeCell ref="A1:G1"/>
    <mergeCell ref="A3:G3"/>
    <mergeCell ref="F4:G4"/>
    <mergeCell ref="A5:A7"/>
    <mergeCell ref="B5:C5"/>
    <mergeCell ref="D5:E5"/>
    <mergeCell ref="F5:G5"/>
    <mergeCell ref="B6:B7"/>
    <mergeCell ref="C6:C7"/>
    <mergeCell ref="D6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3.m.Önk. kiadásai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2019-05-31T06:13:05Z</dcterms:created>
  <dcterms:modified xsi:type="dcterms:W3CDTF">2019-05-31T06:13:23Z</dcterms:modified>
</cp:coreProperties>
</file>