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KESZŐHIDEGKÚT\KÉPVISELŐ-TESTÜLET\2017\5. 2017. 05. 15\4. napirend előterjesztése - 2017. évi költségvetés módosítása\"/>
    </mc:Choice>
  </mc:AlternateContent>
  <bookViews>
    <workbookView xWindow="0" yWindow="0" windowWidth="23040" windowHeight="9192"/>
  </bookViews>
  <sheets>
    <sheet name=" 2 sz. mell  " sheetId="1" r:id="rId1"/>
  </sheets>
  <calcPr calcId="162913"/>
</workbook>
</file>

<file path=xl/calcChain.xml><?xml version="1.0" encoding="utf-8"?>
<calcChain xmlns="http://schemas.openxmlformats.org/spreadsheetml/2006/main">
  <c r="H8" i="1" l="1"/>
  <c r="H6" i="1"/>
  <c r="D18" i="1"/>
  <c r="D19" i="1"/>
  <c r="E18" i="1"/>
  <c r="E30" i="1" s="1"/>
  <c r="D30" i="1" s="1"/>
  <c r="C18" i="1"/>
  <c r="E17" i="1"/>
  <c r="D17" i="1" s="1"/>
  <c r="G17" i="1"/>
  <c r="G31" i="1" s="1"/>
  <c r="C30" i="1"/>
  <c r="I17" i="1"/>
  <c r="I31" i="1" s="1"/>
  <c r="C31" i="1"/>
  <c r="H31" i="1" l="1"/>
  <c r="E31" i="1"/>
  <c r="D31" i="1" s="1"/>
  <c r="H17" i="1"/>
</calcChain>
</file>

<file path=xl/sharedStrings.xml><?xml version="1.0" encoding="utf-8"?>
<sst xmlns="http://schemas.openxmlformats.org/spreadsheetml/2006/main" count="84" uniqueCount="80">
  <si>
    <t>Sor-
szám</t>
  </si>
  <si>
    <t>Bevételek</t>
  </si>
  <si>
    <t>Kiadások</t>
  </si>
  <si>
    <t>Megnevezés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</si>
  <si>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</si>
  <si>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</si>
  <si>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</si>
  <si>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</si>
  <si>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</si>
  <si>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</si>
  <si>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</si>
  <si>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</si>
  <si>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</si>
  <si>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</si>
  <si>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</si>
  <si>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</si>
  <si>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</si>
  <si>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</si>
  <si>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</si>
  <si>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</si>
  <si>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</si>
  <si>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</si>
  <si>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</si>
  <si>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</si>
  <si>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</si>
  <si>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</si>
  <si>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</si>
  <si>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</si>
  <si>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</si>
  <si>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</si>
  <si>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</si>
  <si>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</si>
  <si>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</si>
  <si>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</si>
  <si>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</si>
  <si>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</si>
  <si>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</si>
  <si>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</si>
  <si>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</si>
  <si>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</si>
  <si>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</si>
  <si>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</si>
  <si>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</si>
  <si>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</si>
  <si>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</si>
  <si>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</si>
  <si>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</si>
  <si>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</si>
  <si>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</si>
  <si>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</si>
  <si>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</si>
  <si>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</si>
  <si>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</si>
  <si>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</si>
  <si>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</si>
  <si>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</si>
  <si>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</si>
  <si>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</si>
  <si>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</si>
  <si>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</si>
  <si>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</si>
  <si>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</si>
  <si>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</si>
  <si>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</si>
  <si>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</si>
  <si>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</si>
  <si>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</si>
  <si>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</si>
  <si>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</si>
  <si>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</si>
  <si>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</si>
  <si>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</si>
  <si>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</si>
  <si>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>Felhalmozási célú finanszírozási kiadások összesen (13.+…24.)</t>
  </si>
  <si>
    <t xml:space="preserve">II. Felhalmozási célú bevételek és kiadások mérlege
</t>
  </si>
  <si>
    <t>2017. évi előirányzat</t>
  </si>
  <si>
    <t>Forintban !</t>
  </si>
  <si>
    <t>Keszőhidegkút Község Önkormányzata</t>
  </si>
  <si>
    <t>2017.évi ei.módosítás 05.15.</t>
  </si>
  <si>
    <t>2017.évi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</si>
</sst>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25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17" borderId="0" applyNumberFormat="0" applyBorder="0" applyAlignment="0" applyProtection="0"/>
    <xf numFmtId="0" fontId="17" fillId="7" borderId="0" applyNumberFormat="0" applyBorder="0" applyAlignment="0" applyProtection="0"/>
    <xf numFmtId="0" fontId="18" fillId="16" borderId="1" applyNumberFormat="0" applyAlignment="0" applyProtection="0"/>
  </cellStyleXfs>
  <cellXfs count="57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right" vertical="center"/>
    </xf>
    <xf numFmtId="164" fontId="22" fillId="0" borderId="0" xfId="0" applyNumberFormat="1" applyFont="1" applyFill="1" applyAlignment="1" applyProtection="1">
      <alignment horizontal="center" vertical="center" wrapText="1"/>
    </xf>
    <xf numFmtId="164" fontId="23" fillId="0" borderId="10" xfId="0" applyNumberFormat="1" applyFont="1" applyFill="1" applyBorder="1" applyAlignment="1" applyProtection="1">
      <alignment horizontal="left" vertical="center" wrapText="1" indent="1"/>
    </xf>
    <xf numFmtId="164" fontId="23" fillId="0" borderId="11" xfId="0" applyNumberFormat="1" applyFont="1" applyFill="1" applyBorder="1" applyAlignment="1" applyProtection="1">
      <alignment horizontal="left" vertical="center" wrapText="1" indent="1"/>
    </xf>
    <xf numFmtId="164" fontId="23" fillId="0" borderId="12" xfId="0" applyNumberFormat="1" applyFont="1" applyFill="1" applyBorder="1" applyAlignment="1" applyProtection="1">
      <alignment horizontal="right" vertical="center" wrapText="1" indent="1"/>
    </xf>
    <xf numFmtId="164" fontId="23" fillId="0" borderId="11" xfId="0" applyNumberFormat="1" applyFont="1" applyFill="1" applyBorder="1" applyAlignment="1" applyProtection="1">
      <alignment horizontal="centerContinuous" vertical="center" wrapText="1"/>
    </xf>
    <xf numFmtId="164" fontId="23" fillId="0" borderId="13" xfId="0" applyNumberFormat="1" applyFont="1" applyFill="1" applyBorder="1" applyAlignment="1" applyProtection="1">
      <alignment horizontal="centerContinuous" vertical="center" wrapText="1"/>
    </xf>
    <xf numFmtId="164" fontId="23" fillId="0" borderId="14" xfId="0" applyNumberFormat="1" applyFont="1" applyFill="1" applyBorder="1" applyAlignment="1" applyProtection="1">
      <alignment horizontal="centerContinuous" vertical="center" wrapText="1"/>
    </xf>
    <xf numFmtId="164" fontId="23" fillId="0" borderId="11" xfId="0" applyNumberFormat="1" applyFont="1" applyFill="1" applyBorder="1" applyAlignment="1" applyProtection="1">
      <alignment horizontal="center" vertical="center" wrapText="1"/>
    </xf>
    <xf numFmtId="164" fontId="23" fillId="0" borderId="13" xfId="0" applyNumberFormat="1" applyFont="1" applyFill="1" applyBorder="1" applyAlignment="1" applyProtection="1">
      <alignment horizontal="center" vertical="center" wrapText="1"/>
    </xf>
    <xf numFmtId="164" fontId="23" fillId="0" borderId="10" xfId="0" applyNumberFormat="1" applyFont="1" applyFill="1" applyBorder="1" applyAlignment="1" applyProtection="1">
      <alignment horizontal="center" vertical="center" wrapText="1"/>
    </xf>
    <xf numFmtId="164" fontId="23" fillId="0" borderId="14" xfId="0" applyNumberFormat="1" applyFont="1" applyFill="1" applyBorder="1" applyAlignment="1" applyProtection="1">
      <alignment horizontal="center" vertical="center" wrapText="1"/>
    </xf>
    <xf numFmtId="164" fontId="24" fillId="0" borderId="15" xfId="0" applyNumberFormat="1" applyFont="1" applyFill="1" applyBorder="1" applyAlignment="1" applyProtection="1">
      <alignment horizontal="left" vertical="center" wrapText="1" indent="1"/>
    </xf>
    <xf numFmtId="164" fontId="24" fillId="0" borderId="18" xfId="0" applyNumberFormat="1" applyFont="1" applyFill="1" applyBorder="1" applyAlignment="1" applyProtection="1">
      <alignment horizontal="left" vertical="center" wrapText="1" indent="1"/>
    </xf>
    <xf numFmtId="164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left" vertical="center" wrapText="1" indent="1"/>
    </xf>
    <xf numFmtId="164" fontId="23" fillId="0" borderId="13" xfId="0" applyNumberFormat="1" applyFont="1" applyFill="1" applyBorder="1" applyAlignment="1" applyProtection="1">
      <alignment horizontal="right" vertical="center" wrapText="1" indent="1"/>
    </xf>
    <xf numFmtId="164" fontId="20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</xf>
    <xf numFmtId="164" fontId="24" fillId="0" borderId="19" xfId="0" applyNumberFormat="1" applyFont="1" applyFill="1" applyBorder="1" applyAlignment="1" applyProtection="1">
      <alignment horizontal="left" vertical="center" wrapText="1" indent="2"/>
    </xf>
    <xf numFmtId="164" fontId="24" fillId="0" borderId="20" xfId="0" applyNumberFormat="1" applyFont="1" applyFill="1" applyBorder="1" applyAlignment="1" applyProtection="1">
      <alignment horizontal="left" vertical="center" wrapText="1" indent="2"/>
    </xf>
    <xf numFmtId="164" fontId="20" fillId="0" borderId="20" xfId="0" applyNumberFormat="1" applyFont="1" applyFill="1" applyBorder="1" applyAlignment="1" applyProtection="1">
      <alignment horizontal="left" vertical="center" wrapText="1" indent="1"/>
    </xf>
    <xf numFmtId="164" fontId="20" fillId="0" borderId="20" xfId="0" applyNumberFormat="1" applyFont="1" applyFill="1" applyBorder="1" applyAlignment="1" applyProtection="1">
      <alignment horizontal="right" vertical="center" wrapText="1" indent="1"/>
    </xf>
    <xf numFmtId="164" fontId="24" fillId="0" borderId="16" xfId="0" applyNumberFormat="1" applyFont="1" applyFill="1" applyBorder="1" applyAlignment="1" applyProtection="1">
      <alignment horizontal="left" vertical="center" wrapText="1" indent="2"/>
    </xf>
    <xf numFmtId="164" fontId="24" fillId="0" borderId="23" xfId="0" applyNumberFormat="1" applyFont="1" applyFill="1" applyBorder="1" applyAlignment="1" applyProtection="1">
      <alignment horizontal="left" vertical="center" wrapText="1" indent="2"/>
    </xf>
    <xf numFmtId="164" fontId="23" fillId="0" borderId="26" xfId="0" applyNumberFormat="1" applyFont="1" applyFill="1" applyBorder="1" applyAlignment="1" applyProtection="1">
      <alignment horizontal="centerContinuous" vertical="center" wrapText="1"/>
    </xf>
    <xf numFmtId="164" fontId="23" fillId="0" borderId="26" xfId="0" applyNumberFormat="1" applyFont="1" applyFill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6" xfId="0" applyNumberFormat="1" applyFont="1" applyFill="1" applyBorder="1" applyAlignment="1" applyProtection="1">
      <alignment horizontal="righ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</xf>
    <xf numFmtId="164" fontId="2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0" xfId="0" applyNumberFormat="1" applyFont="1" applyFill="1" applyBorder="1" applyAlignment="1" applyProtection="1">
      <alignment horizontal="right" vertical="center" wrapText="1" indent="1"/>
    </xf>
    <xf numFmtId="164" fontId="24" fillId="0" borderId="31" xfId="0" applyNumberFormat="1" applyFont="1" applyFill="1" applyBorder="1" applyAlignment="1" applyProtection="1">
      <alignment horizontal="left" vertical="center" wrapText="1" indent="1"/>
    </xf>
    <xf numFmtId="164" fontId="24" fillId="0" borderId="32" xfId="0" applyNumberFormat="1" applyFont="1" applyFill="1" applyBorder="1" applyAlignment="1" applyProtection="1">
      <alignment horizontal="left" vertical="center" wrapText="1" indent="1"/>
    </xf>
    <xf numFmtId="164" fontId="24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0" xfId="0" applyNumberFormat="1" applyFont="1" applyFill="1" applyBorder="1" applyAlignment="1" applyProtection="1">
      <alignment horizontal="centerContinuous" vertical="center" wrapText="1"/>
    </xf>
    <xf numFmtId="164" fontId="23" fillId="0" borderId="30" xfId="0" applyNumberFormat="1" applyFont="1" applyFill="1" applyBorder="1" applyAlignment="1" applyProtection="1">
      <alignment horizontal="center" vertical="center" wrapText="1"/>
    </xf>
    <xf numFmtId="164" fontId="24" fillId="0" borderId="33" xfId="0" applyNumberFormat="1" applyFont="1" applyFill="1" applyBorder="1" applyAlignment="1" applyProtection="1">
      <alignment horizontal="left" vertical="center" wrapText="1" indent="1"/>
    </xf>
    <xf numFmtId="164" fontId="23" fillId="0" borderId="34" xfId="0" applyNumberFormat="1" applyFont="1" applyFill="1" applyBorder="1" applyAlignment="1" applyProtection="1">
      <alignment horizontal="left" vertical="center" wrapText="1" indent="1"/>
    </xf>
    <xf numFmtId="164" fontId="24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0" xfId="0" applyNumberFormat="1" applyFont="1" applyFill="1" applyBorder="1" applyAlignment="1" applyProtection="1">
      <alignment horizontal="left" vertical="center" wrapText="1" indent="1"/>
    </xf>
    <xf numFmtId="164" fontId="2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10" xfId="0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Fill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Alignment="1" applyProtection="1">
      <alignment horizontal="center" textRotation="180" wrapText="1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abSelected="1" view="pageLayout" zoomScaleNormal="100" zoomScaleSheetLayoutView="100" workbookViewId="0">
      <selection activeCell="G7" sqref="G7"/>
    </sheetView>
  </sheetViews>
  <sheetFormatPr defaultColWidth="9.33203125" defaultRowHeight="13.2" x14ac:dyDescent="0.25"/>
  <cols>
    <col min="1" max="1" width="6.77734375" style="1" customWidth="1"/>
    <col min="2" max="2" width="58.77734375" style="4" customWidth="1"/>
    <col min="3" max="5" width="14.77734375" style="1" customWidth="1"/>
    <col min="6" max="6" width="60.44140625" style="1" customWidth="1"/>
    <col min="7" max="7" width="18" style="1" customWidth="1"/>
    <col min="8" max="8" width="17.109375" style="1" customWidth="1"/>
    <col min="9" max="9" width="16.33203125" style="1" customWidth="1"/>
    <col min="10" max="10" width="4.77734375" style="1" customWidth="1"/>
    <col min="11" max="16384" width="9.33203125" style="1"/>
  </cols>
  <sheetData>
    <row r="1" spans="1:10" ht="31.2" x14ac:dyDescent="0.25">
      <c r="B1" s="2" t="s">
        <v>74</v>
      </c>
      <c r="C1" s="3"/>
      <c r="D1" s="3"/>
      <c r="E1" s="3"/>
      <c r="F1" s="3"/>
      <c r="G1" s="3"/>
      <c r="H1" s="3"/>
      <c r="I1" s="3"/>
      <c r="J1" s="56"/>
    </row>
    <row r="2" spans="1:10" ht="14.4" thickBot="1" x14ac:dyDescent="0.3">
      <c r="B2" s="4" t="s">
        <v>77</v>
      </c>
      <c r="I2" s="5" t="s">
        <v>76</v>
      </c>
      <c r="J2" s="56"/>
    </row>
    <row r="3" spans="1:10" ht="13.8" thickBot="1" x14ac:dyDescent="0.3">
      <c r="A3" s="54" t="s">
        <v>0</v>
      </c>
      <c r="B3" s="10" t="s">
        <v>1</v>
      </c>
      <c r="C3" s="11"/>
      <c r="D3" s="30"/>
      <c r="E3" s="30"/>
      <c r="F3" s="10" t="s">
        <v>2</v>
      </c>
      <c r="G3" s="43"/>
      <c r="H3" s="43"/>
      <c r="I3" s="12"/>
      <c r="J3" s="56"/>
    </row>
    <row r="4" spans="1:10" s="6" customFormat="1" ht="40.200000000000003" thickBot="1" x14ac:dyDescent="0.3">
      <c r="A4" s="55"/>
      <c r="B4" s="13" t="s">
        <v>3</v>
      </c>
      <c r="C4" s="14" t="s">
        <v>75</v>
      </c>
      <c r="D4" s="31" t="s">
        <v>79</v>
      </c>
      <c r="E4" s="31" t="s">
        <v>78</v>
      </c>
      <c r="F4" s="13" t="s">
        <v>3</v>
      </c>
      <c r="G4" s="14" t="s">
        <v>75</v>
      </c>
      <c r="H4" s="31" t="s">
        <v>79</v>
      </c>
      <c r="I4" s="31" t="s">
        <v>78</v>
      </c>
      <c r="J4" s="56"/>
    </row>
    <row r="5" spans="1:10" s="6" customFormat="1" ht="13.8" thickBot="1" x14ac:dyDescent="0.3">
      <c r="A5" s="15">
        <v>1</v>
      </c>
      <c r="B5" s="13">
        <v>2</v>
      </c>
      <c r="C5" s="14">
        <v>3</v>
      </c>
      <c r="D5" s="31">
        <v>4</v>
      </c>
      <c r="E5" s="31">
        <v>5</v>
      </c>
      <c r="F5" s="13">
        <v>6</v>
      </c>
      <c r="G5" s="44">
        <v>7</v>
      </c>
      <c r="H5" s="44">
        <v>8</v>
      </c>
      <c r="I5" s="16">
        <v>9</v>
      </c>
      <c r="J5" s="56"/>
    </row>
    <row r="6" spans="1:10" ht="13.8" thickBot="1" x14ac:dyDescent="0.3">
      <c r="A6" s="17" t="s">
        <v>4</v>
      </c>
      <c r="B6" s="38" t="s">
        <v>5</v>
      </c>
      <c r="C6" s="42"/>
      <c r="D6" s="42"/>
      <c r="E6" s="42">
        <v>500000</v>
      </c>
      <c r="F6" s="38" t="s">
        <v>6</v>
      </c>
      <c r="G6" s="42">
        <v>370500</v>
      </c>
      <c r="H6" s="51">
        <f>I6-G6</f>
        <v>500000</v>
      </c>
      <c r="I6" s="48">
        <v>870500</v>
      </c>
      <c r="J6" s="56"/>
    </row>
    <row r="7" spans="1:10" ht="13.8" thickBot="1" x14ac:dyDescent="0.3">
      <c r="A7" s="18" t="s">
        <v>7</v>
      </c>
      <c r="B7" s="39" t="s">
        <v>8</v>
      </c>
      <c r="C7" s="42"/>
      <c r="D7" s="42"/>
      <c r="E7" s="42"/>
      <c r="F7" s="39" t="s">
        <v>9</v>
      </c>
      <c r="G7" s="42"/>
      <c r="H7" s="51"/>
      <c r="I7" s="49"/>
      <c r="J7" s="56"/>
    </row>
    <row r="8" spans="1:10" ht="13.8" thickBot="1" x14ac:dyDescent="0.3">
      <c r="A8" s="18" t="s">
        <v>10</v>
      </c>
      <c r="B8" s="39" t="s">
        <v>11</v>
      </c>
      <c r="C8" s="42"/>
      <c r="D8" s="42"/>
      <c r="E8" s="42">
        <v>300000</v>
      </c>
      <c r="F8" s="39" t="s">
        <v>12</v>
      </c>
      <c r="G8" s="42">
        <v>950000</v>
      </c>
      <c r="H8" s="51">
        <f>I8-G8</f>
        <v>0</v>
      </c>
      <c r="I8" s="49">
        <v>950000</v>
      </c>
      <c r="J8" s="56"/>
    </row>
    <row r="9" spans="1:10" ht="13.8" thickBot="1" x14ac:dyDescent="0.3">
      <c r="A9" s="18" t="s">
        <v>13</v>
      </c>
      <c r="B9" s="39" t="s">
        <v>14</v>
      </c>
      <c r="C9" s="42"/>
      <c r="D9" s="42"/>
      <c r="E9" s="42"/>
      <c r="F9" s="39" t="s">
        <v>15</v>
      </c>
      <c r="G9" s="42"/>
      <c r="H9" s="51"/>
      <c r="I9" s="49"/>
      <c r="J9" s="56"/>
    </row>
    <row r="10" spans="1:10" ht="13.8" thickBot="1" x14ac:dyDescent="0.3">
      <c r="A10" s="18" t="s">
        <v>16</v>
      </c>
      <c r="B10" s="39" t="s">
        <v>17</v>
      </c>
      <c r="C10" s="42"/>
      <c r="D10" s="42"/>
      <c r="E10" s="42"/>
      <c r="F10" s="39" t="s">
        <v>18</v>
      </c>
      <c r="G10" s="51"/>
      <c r="H10" s="51"/>
      <c r="I10" s="49"/>
      <c r="J10" s="56"/>
    </row>
    <row r="11" spans="1:10" ht="13.8" thickBot="1" x14ac:dyDescent="0.3">
      <c r="A11" s="18" t="s">
        <v>19</v>
      </c>
      <c r="B11" s="39" t="s">
        <v>20</v>
      </c>
      <c r="C11" s="42"/>
      <c r="D11" s="42"/>
      <c r="E11" s="42"/>
      <c r="F11" s="40"/>
      <c r="G11" s="52"/>
      <c r="H11" s="52"/>
      <c r="I11" s="49"/>
      <c r="J11" s="56"/>
    </row>
    <row r="12" spans="1:10" ht="13.8" thickBot="1" x14ac:dyDescent="0.3">
      <c r="A12" s="18" t="s">
        <v>21</v>
      </c>
      <c r="B12" s="40"/>
      <c r="C12" s="42"/>
      <c r="D12" s="42"/>
      <c r="E12" s="42"/>
      <c r="F12" s="40"/>
      <c r="G12" s="52"/>
      <c r="H12" s="52"/>
      <c r="I12" s="49"/>
      <c r="J12" s="56"/>
    </row>
    <row r="13" spans="1:10" ht="13.8" thickBot="1" x14ac:dyDescent="0.3">
      <c r="A13" s="18" t="s">
        <v>22</v>
      </c>
      <c r="B13" s="40"/>
      <c r="C13" s="42"/>
      <c r="D13" s="42"/>
      <c r="E13" s="42"/>
      <c r="F13" s="40"/>
      <c r="G13" s="52"/>
      <c r="H13" s="52"/>
      <c r="I13" s="49"/>
      <c r="J13" s="56"/>
    </row>
    <row r="14" spans="1:10" ht="13.8" thickBot="1" x14ac:dyDescent="0.3">
      <c r="A14" s="18" t="s">
        <v>23</v>
      </c>
      <c r="B14" s="40"/>
      <c r="C14" s="42"/>
      <c r="D14" s="42"/>
      <c r="E14" s="42"/>
      <c r="F14" s="40"/>
      <c r="G14" s="52"/>
      <c r="H14" s="52"/>
      <c r="I14" s="49"/>
      <c r="J14" s="56"/>
    </row>
    <row r="15" spans="1:10" ht="13.8" thickBot="1" x14ac:dyDescent="0.3">
      <c r="A15" s="18" t="s">
        <v>24</v>
      </c>
      <c r="B15" s="40"/>
      <c r="C15" s="42"/>
      <c r="D15" s="42"/>
      <c r="E15" s="42"/>
      <c r="F15" s="40"/>
      <c r="G15" s="52"/>
      <c r="H15" s="52"/>
      <c r="I15" s="49"/>
      <c r="J15" s="56"/>
    </row>
    <row r="16" spans="1:10" ht="13.8" thickBot="1" x14ac:dyDescent="0.3">
      <c r="A16" s="20" t="s">
        <v>25</v>
      </c>
      <c r="B16" s="41"/>
      <c r="C16" s="42"/>
      <c r="D16" s="42"/>
      <c r="E16" s="42"/>
      <c r="F16" s="45" t="s">
        <v>26</v>
      </c>
      <c r="G16" s="51"/>
      <c r="H16" s="51"/>
      <c r="I16" s="50"/>
      <c r="J16" s="56"/>
    </row>
    <row r="17" spans="1:10" ht="13.8" thickBot="1" x14ac:dyDescent="0.3">
      <c r="A17" s="7" t="s">
        <v>27</v>
      </c>
      <c r="B17" s="8" t="s">
        <v>28</v>
      </c>
      <c r="C17" s="21"/>
      <c r="D17" s="34">
        <f>E17-C17</f>
        <v>800000</v>
      </c>
      <c r="E17" s="34">
        <f>E6+E8+E9+E11</f>
        <v>800000</v>
      </c>
      <c r="F17" s="46" t="s">
        <v>29</v>
      </c>
      <c r="G17" s="53">
        <f>SUM(G6,G8,G10)</f>
        <v>1320500</v>
      </c>
      <c r="H17" s="51">
        <f>I17-G17</f>
        <v>500000</v>
      </c>
      <c r="I17" s="9">
        <f>SUM(I6,I8,I10)</f>
        <v>1820500</v>
      </c>
      <c r="J17" s="56"/>
    </row>
    <row r="18" spans="1:10" ht="13.8" thickBot="1" x14ac:dyDescent="0.3">
      <c r="A18" s="17" t="s">
        <v>30</v>
      </c>
      <c r="B18" s="22" t="s">
        <v>31</v>
      </c>
      <c r="C18" s="23">
        <f>SUM(C19:C23)</f>
        <v>1320500</v>
      </c>
      <c r="D18" s="34">
        <f>E18-C18</f>
        <v>-300000</v>
      </c>
      <c r="E18" s="23">
        <f>SUM(E19:E23)</f>
        <v>1020500</v>
      </c>
      <c r="F18" s="39" t="s">
        <v>32</v>
      </c>
      <c r="G18" s="51"/>
      <c r="H18" s="51"/>
      <c r="I18" s="48"/>
      <c r="J18" s="56"/>
    </row>
    <row r="19" spans="1:10" ht="13.8" thickBot="1" x14ac:dyDescent="0.3">
      <c r="A19" s="18" t="s">
        <v>33</v>
      </c>
      <c r="B19" s="24" t="s">
        <v>34</v>
      </c>
      <c r="C19" s="19">
        <v>1320500</v>
      </c>
      <c r="D19" s="34">
        <f>E19-C19</f>
        <v>-300000</v>
      </c>
      <c r="E19" s="33">
        <v>1020500</v>
      </c>
      <c r="F19" s="39" t="s">
        <v>35</v>
      </c>
      <c r="G19" s="51"/>
      <c r="H19" s="51"/>
      <c r="I19" s="49"/>
      <c r="J19" s="56"/>
    </row>
    <row r="20" spans="1:10" ht="13.8" thickBot="1" x14ac:dyDescent="0.3">
      <c r="A20" s="17" t="s">
        <v>36</v>
      </c>
      <c r="B20" s="24" t="s">
        <v>37</v>
      </c>
      <c r="C20" s="19"/>
      <c r="D20" s="33"/>
      <c r="E20" s="33"/>
      <c r="F20" s="39" t="s">
        <v>38</v>
      </c>
      <c r="G20" s="51"/>
      <c r="H20" s="51"/>
      <c r="I20" s="49"/>
      <c r="J20" s="56"/>
    </row>
    <row r="21" spans="1:10" ht="13.8" thickBot="1" x14ac:dyDescent="0.3">
      <c r="A21" s="18" t="s">
        <v>39</v>
      </c>
      <c r="B21" s="24" t="s">
        <v>40</v>
      </c>
      <c r="C21" s="19"/>
      <c r="D21" s="33"/>
      <c r="E21" s="33"/>
      <c r="F21" s="39" t="s">
        <v>41</v>
      </c>
      <c r="G21" s="51"/>
      <c r="H21" s="51"/>
      <c r="I21" s="49"/>
      <c r="J21" s="56"/>
    </row>
    <row r="22" spans="1:10" ht="13.8" thickBot="1" x14ac:dyDescent="0.3">
      <c r="A22" s="17" t="s">
        <v>42</v>
      </c>
      <c r="B22" s="24" t="s">
        <v>43</v>
      </c>
      <c r="C22" s="19"/>
      <c r="D22" s="36"/>
      <c r="E22" s="36"/>
      <c r="F22" s="45" t="s">
        <v>44</v>
      </c>
      <c r="G22" s="51"/>
      <c r="H22" s="51"/>
      <c r="I22" s="49"/>
      <c r="J22" s="56"/>
    </row>
    <row r="23" spans="1:10" ht="13.8" thickBot="1" x14ac:dyDescent="0.3">
      <c r="A23" s="18" t="s">
        <v>45</v>
      </c>
      <c r="B23" s="25" t="s">
        <v>46</v>
      </c>
      <c r="C23" s="19"/>
      <c r="D23" s="33"/>
      <c r="E23" s="33"/>
      <c r="F23" s="39" t="s">
        <v>47</v>
      </c>
      <c r="G23" s="51"/>
      <c r="H23" s="51"/>
      <c r="I23" s="49"/>
      <c r="J23" s="56"/>
    </row>
    <row r="24" spans="1:10" ht="13.8" thickBot="1" x14ac:dyDescent="0.3">
      <c r="A24" s="17" t="s">
        <v>48</v>
      </c>
      <c r="B24" s="26" t="s">
        <v>49</v>
      </c>
      <c r="C24" s="27"/>
      <c r="D24" s="35"/>
      <c r="E24" s="35"/>
      <c r="F24" s="38" t="s">
        <v>50</v>
      </c>
      <c r="G24" s="51"/>
      <c r="H24" s="51"/>
      <c r="I24" s="49"/>
      <c r="J24" s="56"/>
    </row>
    <row r="25" spans="1:10" ht="13.8" thickBot="1" x14ac:dyDescent="0.3">
      <c r="A25" s="18" t="s">
        <v>51</v>
      </c>
      <c r="B25" s="25" t="s">
        <v>52</v>
      </c>
      <c r="C25" s="19"/>
      <c r="D25" s="32"/>
      <c r="E25" s="32"/>
      <c r="F25" s="38" t="s">
        <v>53</v>
      </c>
      <c r="G25" s="51"/>
      <c r="H25" s="51"/>
      <c r="I25" s="49"/>
      <c r="J25" s="56"/>
    </row>
    <row r="26" spans="1:10" ht="13.8" thickBot="1" x14ac:dyDescent="0.3">
      <c r="A26" s="17" t="s">
        <v>54</v>
      </c>
      <c r="B26" s="25" t="s">
        <v>55</v>
      </c>
      <c r="C26" s="19"/>
      <c r="D26" s="32"/>
      <c r="E26" s="32"/>
      <c r="F26" s="47"/>
      <c r="G26" s="52"/>
      <c r="H26" s="52"/>
      <c r="I26" s="49"/>
      <c r="J26" s="56"/>
    </row>
    <row r="27" spans="1:10" ht="13.8" thickBot="1" x14ac:dyDescent="0.3">
      <c r="A27" s="18" t="s">
        <v>56</v>
      </c>
      <c r="B27" s="24" t="s">
        <v>57</v>
      </c>
      <c r="C27" s="19"/>
      <c r="D27" s="32"/>
      <c r="E27" s="32"/>
      <c r="F27" s="47"/>
      <c r="G27" s="52"/>
      <c r="H27" s="52"/>
      <c r="I27" s="49"/>
      <c r="J27" s="56"/>
    </row>
    <row r="28" spans="1:10" ht="13.8" thickBot="1" x14ac:dyDescent="0.3">
      <c r="A28" s="17" t="s">
        <v>58</v>
      </c>
      <c r="B28" s="28" t="s">
        <v>59</v>
      </c>
      <c r="C28" s="19"/>
      <c r="D28" s="33"/>
      <c r="E28" s="33"/>
      <c r="F28" s="40"/>
      <c r="G28" s="52"/>
      <c r="H28" s="52"/>
      <c r="I28" s="49"/>
      <c r="J28" s="56"/>
    </row>
    <row r="29" spans="1:10" ht="13.8" thickBot="1" x14ac:dyDescent="0.3">
      <c r="A29" s="18" t="s">
        <v>60</v>
      </c>
      <c r="B29" s="29" t="s">
        <v>61</v>
      </c>
      <c r="C29" s="19"/>
      <c r="D29" s="32"/>
      <c r="E29" s="32"/>
      <c r="F29" s="47"/>
      <c r="G29" s="52"/>
      <c r="H29" s="52"/>
      <c r="I29" s="49"/>
      <c r="J29" s="56"/>
    </row>
    <row r="30" spans="1:10" ht="13.8" thickBot="1" x14ac:dyDescent="0.3">
      <c r="A30" s="7" t="s">
        <v>62</v>
      </c>
      <c r="B30" s="8" t="s">
        <v>63</v>
      </c>
      <c r="C30" s="21">
        <f>SUM(C18)</f>
        <v>1320500</v>
      </c>
      <c r="D30" s="34">
        <f>E30-C30</f>
        <v>-300000</v>
      </c>
      <c r="E30" s="21">
        <f>SUM(E18)</f>
        <v>1020500</v>
      </c>
      <c r="F30" s="46" t="s">
        <v>73</v>
      </c>
      <c r="G30" s="7"/>
      <c r="H30" s="7"/>
      <c r="I30" s="9"/>
      <c r="J30" s="56"/>
    </row>
    <row r="31" spans="1:10" ht="13.8" thickBot="1" x14ac:dyDescent="0.3">
      <c r="A31" s="7" t="s">
        <v>64</v>
      </c>
      <c r="B31" s="8" t="s">
        <v>65</v>
      </c>
      <c r="C31" s="9">
        <f>SUM(C17,C30)</f>
        <v>1320500</v>
      </c>
      <c r="D31" s="34">
        <f>E31-C31</f>
        <v>500000</v>
      </c>
      <c r="E31" s="9">
        <f>SUM(E17,E30)</f>
        <v>1820500</v>
      </c>
      <c r="F31" s="46" t="s">
        <v>66</v>
      </c>
      <c r="G31" s="9">
        <f>SUM(G17,G30)</f>
        <v>1320500</v>
      </c>
      <c r="H31" s="51">
        <f>I31-G31</f>
        <v>500000</v>
      </c>
      <c r="I31" s="9">
        <f>SUM(I17,I30)</f>
        <v>1820500</v>
      </c>
      <c r="J31" s="56"/>
    </row>
    <row r="32" spans="1:10" ht="13.8" thickBot="1" x14ac:dyDescent="0.3">
      <c r="A32" s="7" t="s">
        <v>67</v>
      </c>
      <c r="B32" s="8" t="s">
        <v>68</v>
      </c>
      <c r="C32" s="9"/>
      <c r="D32" s="37"/>
      <c r="E32" s="37"/>
      <c r="F32" s="46" t="s">
        <v>69</v>
      </c>
      <c r="G32" s="7"/>
      <c r="H32" s="7"/>
      <c r="I32" s="9"/>
      <c r="J32" s="56"/>
    </row>
    <row r="33" spans="1:10" ht="13.8" thickBot="1" x14ac:dyDescent="0.3">
      <c r="A33" s="7" t="s">
        <v>70</v>
      </c>
      <c r="B33" s="8" t="s">
        <v>71</v>
      </c>
      <c r="C33" s="9"/>
      <c r="D33" s="37"/>
      <c r="E33" s="37"/>
      <c r="F33" s="46" t="s">
        <v>72</v>
      </c>
      <c r="G33" s="7"/>
      <c r="H33" s="7"/>
      <c r="I33" s="9"/>
      <c r="J33" s="56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86614173228346458" bottom="0.78740157480314965" header="0.47244094488188981" footer="0.78740157480314965"/>
  <pageSetup paperSize="9" scale="63" orientation="landscape" verticalDpi="300" r:id="rId1"/>
  <headerFooter alignWithMargins="0">
    <oddHeader>&amp;R&amp;"Times New Roman CE,Félkövér dőlt"2.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 2 sz. mell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Windows-felhasználó</cp:lastModifiedBy>
  <cp:lastPrinted>2015-02-24T09:53:54Z</cp:lastPrinted>
  <dcterms:created xsi:type="dcterms:W3CDTF">2014-02-06T13:26:43Z</dcterms:created>
  <dcterms:modified xsi:type="dcterms:W3CDTF">2017-05-26T10:28:25Z</dcterms:modified>
</cp:coreProperties>
</file>