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9" activeTab="1"/>
  </bookViews>
  <sheets>
    <sheet name="eszközök2016" sheetId="1" r:id="rId1"/>
    <sheet name="források2016" sheetId="2" r:id="rId2"/>
    <sheet name="Munka1" sheetId="3" r:id="rId3"/>
  </sheets>
  <definedNames>
    <definedName name="_xlnm.Print_Titles" localSheetId="0">'eszközök2016'!$2:$6</definedName>
  </definedNames>
  <calcPr fullCalcOnLoad="1"/>
</workbook>
</file>

<file path=xl/sharedStrings.xml><?xml version="1.0" encoding="utf-8"?>
<sst xmlns="http://schemas.openxmlformats.org/spreadsheetml/2006/main" count="156" uniqueCount="147">
  <si>
    <t>A</t>
  </si>
  <si>
    <t>B</t>
  </si>
  <si>
    <t>C</t>
  </si>
  <si>
    <t>D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</si>
  <si>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</si>
  <si>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</si>
  <si>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</si>
  <si>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</si>
  <si>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</si>
  <si>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</si>
  <si>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</si>
  <si>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</si>
  <si>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</si>
  <si>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</si>
  <si>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</si>
  <si>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</si>
  <si>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</si>
  <si>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</si>
  <si>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</si>
  <si>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</si>
  <si>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</si>
  <si>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</si>
  <si>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</si>
  <si>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2016. évi a könyvviteli mérlegben értékkel szereplő eszközökről</t>
  </si>
  <si>
    <t>ESZKÖZÖK</t>
  </si>
  <si>
    <t>Sorszám</t>
  </si>
  <si>
    <t>Bruttó</t>
  </si>
  <si>
    <t xml:space="preserve">Könyv szerinti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</si>
  <si>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</si>
  <si>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</si>
  <si>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</si>
  <si>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</si>
  <si>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</si>
  <si>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</si>
  <si>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</si>
  <si>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</si>
  <si>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04.</t>
  </si>
  <si>
    <t>05.</t>
  </si>
  <si>
    <t>06.</t>
  </si>
  <si>
    <t>07.</t>
  </si>
  <si>
    <t>2. Gépek, berendezések, felszerelések, járművek (09+10+11+12)</t>
  </si>
  <si>
    <t>08.</t>
  </si>
  <si>
    <t>09.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</si>
  <si>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</si>
  <si>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</si>
  <si>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</si>
  <si>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</si>
  <si>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</si>
  <si>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</si>
  <si>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</si>
  <si>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</si>
  <si>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</si>
  <si>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</si>
  <si>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</si>
  <si>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</si>
  <si>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</si>
  <si>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</si>
  <si>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</si>
  <si>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</si>
  <si>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</si>
  <si>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</si>
  <si>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</si>
  <si>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</si>
  <si>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</si>
  <si>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</si>
  <si>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</si>
  <si>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</si>
  <si>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</si>
  <si>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</si>
  <si>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</si>
  <si>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</si>
  <si>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</si>
  <si>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</si>
  <si>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</si>
  <si>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</si>
  <si>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</si>
  <si>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</si>
  <si>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</si>
  <si>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</si>
  <si>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</si>
  <si>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</si>
  <si>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</si>
  <si>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</si>
  <si>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</si>
  <si>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</si>
  <si>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</si>
  <si>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</si>
  <si>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</si>
  <si>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</si>
  <si>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</si>
  <si>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</si>
  <si>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</si>
  <si>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</si>
  <si>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</si>
  <si>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</si>
  <si>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</si>
  <si>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</si>
  <si>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</si>
  <si>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</si>
  <si>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</si>
  <si>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</si>
  <si>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</si>
  <si>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</si>
  <si>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</si>
  <si>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</si>
  <si>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</si>
  <si>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</si>
  <si>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</si>
  <si>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</si>
  <si>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</si>
  <si>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</si>
  <si>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</si>
  <si>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</si>
  <si>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</si>
  <si>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</si>
  <si>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</si>
  <si>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</si>
  <si>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</si>
  <si>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</si>
  <si>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</si>
  <si>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</si>
  <si>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</si>
  <si>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</si>
  <si>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</si>
  <si>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</si>
  <si>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</si>
  <si>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</si>
  <si>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</si>
  <si>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2016.év</t>
  </si>
  <si>
    <t>Adatok:  forintban!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</si>
  <si>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</si>
  <si>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</si>
  <si>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</si>
  <si>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</si>
  <si>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</si>
  <si>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</si>
  <si>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</si>
  <si>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</si>
  <si>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</si>
  <si>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</si>
  <si>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</si>
  <si>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</si>
  <si>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</si>
  <si>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</si>
  <si>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</si>
  <si>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</si>
  <si>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adatok forintban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</si>
</sst>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#"/>
    <numFmt numFmtId="166" formatCode="#,###&quot;  &quot;;&quot;- &quot;#,###&quot;  &quot;"/>
    <numFmt numFmtId="167" formatCode="#,##0;\-#,##0"/>
    <numFmt numFmtId="168" formatCode="00"/>
    <numFmt numFmtId="169" formatCode="#,###&quot;  &quot;;\-#,###&quot;  &quot;"/>
    <numFmt numFmtId="170" formatCode="#,###&quot;    &quot;;\-#,###&quot;    &quot;"/>
    <numFmt numFmtId="171" formatCode="#,###&quot;  &quot;"/>
  </numFmts>
  <fonts count="23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1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47" applyFill="1" applyProtection="1">
      <alignment/>
      <protection/>
    </xf>
    <xf numFmtId="0" fontId="17" fillId="0" borderId="0" xfId="47" applyFont="1" applyFill="1" applyProtection="1">
      <alignment/>
      <protection/>
    </xf>
    <xf numFmtId="0" fontId="21" fillId="0" borderId="2" xfId="47" applyFont="1" applyFill="1" applyBorder="1" applyAlignment="1" applyProtection="1">
      <alignment horizontal="center" vertical="center" wrapText="1"/>
      <protection/>
    </xf>
    <xf numFmtId="0" fontId="21" fillId="0" borderId="3" xfId="47" applyFont="1" applyFill="1" applyBorder="1" applyAlignment="1" applyProtection="1">
      <alignment horizontal="center" vertical="center" wrapText="1"/>
      <protection/>
    </xf>
    <xf numFmtId="0" fontId="7" fillId="0" borderId="0" xfId="47" applyFill="1" applyAlignment="1" applyProtection="1">
      <alignment horizontal="center" vertical="center"/>
      <protection/>
    </xf>
    <xf numFmtId="0" fontId="14" fillId="0" borderId="4" xfId="47" applyFont="1" applyFill="1" applyBorder="1" applyAlignment="1" applyProtection="1">
      <alignment vertical="center" wrapText="1"/>
      <protection/>
    </xf>
    <xf numFmtId="168" fontId="12" fillId="0" borderId="5" xfId="46" applyNumberFormat="1" applyFont="1" applyFill="1" applyBorder="1" applyAlignment="1" applyProtection="1">
      <alignment horizontal="center" vertical="center"/>
      <protection/>
    </xf>
    <xf numFmtId="169" fontId="14" fillId="0" borderId="5" xfId="4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7" applyFill="1" applyAlignment="1" applyProtection="1">
      <alignment vertical="center"/>
      <protection/>
    </xf>
    <xf numFmtId="0" fontId="14" fillId="0" borderId="6" xfId="47" applyFont="1" applyFill="1" applyBorder="1" applyAlignment="1" applyProtection="1">
      <alignment vertical="center" wrapText="1"/>
      <protection/>
    </xf>
    <xf numFmtId="168" fontId="12" fillId="0" borderId="7" xfId="46" applyNumberFormat="1" applyFont="1" applyFill="1" applyBorder="1" applyAlignment="1" applyProtection="1">
      <alignment horizontal="center" vertical="center"/>
      <protection/>
    </xf>
    <xf numFmtId="169" fontId="14" fillId="0" borderId="7" xfId="47" applyNumberFormat="1" applyFont="1" applyFill="1" applyBorder="1" applyAlignment="1" applyProtection="1">
      <alignment horizontal="right" vertical="center" wrapText="1"/>
      <protection/>
    </xf>
    <xf numFmtId="0" fontId="22" fillId="0" borderId="6" xfId="47" applyFont="1" applyFill="1" applyBorder="1" applyAlignment="1" applyProtection="1">
      <alignment horizontal="left" vertical="center" wrapText="1" indent="1"/>
      <protection/>
    </xf>
    <xf numFmtId="169" fontId="13" fillId="0" borderId="7" xfId="47" applyNumberFormat="1" applyFont="1" applyFill="1" applyBorder="1" applyAlignment="1" applyProtection="1">
      <alignment horizontal="right" vertical="center" wrapText="1"/>
      <protection locked="0"/>
    </xf>
    <xf numFmtId="169" fontId="13" fillId="0" borderId="7" xfId="47" applyNumberFormat="1" applyFont="1" applyFill="1" applyBorder="1" applyAlignment="1" applyProtection="1">
      <alignment horizontal="right" vertical="center" wrapText="1"/>
      <protection/>
    </xf>
    <xf numFmtId="0" fontId="14" fillId="0" borderId="2" xfId="47" applyFont="1" applyFill="1" applyBorder="1" applyAlignment="1" applyProtection="1">
      <alignment vertical="center" wrapText="1"/>
      <protection/>
    </xf>
    <xf numFmtId="168" fontId="12" fillId="0" borderId="3" xfId="46" applyNumberFormat="1" applyFont="1" applyFill="1" applyBorder="1" applyAlignment="1" applyProtection="1">
      <alignment horizontal="center" vertical="center"/>
      <protection/>
    </xf>
    <xf numFmtId="169" fontId="14" fillId="0" borderId="3" xfId="47" applyNumberFormat="1" applyFont="1" applyFill="1" applyBorder="1" applyAlignment="1" applyProtection="1">
      <alignment horizontal="right" vertical="center" wrapText="1"/>
      <protection/>
    </xf>
    <xf numFmtId="0" fontId="13" fillId="0" borderId="0" xfId="47" applyFont="1" applyFill="1" applyProtection="1">
      <alignment/>
      <protection/>
    </xf>
    <xf numFmtId="3" fontId="7" fillId="0" borderId="0" xfId="47" applyNumberFormat="1" applyFont="1" applyFill="1" applyProtection="1">
      <alignment/>
      <protection/>
    </xf>
    <xf numFmtId="0" fontId="7" fillId="0" borderId="0" xfId="47" applyFont="1" applyFill="1" applyProtection="1">
      <alignment/>
      <protection/>
    </xf>
    <xf numFmtId="0" fontId="0" fillId="0" borderId="0" xfId="46" applyFill="1" applyAlignment="1" applyProtection="1">
      <alignment vertical="center" wrapText="1"/>
      <protection/>
    </xf>
    <xf numFmtId="0" fontId="16" fillId="0" borderId="0" xfId="46" applyFont="1" applyFill="1" applyAlignment="1" applyProtection="1">
      <alignment horizontal="center" vertical="center"/>
      <protection/>
    </xf>
    <xf numFmtId="0" fontId="0" fillId="0" borderId="0" xfId="46" applyFill="1" applyAlignment="1" applyProtection="1">
      <alignment vertical="center"/>
      <protection/>
    </xf>
    <xf numFmtId="0" fontId="0" fillId="0" borderId="0" xfId="46" applyFill="1" applyAlignment="1" applyProtection="1">
      <alignment horizontal="center" vertical="center"/>
      <protection/>
    </xf>
    <xf numFmtId="49" fontId="11" fillId="0" borderId="2" xfId="46" applyNumberFormat="1" applyFont="1" applyFill="1" applyBorder="1" applyAlignment="1" applyProtection="1">
      <alignment horizontal="center" vertical="center" wrapText="1"/>
      <protection/>
    </xf>
    <xf numFmtId="49" fontId="11" fillId="0" borderId="3" xfId="46" applyNumberFormat="1" applyFont="1" applyFill="1" applyBorder="1" applyAlignment="1" applyProtection="1">
      <alignment horizontal="center" vertical="center"/>
      <protection/>
    </xf>
    <xf numFmtId="49" fontId="11" fillId="0" borderId="8" xfId="46" applyNumberFormat="1" applyFont="1" applyFill="1" applyBorder="1" applyAlignment="1" applyProtection="1">
      <alignment horizontal="center" vertical="center"/>
      <protection/>
    </xf>
    <xf numFmtId="49" fontId="0" fillId="0" borderId="0" xfId="46" applyNumberFormat="1" applyFont="1" applyFill="1" applyAlignment="1" applyProtection="1">
      <alignment horizontal="center" vertical="center"/>
      <protection/>
    </xf>
    <xf numFmtId="168" fontId="12" fillId="0" borderId="9" xfId="46" applyNumberFormat="1" applyFont="1" applyFill="1" applyBorder="1" applyAlignment="1" applyProtection="1">
      <alignment horizontal="center" vertical="center"/>
      <protection/>
    </xf>
    <xf numFmtId="170" fontId="12" fillId="0" borderId="10" xfId="46" applyNumberFormat="1" applyFont="1" applyFill="1" applyBorder="1" applyAlignment="1" applyProtection="1">
      <alignment vertical="center"/>
      <protection locked="0"/>
    </xf>
    <xf numFmtId="170" fontId="12" fillId="0" borderId="11" xfId="46" applyNumberFormat="1" applyFont="1" applyFill="1" applyBorder="1" applyAlignment="1" applyProtection="1">
      <alignment vertical="center"/>
      <protection locked="0"/>
    </xf>
    <xf numFmtId="170" fontId="11" fillId="0" borderId="11" xfId="46" applyNumberFormat="1" applyFont="1" applyFill="1" applyBorder="1" applyAlignment="1" applyProtection="1">
      <alignment vertical="center"/>
      <protection/>
    </xf>
    <xf numFmtId="170" fontId="11" fillId="0" borderId="11" xfId="46" applyNumberFormat="1" applyFont="1" applyFill="1" applyBorder="1" applyAlignment="1" applyProtection="1">
      <alignment vertical="center"/>
      <protection locked="0"/>
    </xf>
    <xf numFmtId="0" fontId="0" fillId="0" borderId="0" xfId="46" applyFont="1" applyFill="1" applyAlignment="1" applyProtection="1">
      <alignment vertical="center"/>
      <protection/>
    </xf>
    <xf numFmtId="0" fontId="11" fillId="0" borderId="2" xfId="46" applyFont="1" applyFill="1" applyBorder="1" applyAlignment="1" applyProtection="1">
      <alignment horizontal="left" vertical="center" wrapText="1"/>
      <protection/>
    </xf>
    <xf numFmtId="170" fontId="11" fillId="0" borderId="8" xfId="46" applyNumberFormat="1" applyFont="1" applyFill="1" applyBorder="1" applyAlignment="1" applyProtection="1">
      <alignment vertical="center"/>
      <protection/>
    </xf>
    <xf numFmtId="0" fontId="7" fillId="0" borderId="0" xfId="47" applyFont="1" applyFill="1" applyAlignment="1" applyProtection="1">
      <alignment/>
      <protection/>
    </xf>
    <xf numFmtId="169" fontId="14" fillId="0" borderId="7" xfId="4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7" applyFont="1" applyFill="1" applyBorder="1" applyAlignment="1" applyProtection="1">
      <alignment horizontal="left"/>
      <protection/>
    </xf>
    <xf numFmtId="0" fontId="18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 applyProtection="1">
      <alignment horizontal="right"/>
      <protection/>
    </xf>
    <xf numFmtId="0" fontId="20" fillId="0" borderId="4" xfId="47" applyFont="1" applyFill="1" applyBorder="1" applyAlignment="1" applyProtection="1">
      <alignment horizontal="center" vertical="center" wrapText="1"/>
      <protection/>
    </xf>
    <xf numFmtId="0" fontId="9" fillId="0" borderId="5" xfId="46" applyFont="1" applyFill="1" applyBorder="1" applyAlignment="1" applyProtection="1">
      <alignment horizontal="center" vertical="center" textRotation="90"/>
      <protection/>
    </xf>
    <xf numFmtId="0" fontId="19" fillId="0" borderId="5" xfId="47" applyFont="1" applyFill="1" applyBorder="1" applyAlignment="1" applyProtection="1">
      <alignment horizontal="center" vertical="center" wrapText="1"/>
      <protection/>
    </xf>
    <xf numFmtId="0" fontId="19" fillId="0" borderId="11" xfId="47" applyFont="1" applyFill="1" applyBorder="1" applyAlignment="1" applyProtection="1">
      <alignment horizontal="center" wrapText="1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15" fillId="0" borderId="0" xfId="46" applyFont="1" applyFill="1" applyBorder="1" applyAlignment="1" applyProtection="1">
      <alignment horizontal="center" vertical="center" wrapText="1"/>
      <protection/>
    </xf>
    <xf numFmtId="0" fontId="8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right" vertical="center"/>
      <protection/>
    </xf>
    <xf numFmtId="0" fontId="8" fillId="0" borderId="4" xfId="46" applyFont="1" applyFill="1" applyBorder="1" applyAlignment="1" applyProtection="1">
      <alignment horizontal="center" vertical="center" wrapText="1"/>
      <protection/>
    </xf>
    <xf numFmtId="0" fontId="10" fillId="0" borderId="12" xfId="46" applyFont="1" applyFill="1" applyBorder="1" applyAlignment="1" applyProtection="1">
      <alignment horizontal="center" vertical="center" wrapText="1"/>
      <protection/>
    </xf>
  </cellXfs>
  <cellStyles count="3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Ellenőrzőcella�" xfId="39"/>
    <cellStyle name="Comma" xfId="40"/>
    <cellStyle name="Comma [0]" xfId="41"/>
    <cellStyle name="Ezres 2" xfId="42"/>
    <cellStyle name="Ezres 3" xfId="43"/>
    <cellStyle name="Hiperhivatkozás" xfId="44"/>
    <cellStyle name="Már látott hiperhivatkozás" xfId="45"/>
    <cellStyle name="Normál_VAGYONK" xfId="46"/>
    <cellStyle name="Normál_VAGYONKIM" xfId="47"/>
    <cellStyle name="Currency" xfId="48"/>
    <cellStyle name="Currency [0]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65"/>
  <sheetViews>
    <sheetView zoomScale="82" zoomScaleNormal="82" zoomScaleSheetLayoutView="92" workbookViewId="0" topLeftCell="A1">
      <selection activeCell="J40" sqref="J40:J42"/>
    </sheetView>
  </sheetViews>
  <sheetFormatPr defaultColWidth="9.00390625" defaultRowHeight="12.75"/>
  <cols>
    <col min="1" max="1" width="67.125" style="1" customWidth="1"/>
    <col min="2" max="2" width="6.125" style="2" customWidth="1"/>
    <col min="3" max="4" width="13.75390625" style="1" customWidth="1"/>
    <col min="5" max="16384" width="12.00390625" style="1" customWidth="1"/>
  </cols>
  <sheetData>
    <row r="1" spans="1:4" ht="49.5" customHeight="1">
      <c r="A1" s="41" t="s">
        <v>23</v>
      </c>
      <c r="B1" s="41"/>
      <c r="C1" s="41"/>
      <c r="D1" s="41"/>
    </row>
    <row r="2" spans="3:4" ht="15.75" thickBot="1">
      <c r="C2" s="42" t="s">
        <v>146</v>
      </c>
      <c r="D2" s="42"/>
    </row>
    <row r="3" spans="1:4" ht="15.75" customHeight="1" thickBot="1">
      <c r="A3" s="43" t="s">
        <v>24</v>
      </c>
      <c r="B3" s="44" t="s">
        <v>25</v>
      </c>
      <c r="C3" s="45" t="s">
        <v>26</v>
      </c>
      <c r="D3" s="45" t="s">
        <v>27</v>
      </c>
    </row>
    <row r="4" spans="1:4" ht="11.25" customHeight="1" thickBot="1">
      <c r="A4" s="43"/>
      <c r="B4" s="44"/>
      <c r="C4" s="45"/>
      <c r="D4" s="45"/>
    </row>
    <row r="5" spans="1:4" ht="12.75" customHeight="1">
      <c r="A5" s="43"/>
      <c r="B5" s="44"/>
      <c r="C5" s="46" t="s">
        <v>28</v>
      </c>
      <c r="D5" s="46"/>
    </row>
    <row r="6" spans="1:4" s="5" customFormat="1" ht="15.75" thickBot="1">
      <c r="A6" s="3" t="s">
        <v>29</v>
      </c>
      <c r="B6" s="4" t="s">
        <v>1</v>
      </c>
      <c r="C6" s="4" t="s">
        <v>2</v>
      </c>
      <c r="D6" s="4" t="s">
        <v>3</v>
      </c>
    </row>
    <row r="7" spans="1:4" s="9" customFormat="1" ht="15">
      <c r="A7" s="6" t="s">
        <v>30</v>
      </c>
      <c r="B7" s="7" t="s">
        <v>31</v>
      </c>
      <c r="C7" s="8">
        <v>447000</v>
      </c>
      <c r="D7" s="8">
        <v>358948</v>
      </c>
    </row>
    <row r="8" spans="1:4" s="9" customFormat="1" ht="15">
      <c r="A8" s="10" t="s">
        <v>32</v>
      </c>
      <c r="B8" s="11" t="s">
        <v>33</v>
      </c>
      <c r="C8" s="12">
        <f>+C9+C10+C11+C16+C21</f>
        <v>593815000</v>
      </c>
      <c r="D8" s="12">
        <f>+D9+D10+D11+D16+D21</f>
        <v>581417070</v>
      </c>
    </row>
    <row r="9" spans="1:4" s="9" customFormat="1" ht="15">
      <c r="A9" s="10" t="s">
        <v>34</v>
      </c>
      <c r="B9" s="11" t="s">
        <v>35</v>
      </c>
      <c r="C9" s="12">
        <v>583964000</v>
      </c>
      <c r="D9" s="12">
        <v>570674835</v>
      </c>
    </row>
    <row r="10" spans="1:4" s="9" customFormat="1" ht="15">
      <c r="A10" s="10" t="s">
        <v>40</v>
      </c>
      <c r="B10" s="11" t="s">
        <v>41</v>
      </c>
      <c r="C10" s="12">
        <v>9121000</v>
      </c>
      <c r="D10" s="12">
        <v>8008463</v>
      </c>
    </row>
    <row r="11" spans="1:4" s="9" customFormat="1" ht="15">
      <c r="A11" s="10" t="s">
        <v>43</v>
      </c>
      <c r="B11" s="11" t="s">
        <v>7</v>
      </c>
      <c r="C11" s="15">
        <f>+C12+C13+C14+C15</f>
        <v>0</v>
      </c>
      <c r="D11" s="15">
        <f>+D12+D13+D14+D15</f>
        <v>0</v>
      </c>
    </row>
    <row r="12" spans="1:4" s="9" customFormat="1" ht="15">
      <c r="A12" s="13" t="s">
        <v>44</v>
      </c>
      <c r="B12" s="11" t="s">
        <v>8</v>
      </c>
      <c r="C12" s="14"/>
      <c r="D12" s="14"/>
    </row>
    <row r="13" spans="1:4" s="9" customFormat="1" ht="15">
      <c r="A13" s="13" t="s">
        <v>45</v>
      </c>
      <c r="B13" s="11" t="s">
        <v>9</v>
      </c>
      <c r="C13" s="14"/>
      <c r="D13" s="14"/>
    </row>
    <row r="14" spans="1:4" s="9" customFormat="1" ht="15">
      <c r="A14" s="13" t="s">
        <v>46</v>
      </c>
      <c r="B14" s="11" t="s">
        <v>10</v>
      </c>
      <c r="C14" s="14"/>
      <c r="D14" s="14"/>
    </row>
    <row r="15" spans="1:4" s="9" customFormat="1" ht="15">
      <c r="A15" s="13" t="s">
        <v>47</v>
      </c>
      <c r="B15" s="11" t="s">
        <v>11</v>
      </c>
      <c r="C15" s="14"/>
      <c r="D15" s="14"/>
    </row>
    <row r="16" spans="1:4" s="9" customFormat="1" ht="15">
      <c r="A16" s="10" t="s">
        <v>48</v>
      </c>
      <c r="B16" s="11" t="s">
        <v>12</v>
      </c>
      <c r="C16" s="12">
        <v>730000</v>
      </c>
      <c r="D16" s="12">
        <v>2733772</v>
      </c>
    </row>
    <row r="17" spans="1:4" s="9" customFormat="1" ht="15">
      <c r="A17" s="13" t="s">
        <v>49</v>
      </c>
      <c r="B17" s="11" t="s">
        <v>13</v>
      </c>
      <c r="C17" s="14"/>
      <c r="D17" s="14"/>
    </row>
    <row r="18" spans="1:4" s="9" customFormat="1" ht="15">
      <c r="A18" s="13" t="s">
        <v>50</v>
      </c>
      <c r="B18" s="11" t="s">
        <v>14</v>
      </c>
      <c r="C18" s="14"/>
      <c r="D18" s="14"/>
    </row>
    <row r="19" spans="1:4" s="9" customFormat="1" ht="15">
      <c r="A19" s="13" t="s">
        <v>51</v>
      </c>
      <c r="B19" s="11" t="s">
        <v>15</v>
      </c>
      <c r="C19" s="14"/>
      <c r="D19" s="14"/>
    </row>
    <row r="20" spans="1:4" s="9" customFormat="1" ht="15">
      <c r="A20" s="13" t="s">
        <v>52</v>
      </c>
      <c r="B20" s="11" t="s">
        <v>16</v>
      </c>
      <c r="C20" s="14"/>
      <c r="D20" s="14"/>
    </row>
    <row r="21" spans="1:4" s="9" customFormat="1" ht="15">
      <c r="A21" s="10" t="s">
        <v>53</v>
      </c>
      <c r="B21" s="11" t="s">
        <v>17</v>
      </c>
      <c r="C21" s="15">
        <f>+C22+C23+C24+C25</f>
        <v>0</v>
      </c>
      <c r="D21" s="15">
        <f>+D22+D23+D24+D25</f>
        <v>0</v>
      </c>
    </row>
    <row r="22" spans="1:4" s="9" customFormat="1" ht="15">
      <c r="A22" s="13" t="s">
        <v>54</v>
      </c>
      <c r="B22" s="11" t="s">
        <v>18</v>
      </c>
      <c r="C22" s="14"/>
      <c r="D22" s="14"/>
    </row>
    <row r="23" spans="1:4" s="9" customFormat="1" ht="20.25">
      <c r="A23" s="13" t="s">
        <v>55</v>
      </c>
      <c r="B23" s="11" t="s">
        <v>19</v>
      </c>
      <c r="C23" s="14"/>
      <c r="D23" s="14"/>
    </row>
    <row r="24" spans="1:4" s="9" customFormat="1" ht="15">
      <c r="A24" s="13" t="s">
        <v>56</v>
      </c>
      <c r="B24" s="11" t="s">
        <v>20</v>
      </c>
      <c r="C24" s="14"/>
      <c r="D24" s="14"/>
    </row>
    <row r="25" spans="1:4" s="9" customFormat="1" ht="15">
      <c r="A25" s="13" t="s">
        <v>57</v>
      </c>
      <c r="B25" s="11" t="s">
        <v>21</v>
      </c>
      <c r="C25" s="14"/>
      <c r="D25" s="14"/>
    </row>
    <row r="26" spans="1:4" s="9" customFormat="1" ht="15">
      <c r="A26" s="10" t="s">
        <v>58</v>
      </c>
      <c r="B26" s="11" t="s">
        <v>22</v>
      </c>
      <c r="C26" s="15"/>
      <c r="D26" s="15"/>
    </row>
    <row r="27" spans="1:4" s="9" customFormat="1" ht="15">
      <c r="A27" s="10" t="s">
        <v>59</v>
      </c>
      <c r="B27" s="11" t="s">
        <v>60</v>
      </c>
      <c r="C27" s="12">
        <v>3080000</v>
      </c>
      <c r="D27" s="12">
        <v>3020000</v>
      </c>
    </row>
    <row r="28" spans="1:4" s="9" customFormat="1" ht="15">
      <c r="A28" s="13" t="s">
        <v>61</v>
      </c>
      <c r="B28" s="11" t="s">
        <v>62</v>
      </c>
      <c r="C28" s="14"/>
      <c r="D28" s="14"/>
    </row>
    <row r="29" spans="1:4" s="9" customFormat="1" ht="15">
      <c r="A29" s="13" t="s">
        <v>63</v>
      </c>
      <c r="B29" s="11" t="s">
        <v>64</v>
      </c>
      <c r="C29" s="14"/>
      <c r="D29" s="14"/>
    </row>
    <row r="30" spans="1:4" s="9" customFormat="1" ht="15">
      <c r="A30" s="13" t="s">
        <v>65</v>
      </c>
      <c r="B30" s="11" t="s">
        <v>66</v>
      </c>
      <c r="C30" s="14"/>
      <c r="D30" s="14"/>
    </row>
    <row r="31" spans="1:4" s="9" customFormat="1" ht="15">
      <c r="A31" s="13" t="s">
        <v>67</v>
      </c>
      <c r="B31" s="11" t="s">
        <v>68</v>
      </c>
      <c r="C31" s="14"/>
      <c r="D31" s="14"/>
    </row>
    <row r="32" spans="1:4" s="9" customFormat="1" ht="15">
      <c r="A32" s="10" t="s">
        <v>69</v>
      </c>
      <c r="B32" s="11" t="s">
        <v>70</v>
      </c>
      <c r="C32" s="15">
        <f>+C33+C34+C35+C36</f>
        <v>0</v>
      </c>
      <c r="D32" s="15">
        <f>+D33+D34+D35+D36</f>
        <v>0</v>
      </c>
    </row>
    <row r="33" spans="1:4" s="9" customFormat="1" ht="15">
      <c r="A33" s="13" t="s">
        <v>71</v>
      </c>
      <c r="B33" s="11" t="s">
        <v>72</v>
      </c>
      <c r="C33" s="14"/>
      <c r="D33" s="14"/>
    </row>
    <row r="34" spans="1:4" s="9" customFormat="1" ht="20.25">
      <c r="A34" s="13" t="s">
        <v>73</v>
      </c>
      <c r="B34" s="11" t="s">
        <v>74</v>
      </c>
      <c r="C34" s="14"/>
      <c r="D34" s="14"/>
    </row>
    <row r="35" spans="1:4" s="9" customFormat="1" ht="15">
      <c r="A35" s="13" t="s">
        <v>75</v>
      </c>
      <c r="B35" s="11" t="s">
        <v>76</v>
      </c>
      <c r="C35" s="14"/>
      <c r="D35" s="14"/>
    </row>
    <row r="36" spans="1:4" s="9" customFormat="1" ht="15">
      <c r="A36" s="13" t="s">
        <v>77</v>
      </c>
      <c r="B36" s="11" t="s">
        <v>78</v>
      </c>
      <c r="C36" s="14"/>
      <c r="D36" s="14"/>
    </row>
    <row r="37" spans="1:4" s="9" customFormat="1" ht="15">
      <c r="A37" s="10" t="s">
        <v>79</v>
      </c>
      <c r="B37" s="11" t="s">
        <v>80</v>
      </c>
      <c r="C37" s="15">
        <f>+C38+C39+C40+C41</f>
        <v>0</v>
      </c>
      <c r="D37" s="15">
        <f>+D38+D39+D40+D41</f>
        <v>0</v>
      </c>
    </row>
    <row r="38" spans="1:4" s="9" customFormat="1" ht="15">
      <c r="A38" s="13" t="s">
        <v>81</v>
      </c>
      <c r="B38" s="11" t="s">
        <v>82</v>
      </c>
      <c r="C38" s="14"/>
      <c r="D38" s="14"/>
    </row>
    <row r="39" spans="1:4" s="9" customFormat="1" ht="20.25">
      <c r="A39" s="13" t="s">
        <v>83</v>
      </c>
      <c r="B39" s="11" t="s">
        <v>84</v>
      </c>
      <c r="C39" s="14"/>
      <c r="D39" s="14"/>
    </row>
    <row r="40" spans="1:4" s="9" customFormat="1" ht="15">
      <c r="A40" s="13" t="s">
        <v>85</v>
      </c>
      <c r="B40" s="11" t="s">
        <v>86</v>
      </c>
      <c r="C40" s="14"/>
      <c r="D40" s="14"/>
    </row>
    <row r="41" spans="1:4" s="9" customFormat="1" ht="15">
      <c r="A41" s="13" t="s">
        <v>87</v>
      </c>
      <c r="B41" s="11" t="s">
        <v>88</v>
      </c>
      <c r="C41" s="14"/>
      <c r="D41" s="14"/>
    </row>
    <row r="42" spans="1:4" s="9" customFormat="1" ht="15">
      <c r="A42" s="10" t="s">
        <v>89</v>
      </c>
      <c r="B42" s="11" t="s">
        <v>90</v>
      </c>
      <c r="C42" s="39"/>
      <c r="D42" s="39">
        <v>41814237</v>
      </c>
    </row>
    <row r="43" spans="1:4" s="9" customFormat="1" ht="20.25">
      <c r="A43" s="10" t="s">
        <v>91</v>
      </c>
      <c r="B43" s="11" t="s">
        <v>92</v>
      </c>
      <c r="C43" s="12">
        <f>+C7+C8+C26+C27+C42</f>
        <v>597342000</v>
      </c>
      <c r="D43" s="12">
        <f>+D7+D8+D26+D27+D42</f>
        <v>626610255</v>
      </c>
    </row>
    <row r="44" spans="1:4" s="9" customFormat="1" ht="15">
      <c r="A44" s="10" t="s">
        <v>93</v>
      </c>
      <c r="B44" s="11" t="s">
        <v>94</v>
      </c>
      <c r="C44" s="14">
        <v>182000</v>
      </c>
      <c r="D44" s="14">
        <v>208334</v>
      </c>
    </row>
    <row r="45" spans="1:4" s="9" customFormat="1" ht="15">
      <c r="A45" s="10" t="s">
        <v>95</v>
      </c>
      <c r="B45" s="11" t="s">
        <v>96</v>
      </c>
      <c r="C45" s="14"/>
      <c r="D45" s="14"/>
    </row>
    <row r="46" spans="1:4" s="9" customFormat="1" ht="15">
      <c r="A46" s="10" t="s">
        <v>97</v>
      </c>
      <c r="B46" s="11" t="s">
        <v>98</v>
      </c>
      <c r="C46" s="12">
        <f>+C44+C45</f>
        <v>182000</v>
      </c>
      <c r="D46" s="12">
        <f>+D44+D45</f>
        <v>208334</v>
      </c>
    </row>
    <row r="47" spans="1:4" s="9" customFormat="1" ht="15">
      <c r="A47" s="10" t="s">
        <v>99</v>
      </c>
      <c r="B47" s="11" t="s">
        <v>100</v>
      </c>
      <c r="C47" s="14"/>
      <c r="D47" s="14"/>
    </row>
    <row r="48" spans="1:4" s="9" customFormat="1" ht="15">
      <c r="A48" s="10" t="s">
        <v>101</v>
      </c>
      <c r="B48" s="11" t="s">
        <v>102</v>
      </c>
      <c r="C48" s="14">
        <v>78000</v>
      </c>
      <c r="D48" s="14">
        <v>174355</v>
      </c>
    </row>
    <row r="49" spans="1:4" s="9" customFormat="1" ht="15">
      <c r="A49" s="10" t="s">
        <v>103</v>
      </c>
      <c r="B49" s="11" t="s">
        <v>104</v>
      </c>
      <c r="C49" s="14">
        <v>62333000</v>
      </c>
      <c r="D49" s="14">
        <v>40396686</v>
      </c>
    </row>
    <row r="50" spans="1:4" s="9" customFormat="1" ht="15">
      <c r="A50" s="10" t="s">
        <v>105</v>
      </c>
      <c r="B50" s="11" t="s">
        <v>106</v>
      </c>
      <c r="C50" s="14"/>
      <c r="D50" s="14"/>
    </row>
    <row r="51" spans="1:4" s="9" customFormat="1" ht="15">
      <c r="A51" s="10" t="s">
        <v>107</v>
      </c>
      <c r="B51" s="11" t="s">
        <v>108</v>
      </c>
      <c r="C51" s="12">
        <f>+C47+C48+C49+C50</f>
        <v>62411000</v>
      </c>
      <c r="D51" s="12">
        <f>+D47+D48+D49+D50</f>
        <v>40571041</v>
      </c>
    </row>
    <row r="52" spans="1:4" s="9" customFormat="1" ht="15">
      <c r="A52" s="10" t="s">
        <v>109</v>
      </c>
      <c r="B52" s="11" t="s">
        <v>110</v>
      </c>
      <c r="C52" s="39">
        <v>8916000</v>
      </c>
      <c r="D52" s="39">
        <v>1971402</v>
      </c>
    </row>
    <row r="53" spans="1:4" s="9" customFormat="1" ht="15">
      <c r="A53" s="10" t="s">
        <v>111</v>
      </c>
      <c r="B53" s="11" t="s">
        <v>112</v>
      </c>
      <c r="C53" s="39"/>
      <c r="D53" s="39"/>
    </row>
    <row r="54" spans="1:4" s="9" customFormat="1" ht="15">
      <c r="A54" s="10" t="s">
        <v>113</v>
      </c>
      <c r="B54" s="11" t="s">
        <v>114</v>
      </c>
      <c r="C54" s="39">
        <v>45000</v>
      </c>
      <c r="D54" s="39">
        <v>2045000</v>
      </c>
    </row>
    <row r="55" spans="1:4" s="9" customFormat="1" ht="15">
      <c r="A55" s="10" t="s">
        <v>115</v>
      </c>
      <c r="B55" s="11" t="s">
        <v>116</v>
      </c>
      <c r="C55" s="12">
        <f>+C52+C53+C54</f>
        <v>8961000</v>
      </c>
      <c r="D55" s="12">
        <f>+D52+D53+D54</f>
        <v>4016402</v>
      </c>
    </row>
    <row r="56" spans="1:4" s="9" customFormat="1" ht="15">
      <c r="A56" s="10" t="s">
        <v>117</v>
      </c>
      <c r="B56" s="11" t="s">
        <v>118</v>
      </c>
      <c r="C56" s="14">
        <v>342000</v>
      </c>
      <c r="D56" s="14"/>
    </row>
    <row r="57" spans="1:4" s="9" customFormat="1" ht="20.25">
      <c r="A57" s="10" t="s">
        <v>119</v>
      </c>
      <c r="B57" s="11" t="s">
        <v>120</v>
      </c>
      <c r="C57" s="14">
        <v>1208000</v>
      </c>
      <c r="D57" s="14">
        <v>1208000</v>
      </c>
    </row>
    <row r="58" spans="1:4" s="9" customFormat="1" ht="15">
      <c r="A58" s="10" t="s">
        <v>121</v>
      </c>
      <c r="B58" s="11" t="s">
        <v>122</v>
      </c>
      <c r="C58" s="12">
        <f>+C56+C57</f>
        <v>1550000</v>
      </c>
      <c r="D58" s="12">
        <f>+D56+D57</f>
        <v>1208000</v>
      </c>
    </row>
    <row r="59" spans="1:4" s="9" customFormat="1" ht="15">
      <c r="A59" s="10" t="s">
        <v>123</v>
      </c>
      <c r="B59" s="11" t="s">
        <v>124</v>
      </c>
      <c r="C59" s="14"/>
      <c r="D59" s="14"/>
    </row>
    <row r="60" spans="1:4" s="9" customFormat="1" ht="15.75" thickBot="1">
      <c r="A60" s="16" t="s">
        <v>125</v>
      </c>
      <c r="B60" s="17" t="s">
        <v>126</v>
      </c>
      <c r="C60" s="18">
        <f>+C43+C46+C51+C55+C58+C59</f>
        <v>670446000</v>
      </c>
      <c r="D60" s="18">
        <f>+D43+D46+D51+D55+D58+D59</f>
        <v>672614032</v>
      </c>
    </row>
    <row r="61" spans="1:4" ht="15">
      <c r="A61" s="19"/>
      <c r="C61" s="20"/>
      <c r="D61" s="20"/>
    </row>
    <row r="62" spans="1:4" ht="15">
      <c r="A62" s="19"/>
      <c r="C62" s="20"/>
      <c r="D62" s="20"/>
    </row>
    <row r="63" spans="1:4" ht="15">
      <c r="A63" s="21"/>
      <c r="C63" s="20"/>
      <c r="D63" s="20"/>
    </row>
    <row r="64" spans="1:4" ht="15.75" customHeight="1">
      <c r="A64" s="40"/>
      <c r="B64" s="40"/>
      <c r="C64" s="40"/>
      <c r="D64" s="40"/>
    </row>
    <row r="65" spans="1:4" ht="15.75" customHeight="1">
      <c r="A65" s="40"/>
      <c r="B65" s="40"/>
      <c r="C65" s="40"/>
      <c r="D65" s="40"/>
    </row>
  </sheetData>
  <sheetProtection selectLockedCells="1" selectUnlockedCells="1"/>
  <mergeCells count="9">
    <mergeCell ref="A64:D64"/>
    <mergeCell ref="A65:D65"/>
    <mergeCell ref="A1:D1"/>
    <mergeCell ref="C2:D2"/>
    <mergeCell ref="A3:A5"/>
    <mergeCell ref="B3:B5"/>
    <mergeCell ref="C3:C4"/>
    <mergeCell ref="D3:D4"/>
    <mergeCell ref="C5:D5"/>
  </mergeCells>
  <printOptions horizontalCentered="1"/>
  <pageMargins left="0.7875" right="0.8236111111111111" top="1.088888888888889" bottom="0.9840277777777777" header="0.5" footer="0.5"/>
  <pageSetup horizontalDpi="300" verticalDpi="300" orientation="portrait" paperSize="9" scale="83" r:id="rId1"/>
  <headerFooter alignWithMargins="0">
    <oddHeader>&amp;L&amp;"Times New Roman,Félkövér dőlt"Ravazd Község Önkormányzata&amp;R&amp;"Times New Roman,Félkövér"12.sz. melléklet</oddHeader>
    <oddFooter>&amp;C&amp;P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tabSelected="1" zoomScale="82" zoomScaleNormal="82" zoomScaleSheetLayoutView="92" workbookViewId="0" topLeftCell="A1">
      <selection activeCell="G31" sqref="G31"/>
    </sheetView>
  </sheetViews>
  <sheetFormatPr defaultColWidth="9.00390625" defaultRowHeight="12.75"/>
  <cols>
    <col min="1" max="1" width="71.125" style="22" customWidth="1"/>
    <col min="2" max="2" width="6.125" style="23" customWidth="1"/>
    <col min="3" max="3" width="18.00390625" style="24" customWidth="1"/>
    <col min="4" max="16384" width="9.375" style="24" customWidth="1"/>
  </cols>
  <sheetData>
    <row r="1" spans="1:3" ht="32.25" customHeight="1">
      <c r="A1" s="48" t="s">
        <v>127</v>
      </c>
      <c r="B1" s="48"/>
      <c r="C1" s="48"/>
    </row>
    <row r="2" spans="1:3" ht="15.75" customHeight="1">
      <c r="A2" s="49" t="s">
        <v>128</v>
      </c>
      <c r="B2" s="49"/>
      <c r="C2" s="49"/>
    </row>
    <row r="4" spans="2:3" ht="12.75" customHeight="1">
      <c r="B4" s="50" t="s">
        <v>129</v>
      </c>
      <c r="C4" s="50"/>
    </row>
    <row r="5" spans="1:3" s="25" customFormat="1" ht="31.5" customHeight="1">
      <c r="A5" s="51" t="s">
        <v>130</v>
      </c>
      <c r="B5" s="44" t="s">
        <v>25</v>
      </c>
      <c r="C5" s="52" t="s">
        <v>131</v>
      </c>
    </row>
    <row r="6" spans="1:3" s="25" customFormat="1" ht="12.75">
      <c r="A6" s="51"/>
      <c r="B6" s="44"/>
      <c r="C6" s="52"/>
    </row>
    <row r="7" spans="1:3" s="29" customFormat="1" ht="12.75">
      <c r="A7" s="26" t="s">
        <v>0</v>
      </c>
      <c r="B7" s="27" t="s">
        <v>1</v>
      </c>
      <c r="C7" s="28" t="s">
        <v>2</v>
      </c>
    </row>
    <row r="8" spans="1:3" ht="15.75" customHeight="1">
      <c r="A8" s="10" t="s">
        <v>132</v>
      </c>
      <c r="B8" s="30" t="s">
        <v>31</v>
      </c>
      <c r="C8" s="31">
        <v>659500000</v>
      </c>
    </row>
    <row r="9" spans="1:3" ht="15.75" customHeight="1">
      <c r="A9" s="10" t="s">
        <v>133</v>
      </c>
      <c r="B9" s="11" t="s">
        <v>33</v>
      </c>
      <c r="C9" s="31"/>
    </row>
    <row r="10" spans="1:3" ht="15.75" customHeight="1">
      <c r="A10" s="10" t="s">
        <v>134</v>
      </c>
      <c r="B10" s="11" t="s">
        <v>35</v>
      </c>
      <c r="C10" s="31">
        <v>33425000</v>
      </c>
    </row>
    <row r="11" spans="1:3" ht="15.75" customHeight="1">
      <c r="A11" s="10" t="s">
        <v>135</v>
      </c>
      <c r="B11" s="11" t="s">
        <v>36</v>
      </c>
      <c r="C11" s="32">
        <v>-43983000</v>
      </c>
    </row>
    <row r="12" spans="1:3" ht="15.75" customHeight="1">
      <c r="A12" s="10" t="s">
        <v>136</v>
      </c>
      <c r="B12" s="11" t="s">
        <v>37</v>
      </c>
      <c r="C12" s="32"/>
    </row>
    <row r="13" spans="1:3" ht="15.75" customHeight="1">
      <c r="A13" s="10" t="s">
        <v>137</v>
      </c>
      <c r="B13" s="11" t="s">
        <v>38</v>
      </c>
      <c r="C13" s="32">
        <v>4902376</v>
      </c>
    </row>
    <row r="14" spans="1:3" ht="15.75" customHeight="1">
      <c r="A14" s="10" t="s">
        <v>138</v>
      </c>
      <c r="B14" s="11" t="s">
        <v>39</v>
      </c>
      <c r="C14" s="33">
        <f>+C8+C9+C10+C11+C12+C13</f>
        <v>653844376</v>
      </c>
    </row>
    <row r="15" spans="1:3" ht="15.75" customHeight="1">
      <c r="A15" s="10" t="s">
        <v>139</v>
      </c>
      <c r="B15" s="11" t="s">
        <v>41</v>
      </c>
      <c r="C15" s="34">
        <v>0</v>
      </c>
    </row>
    <row r="16" spans="1:3" ht="15.75" customHeight="1">
      <c r="A16" s="10" t="s">
        <v>140</v>
      </c>
      <c r="B16" s="11" t="s">
        <v>42</v>
      </c>
      <c r="C16" s="32">
        <v>2014617</v>
      </c>
    </row>
    <row r="17" spans="1:3" ht="15.75" customHeight="1">
      <c r="A17" s="10" t="s">
        <v>141</v>
      </c>
      <c r="B17" s="11" t="s">
        <v>4</v>
      </c>
      <c r="C17" s="32">
        <v>16754398</v>
      </c>
    </row>
    <row r="18" spans="1:3" ht="15.75" customHeight="1">
      <c r="A18" s="10" t="s">
        <v>142</v>
      </c>
      <c r="B18" s="11" t="s">
        <v>5</v>
      </c>
      <c r="C18" s="33">
        <f>+C15+C16+C17</f>
        <v>18769015</v>
      </c>
    </row>
    <row r="19" spans="1:3" s="35" customFormat="1" ht="15.75" customHeight="1">
      <c r="A19" s="10" t="s">
        <v>143</v>
      </c>
      <c r="B19" s="11" t="s">
        <v>6</v>
      </c>
      <c r="C19" s="32"/>
    </row>
    <row r="20" spans="1:3" ht="15.75" customHeight="1">
      <c r="A20" s="10" t="s">
        <v>144</v>
      </c>
      <c r="B20" s="11" t="s">
        <v>7</v>
      </c>
      <c r="C20" s="32">
        <v>641</v>
      </c>
    </row>
    <row r="21" spans="1:3" ht="15.75" customHeight="1">
      <c r="A21" s="36" t="s">
        <v>145</v>
      </c>
      <c r="B21" s="17" t="s">
        <v>8</v>
      </c>
      <c r="C21" s="37">
        <f>+C14+C18+C19+C20</f>
        <v>672614032</v>
      </c>
    </row>
    <row r="22" spans="1:5" ht="15">
      <c r="A22" s="19"/>
      <c r="B22" s="21"/>
      <c r="C22" s="20"/>
      <c r="D22" s="20"/>
      <c r="E22" s="20"/>
    </row>
    <row r="23" spans="1:5" ht="15">
      <c r="A23" s="19"/>
      <c r="B23" s="21"/>
      <c r="C23" s="20"/>
      <c r="D23" s="20"/>
      <c r="E23" s="20"/>
    </row>
    <row r="24" spans="1:5" ht="15">
      <c r="A24" s="21"/>
      <c r="B24" s="21"/>
      <c r="C24" s="20"/>
      <c r="D24" s="20"/>
      <c r="E24" s="20"/>
    </row>
    <row r="25" spans="1:5" ht="15.75" customHeight="1">
      <c r="A25" s="47"/>
      <c r="B25" s="47"/>
      <c r="C25" s="47"/>
      <c r="D25" s="38"/>
      <c r="E25" s="38"/>
    </row>
    <row r="26" spans="1:5" ht="15.75" customHeight="1">
      <c r="A26" s="47"/>
      <c r="B26" s="47"/>
      <c r="C26" s="47"/>
      <c r="D26" s="38"/>
      <c r="E26" s="38"/>
    </row>
  </sheetData>
  <sheetProtection selectLockedCells="1" selectUnlockedCell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5" footer="0.5118055555555555"/>
  <pageSetup horizontalDpi="300" verticalDpi="300" orientation="portrait" paperSize="9" scale="99" r:id="rId1"/>
  <headerFooter alignWithMargins="0">
    <oddHeader>&amp;L&amp;"Times New Roman,Félkövér dőlt"Ravazd Község Önkormányzata&amp;R&amp;"Times New Roman CE,Félkövér"12.sz.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2" zoomScaleNormal="82" zoomScaleSheetLayoutView="92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Munka</cp:lastModifiedBy>
  <cp:lastPrinted>2017-05-24T07:52:13Z</cp:lastPrinted>
  <dcterms:created xsi:type="dcterms:W3CDTF">2017-05-24T07:14:21Z</dcterms:created>
  <dcterms:modified xsi:type="dcterms:W3CDTF">2017-05-26T07:44:40Z</dcterms:modified>
  <cp:category/>
  <cp:version/>
  <cp:contentType/>
  <cp:contentStatus/>
</cp:coreProperties>
</file>