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kv.i szerv kiad." sheetId="5" r:id="rId1"/>
  </sheets>
  <calcPr calcId="125725"/>
</workbook>
</file>

<file path=xl/calcChain.xml><?xml version="1.0" encoding="utf-8"?>
<calcChain xmlns="http://schemas.openxmlformats.org/spreadsheetml/2006/main">
  <c r="O23" i="5"/>
  <c r="N23"/>
  <c r="O22"/>
  <c r="N22"/>
  <c r="O21"/>
  <c r="N21"/>
  <c r="O20"/>
  <c r="N20"/>
  <c r="O19"/>
  <c r="N19"/>
  <c r="O17"/>
  <c r="N17"/>
  <c r="O16"/>
  <c r="N16"/>
  <c r="O15"/>
  <c r="N15"/>
  <c r="O14"/>
  <c r="N14"/>
  <c r="O13"/>
  <c r="N13"/>
  <c r="O12"/>
  <c r="N12"/>
  <c r="O11"/>
  <c r="N11"/>
  <c r="O10"/>
  <c r="N10"/>
  <c r="O18"/>
  <c r="N18"/>
  <c r="E24"/>
  <c r="G24"/>
  <c r="G26"/>
  <c r="G33"/>
  <c r="I24"/>
  <c r="K24"/>
  <c r="M24"/>
  <c r="E9"/>
  <c r="G9"/>
  <c r="I9"/>
  <c r="K9"/>
  <c r="K26"/>
  <c r="K33"/>
  <c r="M9"/>
  <c r="M26"/>
  <c r="M33"/>
  <c r="D24"/>
  <c r="D26"/>
  <c r="D33"/>
  <c r="F24"/>
  <c r="H24"/>
  <c r="H26"/>
  <c r="H33"/>
  <c r="J24"/>
  <c r="L24"/>
  <c r="O25"/>
  <c r="N25"/>
  <c r="D9"/>
  <c r="F9"/>
  <c r="H9"/>
  <c r="J9"/>
  <c r="L9"/>
  <c r="J26"/>
  <c r="J33"/>
  <c r="L26"/>
  <c r="L33"/>
  <c r="I26"/>
  <c r="I33"/>
  <c r="O24"/>
  <c r="O26"/>
  <c r="O33"/>
  <c r="O9"/>
  <c r="E26"/>
  <c r="E33"/>
  <c r="N9"/>
  <c r="F26"/>
  <c r="F33"/>
  <c r="N24"/>
  <c r="N26"/>
  <c r="N33"/>
</calcChain>
</file>

<file path=xl/sharedStrings.xml><?xml version="1.0" encoding="utf-8"?>
<sst xmlns="http://schemas.openxmlformats.org/spreadsheetml/2006/main" count="65" uniqueCount="42">
  <si>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</si>
  <si>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</si>
  <si>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</si>
  <si>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</si>
  <si>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</si>
  <si>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</si>
  <si>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Beruházások</t>
  </si>
  <si>
    <t>Felújítás</t>
  </si>
  <si>
    <t>Egyéb felhalmozási kiadás</t>
  </si>
  <si>
    <t>Lakástámogatás</t>
  </si>
  <si>
    <t>Lakásépítés</t>
  </si>
  <si>
    <t>KÖLCSÖNÖK</t>
  </si>
  <si>
    <t>EGYÉB SPECIÁLIS CÉLÚ</t>
  </si>
  <si>
    <t>Egyéb működési célú támogatások</t>
  </si>
  <si>
    <t>Adatok ezer forintban!</t>
  </si>
  <si>
    <t>Körjegyzőség</t>
  </si>
  <si>
    <t>Összesen</t>
  </si>
  <si>
    <t>Általános iskolai tanulók nappali rendszerű nevelése, oktatása 1-4. évfolyam</t>
  </si>
  <si>
    <t>Sajátos nevelési igényű ált. isk. tanulók nappali rendszerű nevelése, oktatása 1-4. évfoly.</t>
  </si>
  <si>
    <t>Általános iskolai tanulók nappali rendszerű nevelése, oktatása 5-8. évfolyam</t>
  </si>
  <si>
    <t>Sajátos nevelési igényű ált. isk. tanulók nappali rendszerű nevelése, oktatása 5-8. évfoly.</t>
  </si>
  <si>
    <t>Óvodai nevelés, ellátás Balatonberény</t>
  </si>
  <si>
    <t>Óvodai nevelés, ellátás Balatonszentgyörgy</t>
  </si>
  <si>
    <t>Óvodai intézményi étkeztetés Balatonberény</t>
  </si>
  <si>
    <t>Óvodai intézményi étkeztetés Balatonszentgyörgy</t>
  </si>
  <si>
    <t>Iskolai intézményi étkeztetés</t>
  </si>
  <si>
    <t>Munkahelyi étkeztetés iskola</t>
  </si>
  <si>
    <t>Munkahelyi étkeztetés óvoda Balatonberény</t>
  </si>
  <si>
    <t>Munkahelyi étkeztetés óvoda Balatonszerntgyörgy</t>
  </si>
  <si>
    <t>Egyéb étkeztetés</t>
  </si>
  <si>
    <t>Általános iskolai napközi otthoni nevelés</t>
  </si>
  <si>
    <t>Önkormányzatok és többcélú kistérségi társulások igazgatási tevékenysége</t>
  </si>
  <si>
    <t>MŰKÖDÉSI KIADÁSOK KIADÁSOK ÖSSZESEN</t>
  </si>
  <si>
    <t>Az önállóan működő és gazdálkodó költségvetési szerv kiadásai</t>
  </si>
  <si>
    <t>INTÉZMÉNYEK MINDÖSSZESEN</t>
  </si>
  <si>
    <t>FELHALMOZÁSI KIADÁSOK ÖSSZESEN</t>
  </si>
  <si>
    <t>Módosított előirányzat</t>
  </si>
  <si>
    <t>Balatonszentgyörgyi Margaréta Óvoda</t>
  </si>
  <si>
    <t>Noteebook beszerzés</t>
  </si>
  <si>
    <t>Tény 2013.12.31.</t>
  </si>
  <si>
    <t>7.melléklet</t>
  </si>
  <si>
    <t>az 5/2014.(IV.17.)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</si>
</sst>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12" xfId="0" applyNumberFormat="1" applyFont="1" applyBorder="1"/>
    <xf numFmtId="3" fontId="3" fillId="0" borderId="1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3" fontId="3" fillId="0" borderId="19" xfId="0" applyNumberFormat="1" applyFont="1" applyBorder="1" applyAlignment="1">
      <alignment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horizontal="right" vertical="center" wrapText="1"/>
    </xf>
    <xf numFmtId="3" fontId="3" fillId="0" borderId="26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vertical="center" wrapText="1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20" xfId="0" applyNumberFormat="1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1" xfId="0" applyFont="1" applyBorder="1"/>
    <xf numFmtId="0" fontId="3" fillId="0" borderId="32" xfId="0" applyFont="1" applyBorder="1"/>
    <xf numFmtId="0" fontId="3" fillId="0" borderId="2" xfId="0" applyFont="1" applyBorder="1"/>
    <xf numFmtId="0" fontId="2" fillId="0" borderId="10" xfId="0" applyFont="1" applyBorder="1"/>
    <xf numFmtId="0" fontId="3" fillId="0" borderId="11" xfId="0" applyFont="1" applyBorder="1"/>
    <xf numFmtId="3" fontId="2" fillId="0" borderId="6" xfId="0" applyNumberFormat="1" applyFont="1" applyBorder="1"/>
    <xf numFmtId="3" fontId="2" fillId="0" borderId="28" xfId="0" applyNumberFormat="1" applyFont="1" applyBorder="1"/>
    <xf numFmtId="3" fontId="2" fillId="0" borderId="10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Normal="100" workbookViewId="0">
      <selection activeCell="Q10" sqref="Q10"/>
    </sheetView>
  </sheetViews>
  <sheetFormatPr defaultRowHeight="12.75"/>
  <cols>
    <col min="1" max="2" width="14.7109375" style="4" customWidth="1"/>
    <col min="3" max="3" width="13.7109375" style="4" customWidth="1"/>
    <col min="4" max="4" width="11.5703125" style="4" customWidth="1"/>
    <col min="5" max="5" width="11.5703125" style="4" bestFit="1" customWidth="1"/>
    <col min="6" max="14" width="11.5703125" style="4" customWidth="1"/>
    <col min="15" max="15" width="11.7109375" style="4" customWidth="1"/>
  </cols>
  <sheetData>
    <row r="1" spans="1:16">
      <c r="A1" s="73" t="s">
        <v>40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6" ht="25.5" customHeight="1">
      <c r="A3" s="76" t="s">
        <v>41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3"/>
    </row>
    <row r="4" spans="1:16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</row>
    <row r="5" spans="1:16">
      <c r="A5" s="74" t="s">
        <v>33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3.5" thickBot="1">
      <c r="A6" s="8"/>
      <c r="L6" s="77" t="s">
        <v>14</v>
      </c>
      <c r="M6" s="77"/>
      <c r="N6" s="77"/>
      <c r="O6" s="77"/>
    </row>
    <row r="7" spans="1:16" ht="51" customHeight="1" thickTop="1">
      <c r="A7" s="56" t="s">
        <v>0</v>
      </c>
      <c r="B7" s="62"/>
      <c r="C7" s="57"/>
      <c r="D7" s="66" t="s">
        <v>1</v>
      </c>
      <c r="E7" s="67"/>
      <c r="F7" s="66" t="s">
        <v>2</v>
      </c>
      <c r="G7" s="67"/>
      <c r="H7" s="66" t="s">
        <v>3</v>
      </c>
      <c r="I7" s="67"/>
      <c r="J7" s="66" t="s">
        <v>4</v>
      </c>
      <c r="K7" s="67"/>
      <c r="L7" s="66" t="s">
        <v>13</v>
      </c>
      <c r="M7" s="67"/>
      <c r="N7" s="66" t="s">
        <v>16</v>
      </c>
      <c r="O7" s="67"/>
    </row>
    <row r="8" spans="1:16" ht="37.5" customHeight="1" thickBot="1">
      <c r="A8" s="63"/>
      <c r="B8" s="64"/>
      <c r="C8" s="65"/>
      <c r="D8" s="9" t="s">
        <v>36</v>
      </c>
      <c r="E8" s="10" t="s">
        <v>39</v>
      </c>
      <c r="F8" s="9" t="s">
        <v>36</v>
      </c>
      <c r="G8" s="10" t="s">
        <v>39</v>
      </c>
      <c r="H8" s="9" t="s">
        <v>36</v>
      </c>
      <c r="I8" s="10" t="s">
        <v>39</v>
      </c>
      <c r="J8" s="9" t="s">
        <v>36</v>
      </c>
      <c r="K8" s="10" t="s">
        <v>39</v>
      </c>
      <c r="L8" s="9" t="s">
        <v>36</v>
      </c>
      <c r="M8" s="10" t="s">
        <v>39</v>
      </c>
      <c r="N8" s="9" t="s">
        <v>36</v>
      </c>
      <c r="O8" s="10" t="s">
        <v>39</v>
      </c>
    </row>
    <row r="9" spans="1:16" ht="15.75" customHeight="1" thickTop="1" thickBot="1">
      <c r="A9" s="61" t="s">
        <v>37</v>
      </c>
      <c r="B9" s="61"/>
      <c r="C9" s="61"/>
      <c r="D9" s="11">
        <f t="shared" ref="D9:M9" si="0">SUM(D10:D23)</f>
        <v>36728</v>
      </c>
      <c r="E9" s="12">
        <f t="shared" si="0"/>
        <v>0</v>
      </c>
      <c r="F9" s="13">
        <f t="shared" si="0"/>
        <v>9454</v>
      </c>
      <c r="G9" s="11">
        <f t="shared" si="0"/>
        <v>0</v>
      </c>
      <c r="H9" s="11">
        <f t="shared" si="0"/>
        <v>30259</v>
      </c>
      <c r="I9" s="12">
        <f t="shared" si="0"/>
        <v>0</v>
      </c>
      <c r="J9" s="13">
        <f t="shared" si="0"/>
        <v>0</v>
      </c>
      <c r="K9" s="12">
        <f t="shared" si="0"/>
        <v>0</v>
      </c>
      <c r="L9" s="13">
        <f t="shared" si="0"/>
        <v>110</v>
      </c>
      <c r="M9" s="14">
        <f t="shared" si="0"/>
        <v>0</v>
      </c>
      <c r="N9" s="11">
        <f>D9+F9+H9+J9+L9</f>
        <v>76551</v>
      </c>
      <c r="O9" s="15">
        <f>E9+G9+I9+K9+M9</f>
        <v>0</v>
      </c>
    </row>
    <row r="10" spans="1:16" s="1" customFormat="1" ht="28.5" customHeight="1" thickTop="1">
      <c r="A10" s="71" t="s">
        <v>17</v>
      </c>
      <c r="B10" s="71"/>
      <c r="C10" s="71"/>
      <c r="D10" s="16"/>
      <c r="E10" s="17"/>
      <c r="F10" s="18"/>
      <c r="G10" s="19"/>
      <c r="H10" s="16">
        <v>2030</v>
      </c>
      <c r="I10" s="17"/>
      <c r="J10" s="18"/>
      <c r="K10" s="20"/>
      <c r="L10" s="16"/>
      <c r="M10" s="21"/>
      <c r="N10" s="16">
        <f t="shared" ref="N10:N17" si="1">D10+F10+H10+J10+L10</f>
        <v>2030</v>
      </c>
      <c r="O10" s="22">
        <f t="shared" ref="O10:O17" si="2">E10+G10+I10+K10+M10</f>
        <v>0</v>
      </c>
    </row>
    <row r="11" spans="1:16" s="1" customFormat="1" ht="30.75" customHeight="1">
      <c r="A11" s="75" t="s">
        <v>18</v>
      </c>
      <c r="B11" s="75"/>
      <c r="C11" s="75"/>
      <c r="D11" s="23"/>
      <c r="E11" s="24"/>
      <c r="F11" s="25"/>
      <c r="G11" s="26"/>
      <c r="H11" s="23"/>
      <c r="I11" s="24"/>
      <c r="J11" s="25"/>
      <c r="K11" s="27"/>
      <c r="L11" s="23"/>
      <c r="M11" s="27"/>
      <c r="N11" s="23">
        <f t="shared" si="1"/>
        <v>0</v>
      </c>
      <c r="O11" s="28">
        <f t="shared" si="2"/>
        <v>0</v>
      </c>
    </row>
    <row r="12" spans="1:16" s="1" customFormat="1" ht="30.75" customHeight="1">
      <c r="A12" s="75" t="s">
        <v>19</v>
      </c>
      <c r="B12" s="75"/>
      <c r="C12" s="75"/>
      <c r="D12" s="23"/>
      <c r="E12" s="24"/>
      <c r="F12" s="25"/>
      <c r="G12" s="26"/>
      <c r="H12" s="23">
        <v>2031</v>
      </c>
      <c r="I12" s="24"/>
      <c r="J12" s="25"/>
      <c r="K12" s="27"/>
      <c r="L12" s="23"/>
      <c r="M12" s="27"/>
      <c r="N12" s="23">
        <f t="shared" si="1"/>
        <v>2031</v>
      </c>
      <c r="O12" s="28">
        <f t="shared" si="2"/>
        <v>0</v>
      </c>
    </row>
    <row r="13" spans="1:16" s="1" customFormat="1" ht="28.5" customHeight="1">
      <c r="A13" s="75" t="s">
        <v>20</v>
      </c>
      <c r="B13" s="75"/>
      <c r="C13" s="75"/>
      <c r="D13" s="23"/>
      <c r="E13" s="24"/>
      <c r="F13" s="25"/>
      <c r="G13" s="26"/>
      <c r="H13" s="23"/>
      <c r="I13" s="24"/>
      <c r="J13" s="25"/>
      <c r="K13" s="27"/>
      <c r="L13" s="23"/>
      <c r="M13" s="27"/>
      <c r="N13" s="23">
        <f t="shared" si="1"/>
        <v>0</v>
      </c>
      <c r="O13" s="28">
        <f t="shared" si="2"/>
        <v>0</v>
      </c>
    </row>
    <row r="14" spans="1:16" s="1" customFormat="1">
      <c r="A14" s="75" t="s">
        <v>21</v>
      </c>
      <c r="B14" s="75"/>
      <c r="C14" s="75"/>
      <c r="D14" s="23">
        <v>6794</v>
      </c>
      <c r="E14" s="24"/>
      <c r="F14" s="25">
        <v>1735</v>
      </c>
      <c r="G14" s="26"/>
      <c r="H14" s="23">
        <v>1480</v>
      </c>
      <c r="I14" s="24"/>
      <c r="J14" s="25"/>
      <c r="K14" s="27"/>
      <c r="L14" s="23">
        <v>28</v>
      </c>
      <c r="M14" s="27"/>
      <c r="N14" s="23">
        <f t="shared" si="1"/>
        <v>10037</v>
      </c>
      <c r="O14" s="28">
        <f t="shared" si="2"/>
        <v>0</v>
      </c>
    </row>
    <row r="15" spans="1:16" s="1" customFormat="1">
      <c r="A15" s="75" t="s">
        <v>22</v>
      </c>
      <c r="B15" s="75"/>
      <c r="C15" s="75"/>
      <c r="D15" s="23">
        <v>20416</v>
      </c>
      <c r="E15" s="24"/>
      <c r="F15" s="25">
        <v>5267</v>
      </c>
      <c r="G15" s="26"/>
      <c r="H15" s="23">
        <v>3910</v>
      </c>
      <c r="I15" s="24"/>
      <c r="J15" s="25"/>
      <c r="K15" s="27"/>
      <c r="L15" s="23">
        <v>82</v>
      </c>
      <c r="M15" s="27"/>
      <c r="N15" s="23">
        <f t="shared" si="1"/>
        <v>29675</v>
      </c>
      <c r="O15" s="28">
        <f t="shared" si="2"/>
        <v>0</v>
      </c>
    </row>
    <row r="16" spans="1:16" s="1" customFormat="1">
      <c r="A16" s="75" t="s">
        <v>23</v>
      </c>
      <c r="B16" s="75"/>
      <c r="C16" s="75"/>
      <c r="D16" s="23">
        <v>361</v>
      </c>
      <c r="E16" s="24"/>
      <c r="F16" s="25">
        <v>93</v>
      </c>
      <c r="G16" s="26"/>
      <c r="H16" s="23">
        <v>788</v>
      </c>
      <c r="I16" s="24"/>
      <c r="J16" s="25"/>
      <c r="K16" s="27"/>
      <c r="L16" s="23"/>
      <c r="M16" s="27"/>
      <c r="N16" s="23">
        <f t="shared" si="1"/>
        <v>1242</v>
      </c>
      <c r="O16" s="28">
        <f t="shared" si="2"/>
        <v>0</v>
      </c>
    </row>
    <row r="17" spans="1:16" s="1" customFormat="1" ht="18" customHeight="1">
      <c r="A17" s="75" t="s">
        <v>24</v>
      </c>
      <c r="B17" s="75"/>
      <c r="C17" s="75"/>
      <c r="D17" s="23">
        <v>1652</v>
      </c>
      <c r="E17" s="24"/>
      <c r="F17" s="25">
        <v>425</v>
      </c>
      <c r="G17" s="26"/>
      <c r="H17" s="23">
        <v>3611</v>
      </c>
      <c r="I17" s="24"/>
      <c r="J17" s="25"/>
      <c r="K17" s="27"/>
      <c r="L17" s="23"/>
      <c r="M17" s="27"/>
      <c r="N17" s="23">
        <f t="shared" si="1"/>
        <v>5688</v>
      </c>
      <c r="O17" s="28">
        <f t="shared" si="2"/>
        <v>0</v>
      </c>
    </row>
    <row r="18" spans="1:16" s="1" customFormat="1">
      <c r="A18" s="75" t="s">
        <v>25</v>
      </c>
      <c r="B18" s="75"/>
      <c r="C18" s="75"/>
      <c r="D18" s="23">
        <v>5186</v>
      </c>
      <c r="E18" s="24"/>
      <c r="F18" s="25">
        <v>1336</v>
      </c>
      <c r="G18" s="26"/>
      <c r="H18" s="23">
        <v>11336</v>
      </c>
      <c r="I18" s="24"/>
      <c r="J18" s="25"/>
      <c r="K18" s="27"/>
      <c r="L18" s="23"/>
      <c r="M18" s="27"/>
      <c r="N18" s="23">
        <f t="shared" ref="N18:N25" si="3">D18+F18+H18+J18+L18</f>
        <v>17858</v>
      </c>
      <c r="O18" s="28">
        <f t="shared" ref="O18:O25" si="4">E18+G18+I18+K18+M18</f>
        <v>0</v>
      </c>
    </row>
    <row r="19" spans="1:16" s="1" customFormat="1">
      <c r="A19" s="75" t="s">
        <v>26</v>
      </c>
      <c r="B19" s="75"/>
      <c r="C19" s="75"/>
      <c r="D19" s="23"/>
      <c r="E19" s="24"/>
      <c r="F19" s="25"/>
      <c r="G19" s="26"/>
      <c r="H19" s="23"/>
      <c r="I19" s="24"/>
      <c r="J19" s="25"/>
      <c r="K19" s="27"/>
      <c r="L19" s="23"/>
      <c r="M19" s="27"/>
      <c r="N19" s="23">
        <f t="shared" si="3"/>
        <v>0</v>
      </c>
      <c r="O19" s="28">
        <f t="shared" si="4"/>
        <v>0</v>
      </c>
    </row>
    <row r="20" spans="1:16" s="1" customFormat="1">
      <c r="A20" s="75" t="s">
        <v>27</v>
      </c>
      <c r="B20" s="75"/>
      <c r="C20" s="75"/>
      <c r="D20" s="23">
        <v>79</v>
      </c>
      <c r="E20" s="24"/>
      <c r="F20" s="25">
        <v>20</v>
      </c>
      <c r="G20" s="26"/>
      <c r="H20" s="23">
        <v>173</v>
      </c>
      <c r="I20" s="24"/>
      <c r="J20" s="25"/>
      <c r="K20" s="27"/>
      <c r="L20" s="23"/>
      <c r="M20" s="27"/>
      <c r="N20" s="23">
        <f t="shared" si="3"/>
        <v>272</v>
      </c>
      <c r="O20" s="28">
        <f t="shared" si="4"/>
        <v>0</v>
      </c>
    </row>
    <row r="21" spans="1:16" s="1" customFormat="1" ht="15.75" customHeight="1">
      <c r="A21" s="75" t="s">
        <v>28</v>
      </c>
      <c r="B21" s="75"/>
      <c r="C21" s="75"/>
      <c r="D21" s="23">
        <v>233</v>
      </c>
      <c r="E21" s="24"/>
      <c r="F21" s="25">
        <v>60</v>
      </c>
      <c r="G21" s="26"/>
      <c r="H21" s="23">
        <v>510</v>
      </c>
      <c r="I21" s="24"/>
      <c r="J21" s="25"/>
      <c r="K21" s="27"/>
      <c r="L21" s="23"/>
      <c r="M21" s="27"/>
      <c r="N21" s="23">
        <f t="shared" si="3"/>
        <v>803</v>
      </c>
      <c r="O21" s="28">
        <f t="shared" si="4"/>
        <v>0</v>
      </c>
    </row>
    <row r="22" spans="1:16" s="1" customFormat="1">
      <c r="A22" s="75" t="s">
        <v>29</v>
      </c>
      <c r="B22" s="75"/>
      <c r="C22" s="75"/>
      <c r="D22" s="23">
        <v>2007</v>
      </c>
      <c r="E22" s="24"/>
      <c r="F22" s="25">
        <v>518</v>
      </c>
      <c r="G22" s="26"/>
      <c r="H22" s="23">
        <v>4390</v>
      </c>
      <c r="I22" s="24"/>
      <c r="J22" s="25"/>
      <c r="K22" s="27"/>
      <c r="L22" s="23"/>
      <c r="M22" s="27"/>
      <c r="N22" s="23">
        <f t="shared" si="3"/>
        <v>6915</v>
      </c>
      <c r="O22" s="28">
        <f t="shared" si="4"/>
        <v>0</v>
      </c>
    </row>
    <row r="23" spans="1:16" s="1" customFormat="1" ht="13.5" thickBot="1">
      <c r="A23" s="71" t="s">
        <v>30</v>
      </c>
      <c r="B23" s="71"/>
      <c r="C23" s="71"/>
      <c r="D23" s="16"/>
      <c r="E23" s="29"/>
      <c r="F23" s="30"/>
      <c r="G23" s="19"/>
      <c r="H23" s="16"/>
      <c r="I23" s="29"/>
      <c r="J23" s="30"/>
      <c r="K23" s="20"/>
      <c r="L23" s="16"/>
      <c r="M23" s="20"/>
      <c r="N23" s="16">
        <f t="shared" si="3"/>
        <v>0</v>
      </c>
      <c r="O23" s="31">
        <f t="shared" si="4"/>
        <v>0</v>
      </c>
    </row>
    <row r="24" spans="1:16" s="1" customFormat="1" ht="14.25" thickTop="1" thickBot="1">
      <c r="A24" s="72" t="s">
        <v>15</v>
      </c>
      <c r="B24" s="72"/>
      <c r="C24" s="72"/>
      <c r="D24" s="11">
        <f t="shared" ref="D24:M24" si="5">D25</f>
        <v>27123</v>
      </c>
      <c r="E24" s="12">
        <f t="shared" si="5"/>
        <v>26875</v>
      </c>
      <c r="F24" s="11">
        <f t="shared" si="5"/>
        <v>6902</v>
      </c>
      <c r="G24" s="12">
        <f t="shared" si="5"/>
        <v>6850</v>
      </c>
      <c r="H24" s="13">
        <f t="shared" si="5"/>
        <v>11206</v>
      </c>
      <c r="I24" s="14">
        <f t="shared" si="5"/>
        <v>10462</v>
      </c>
      <c r="J24" s="11">
        <f t="shared" si="5"/>
        <v>0</v>
      </c>
      <c r="K24" s="12">
        <f t="shared" si="5"/>
        <v>0</v>
      </c>
      <c r="L24" s="11">
        <f t="shared" si="5"/>
        <v>463</v>
      </c>
      <c r="M24" s="11">
        <f t="shared" si="5"/>
        <v>155</v>
      </c>
      <c r="N24" s="11">
        <f t="shared" si="3"/>
        <v>45694</v>
      </c>
      <c r="O24" s="32">
        <f t="shared" si="4"/>
        <v>44342</v>
      </c>
    </row>
    <row r="25" spans="1:16" s="1" customFormat="1" ht="28.5" customHeight="1" thickTop="1" thickBot="1">
      <c r="A25" s="71" t="s">
        <v>31</v>
      </c>
      <c r="B25" s="71"/>
      <c r="C25" s="71"/>
      <c r="D25" s="16">
        <v>27123</v>
      </c>
      <c r="E25" s="20">
        <v>26875</v>
      </c>
      <c r="F25" s="16">
        <v>6902</v>
      </c>
      <c r="G25" s="20">
        <v>6850</v>
      </c>
      <c r="H25" s="18">
        <v>11206</v>
      </c>
      <c r="I25" s="33">
        <v>10462</v>
      </c>
      <c r="J25" s="16"/>
      <c r="K25" s="20"/>
      <c r="L25" s="18">
        <v>463</v>
      </c>
      <c r="M25" s="33">
        <v>155</v>
      </c>
      <c r="N25" s="16">
        <f t="shared" si="3"/>
        <v>45694</v>
      </c>
      <c r="O25" s="34">
        <f t="shared" si="4"/>
        <v>44342</v>
      </c>
    </row>
    <row r="26" spans="1:16" s="1" customFormat="1" ht="28.5" customHeight="1" thickTop="1" thickBot="1">
      <c r="A26" s="72" t="s">
        <v>32</v>
      </c>
      <c r="B26" s="72"/>
      <c r="C26" s="72"/>
      <c r="D26" s="11">
        <f t="shared" ref="D26:O26" si="6">D9+D24</f>
        <v>63851</v>
      </c>
      <c r="E26" s="12">
        <f t="shared" si="6"/>
        <v>26875</v>
      </c>
      <c r="F26" s="11">
        <f t="shared" si="6"/>
        <v>16356</v>
      </c>
      <c r="G26" s="12">
        <f t="shared" si="6"/>
        <v>6850</v>
      </c>
      <c r="H26" s="13">
        <f t="shared" si="6"/>
        <v>41465</v>
      </c>
      <c r="I26" s="14">
        <f t="shared" si="6"/>
        <v>10462</v>
      </c>
      <c r="J26" s="11">
        <f t="shared" si="6"/>
        <v>0</v>
      </c>
      <c r="K26" s="12">
        <f t="shared" si="6"/>
        <v>0</v>
      </c>
      <c r="L26" s="13">
        <f t="shared" si="6"/>
        <v>573</v>
      </c>
      <c r="M26" s="14">
        <f t="shared" si="6"/>
        <v>155</v>
      </c>
      <c r="N26" s="11">
        <f t="shared" si="6"/>
        <v>122245</v>
      </c>
      <c r="O26" s="35">
        <f t="shared" si="6"/>
        <v>44342</v>
      </c>
    </row>
    <row r="27" spans="1:16" ht="64.5" customHeight="1" thickTop="1">
      <c r="A27" s="56" t="s">
        <v>5</v>
      </c>
      <c r="B27" s="62"/>
      <c r="C27" s="57"/>
      <c r="D27" s="66" t="s">
        <v>6</v>
      </c>
      <c r="E27" s="67"/>
      <c r="F27" s="66" t="s">
        <v>7</v>
      </c>
      <c r="G27" s="67"/>
      <c r="H27" s="66" t="s">
        <v>8</v>
      </c>
      <c r="I27" s="67"/>
      <c r="J27" s="66" t="s">
        <v>9</v>
      </c>
      <c r="K27" s="67"/>
      <c r="L27" s="56" t="s">
        <v>10</v>
      </c>
      <c r="M27" s="57"/>
      <c r="N27" s="58" t="s">
        <v>16</v>
      </c>
      <c r="O27" s="59"/>
    </row>
    <row r="28" spans="1:16" ht="38.25" customHeight="1" thickBot="1">
      <c r="A28" s="63"/>
      <c r="B28" s="64"/>
      <c r="C28" s="65"/>
      <c r="D28" s="9" t="s">
        <v>36</v>
      </c>
      <c r="E28" s="10" t="s">
        <v>39</v>
      </c>
      <c r="F28" s="9" t="s">
        <v>36</v>
      </c>
      <c r="G28" s="10" t="s">
        <v>39</v>
      </c>
      <c r="H28" s="36" t="s">
        <v>36</v>
      </c>
      <c r="I28" s="37" t="s">
        <v>39</v>
      </c>
      <c r="J28" s="9" t="s">
        <v>36</v>
      </c>
      <c r="K28" s="10" t="s">
        <v>39</v>
      </c>
      <c r="L28" s="36" t="s">
        <v>36</v>
      </c>
      <c r="M28" s="37" t="s">
        <v>39</v>
      </c>
      <c r="N28" s="9" t="s">
        <v>36</v>
      </c>
      <c r="O28" s="10" t="s">
        <v>39</v>
      </c>
    </row>
    <row r="29" spans="1:16" s="4" customFormat="1" ht="14.25" thickTop="1" thickBot="1">
      <c r="A29" s="68" t="s">
        <v>38</v>
      </c>
      <c r="B29" s="69"/>
      <c r="C29" s="70"/>
      <c r="D29" s="38">
        <v>250</v>
      </c>
      <c r="E29" s="39">
        <v>250</v>
      </c>
      <c r="F29" s="40"/>
      <c r="G29" s="41"/>
      <c r="H29" s="38"/>
      <c r="I29" s="39"/>
      <c r="J29" s="40"/>
      <c r="K29" s="41"/>
      <c r="L29" s="38"/>
      <c r="M29" s="39"/>
      <c r="N29" s="40">
        <v>250</v>
      </c>
      <c r="O29" s="41">
        <v>250</v>
      </c>
      <c r="P29" s="5"/>
    </row>
    <row r="30" spans="1:16" ht="14.25" thickTop="1" thickBot="1">
      <c r="A30" s="61" t="s">
        <v>35</v>
      </c>
      <c r="B30" s="61"/>
      <c r="C30" s="61"/>
      <c r="D30" s="42">
        <v>250</v>
      </c>
      <c r="E30" s="43">
        <v>250</v>
      </c>
      <c r="F30" s="44">
        <v>0</v>
      </c>
      <c r="G30" s="45"/>
      <c r="H30" s="42">
        <v>0</v>
      </c>
      <c r="I30" s="43"/>
      <c r="J30" s="44">
        <v>0</v>
      </c>
      <c r="K30" s="45"/>
      <c r="L30" s="46">
        <v>0</v>
      </c>
      <c r="M30" s="47"/>
      <c r="N30" s="44">
        <v>250</v>
      </c>
      <c r="O30" s="6">
        <v>250</v>
      </c>
    </row>
    <row r="31" spans="1:16" ht="14.25" thickTop="1" thickBot="1">
      <c r="A31" s="48" t="s">
        <v>11</v>
      </c>
      <c r="B31" s="49"/>
      <c r="C31" s="50"/>
      <c r="D31" s="42">
        <v>0</v>
      </c>
      <c r="E31" s="43"/>
      <c r="F31" s="44">
        <v>0</v>
      </c>
      <c r="G31" s="45"/>
      <c r="H31" s="42">
        <v>0</v>
      </c>
      <c r="I31" s="43"/>
      <c r="J31" s="44">
        <v>0</v>
      </c>
      <c r="K31" s="45"/>
      <c r="L31" s="46">
        <v>0</v>
      </c>
      <c r="M31" s="47"/>
      <c r="N31" s="44">
        <v>0</v>
      </c>
      <c r="O31" s="50"/>
    </row>
    <row r="32" spans="1:16" ht="14.25" thickTop="1" thickBot="1">
      <c r="A32" s="51" t="s">
        <v>12</v>
      </c>
      <c r="B32" s="52"/>
      <c r="C32" s="50"/>
      <c r="D32" s="42">
        <v>0</v>
      </c>
      <c r="E32" s="43"/>
      <c r="F32" s="44">
        <v>0</v>
      </c>
      <c r="G32" s="45"/>
      <c r="H32" s="42">
        <v>0</v>
      </c>
      <c r="I32" s="43"/>
      <c r="J32" s="44">
        <v>0</v>
      </c>
      <c r="K32" s="45"/>
      <c r="L32" s="46">
        <v>0</v>
      </c>
      <c r="M32" s="47"/>
      <c r="N32" s="44">
        <v>0</v>
      </c>
      <c r="O32" s="50"/>
    </row>
    <row r="33" spans="1:15" ht="14.25" thickTop="1" thickBot="1">
      <c r="A33" s="60" t="s">
        <v>34</v>
      </c>
      <c r="B33" s="60"/>
      <c r="C33" s="60"/>
      <c r="D33" s="53">
        <f t="shared" ref="D33:O33" si="7">D26+D30+D31+D32</f>
        <v>64101</v>
      </c>
      <c r="E33" s="53">
        <f t="shared" si="7"/>
        <v>27125</v>
      </c>
      <c r="F33" s="54">
        <f t="shared" si="7"/>
        <v>16356</v>
      </c>
      <c r="G33" s="53">
        <f t="shared" si="7"/>
        <v>6850</v>
      </c>
      <c r="H33" s="53">
        <f t="shared" si="7"/>
        <v>41465</v>
      </c>
      <c r="I33" s="53">
        <f t="shared" si="7"/>
        <v>10462</v>
      </c>
      <c r="J33" s="54">
        <f t="shared" si="7"/>
        <v>0</v>
      </c>
      <c r="K33" s="53">
        <f t="shared" si="7"/>
        <v>0</v>
      </c>
      <c r="L33" s="53">
        <f t="shared" si="7"/>
        <v>573</v>
      </c>
      <c r="M33" s="53">
        <f t="shared" si="7"/>
        <v>155</v>
      </c>
      <c r="N33" s="54">
        <f t="shared" si="7"/>
        <v>122495</v>
      </c>
      <c r="O33" s="55">
        <f t="shared" si="7"/>
        <v>44592</v>
      </c>
    </row>
    <row r="34" spans="1:15" ht="13.5" thickTop="1"/>
  </sheetData>
  <mergeCells count="39">
    <mergeCell ref="A21:C21"/>
    <mergeCell ref="A22:C22"/>
    <mergeCell ref="A23:C23"/>
    <mergeCell ref="A13:C13"/>
    <mergeCell ref="H7:I7"/>
    <mergeCell ref="A17:C17"/>
    <mergeCell ref="A10:C10"/>
    <mergeCell ref="A11:C11"/>
    <mergeCell ref="A12:C12"/>
    <mergeCell ref="A3:O3"/>
    <mergeCell ref="L6:O6"/>
    <mergeCell ref="L7:M7"/>
    <mergeCell ref="N7:O7"/>
    <mergeCell ref="A25:C25"/>
    <mergeCell ref="A26:C26"/>
    <mergeCell ref="A1:N1"/>
    <mergeCell ref="A5:N5"/>
    <mergeCell ref="A18:C18"/>
    <mergeCell ref="A19:C19"/>
    <mergeCell ref="D7:E7"/>
    <mergeCell ref="F7:G7"/>
    <mergeCell ref="J7:K7"/>
    <mergeCell ref="A7:C8"/>
    <mergeCell ref="A24:C24"/>
    <mergeCell ref="A20:C20"/>
    <mergeCell ref="A9:C9"/>
    <mergeCell ref="A14:C14"/>
    <mergeCell ref="A15:C15"/>
    <mergeCell ref="A16:C16"/>
    <mergeCell ref="L27:M27"/>
    <mergeCell ref="N27:O27"/>
    <mergeCell ref="A33:C33"/>
    <mergeCell ref="A30:C30"/>
    <mergeCell ref="A27:C28"/>
    <mergeCell ref="D27:E27"/>
    <mergeCell ref="F27:G27"/>
    <mergeCell ref="H27:I27"/>
    <mergeCell ref="J27:K27"/>
    <mergeCell ref="A29:C29"/>
  </mergeCells>
  <phoneticPr fontId="1" type="noConversion"/>
  <pageMargins left="0.55000000000000004" right="0.53" top="0.27559055118110237" bottom="0.35433070866141736" header="0.27559055118110237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2014-04-09T13:05:26Z</cp:lastPrinted>
  <dcterms:created xsi:type="dcterms:W3CDTF">2006-01-17T11:47:21Z</dcterms:created>
  <dcterms:modified xsi:type="dcterms:W3CDTF">2014-05-05T10:48:08Z</dcterms:modified>
</cp:coreProperties>
</file>