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jti Sándor\Desktop\2019. évi KV\"/>
    </mc:Choice>
  </mc:AlternateContent>
  <bookViews>
    <workbookView xWindow="0" yWindow="0" windowWidth="20496" windowHeight="7752"/>
  </bookViews>
  <sheets>
    <sheet name="EI.felhasználá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16" i="1"/>
  <c r="O15" i="1"/>
  <c r="O18" i="1"/>
  <c r="O17" i="1"/>
  <c r="O14" i="1"/>
  <c r="O22" i="1"/>
  <c r="M19" i="1"/>
  <c r="B19" i="1" l="1"/>
  <c r="C19" i="1"/>
  <c r="D19" i="1"/>
  <c r="E19" i="1"/>
  <c r="F19" i="1"/>
  <c r="G19" i="1"/>
  <c r="H19" i="1"/>
  <c r="I19" i="1"/>
  <c r="J19" i="1"/>
  <c r="K19" i="1"/>
  <c r="L19" i="1"/>
  <c r="N19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19" i="1" l="1"/>
  <c r="O28" i="1"/>
</calcChain>
</file>

<file path=xl/sharedStrings.xml><?xml version="1.0" encoding="utf-8"?>
<sst xmlns="http://schemas.openxmlformats.org/spreadsheetml/2006/main" count="44" uniqueCount="31">
  <si>
    <t>KIADÁSOK MINDÖSSZESEN</t>
  </si>
  <si>
    <t>Beruházási kiadások</t>
  </si>
  <si>
    <t>Egyéb működési célú kiadások</t>
  </si>
  <si>
    <t>Ellátottak pénzbeli juttatásai</t>
  </si>
  <si>
    <t>Dologi kiadások</t>
  </si>
  <si>
    <t>Munkaadókat terhelő járulékok és szoc hozzájára.</t>
  </si>
  <si>
    <t>Személyi juttatások</t>
  </si>
  <si>
    <t>dec.</t>
  </si>
  <si>
    <t>nov.</t>
  </si>
  <si>
    <t>okt.</t>
  </si>
  <si>
    <t>szept.</t>
  </si>
  <si>
    <t>aug.</t>
  </si>
  <si>
    <t>júl.</t>
  </si>
  <si>
    <t>jún.</t>
  </si>
  <si>
    <t>május</t>
  </si>
  <si>
    <t>ápr.</t>
  </si>
  <si>
    <t>márc.</t>
  </si>
  <si>
    <t>febr.</t>
  </si>
  <si>
    <t>jan.</t>
  </si>
  <si>
    <t>Éves előir.        összeg</t>
  </si>
  <si>
    <t>BEVÉTELEK MINDÖSSZESEN</t>
  </si>
  <si>
    <t>Előző év költségvetési maradványának igénybev.</t>
  </si>
  <si>
    <t>Finanszírozási bevételek</t>
  </si>
  <si>
    <t>Intézményi működési bevétel</t>
  </si>
  <si>
    <t>Közhatalmi bevétel</t>
  </si>
  <si>
    <t>Működési célú támogatások áh-n belülről</t>
  </si>
  <si>
    <t>BEVÉTELEK</t>
  </si>
  <si>
    <t>Megnevezés</t>
  </si>
  <si>
    <t>9. sz. melléklet</t>
  </si>
  <si>
    <t>adatok ezer Ft-ban</t>
  </si>
  <si>
    <t>2019. évi előirányzat felhasználási ütemterv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</si>
</sst>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_ ;\-#,##0\ "/>
  </numFmts>
  <fonts count="8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58">
    <xf numFmtId="0" fontId="0" fillId="0" borderId="0" xfId="0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/>
    <xf numFmtId="0" fontId="4" fillId="0" borderId="1" xfId="2" applyFont="1" applyBorder="1"/>
    <xf numFmtId="3" fontId="2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4" xfId="2" applyFont="1" applyBorder="1"/>
    <xf numFmtId="3" fontId="2" fillId="0" borderId="5" xfId="2" applyNumberFormat="1" applyFont="1" applyBorder="1" applyAlignment="1">
      <alignment horizontal="right"/>
    </xf>
    <xf numFmtId="3" fontId="2" fillId="0" borderId="6" xfId="2" applyNumberFormat="1" applyFont="1" applyBorder="1" applyAlignment="1">
      <alignment horizontal="right"/>
    </xf>
    <xf numFmtId="0" fontId="2" fillId="0" borderId="7" xfId="2" applyFont="1" applyBorder="1"/>
    <xf numFmtId="3" fontId="2" fillId="0" borderId="8" xfId="2" applyNumberFormat="1" applyFont="1" applyBorder="1" applyAlignment="1">
      <alignment horizontal="right"/>
    </xf>
    <xf numFmtId="3" fontId="2" fillId="0" borderId="9" xfId="2" applyNumberFormat="1" applyFont="1" applyBorder="1" applyAlignment="1">
      <alignment horizontal="right"/>
    </xf>
    <xf numFmtId="0" fontId="2" fillId="0" borderId="10" xfId="2" applyFont="1" applyBorder="1"/>
    <xf numFmtId="3" fontId="2" fillId="0" borderId="11" xfId="2" applyNumberFormat="1" applyFont="1" applyBorder="1" applyAlignment="1">
      <alignment horizontal="right"/>
    </xf>
    <xf numFmtId="3" fontId="2" fillId="0" borderId="12" xfId="2" applyNumberFormat="1" applyFont="1" applyBorder="1" applyAlignment="1">
      <alignment horizontal="right"/>
    </xf>
    <xf numFmtId="0" fontId="2" fillId="0" borderId="13" xfId="2" applyFont="1" applyBorder="1"/>
    <xf numFmtId="3" fontId="2" fillId="0" borderId="1" xfId="2" applyNumberFormat="1" applyFont="1" applyBorder="1" applyAlignment="1">
      <alignment horizontal="center"/>
    </xf>
    <xf numFmtId="3" fontId="2" fillId="0" borderId="1" xfId="2" applyNumberFormat="1" applyFont="1" applyBorder="1" applyAlignment="1">
      <alignment horizontal="right" vertical="top" wrapText="1"/>
    </xf>
    <xf numFmtId="3" fontId="2" fillId="0" borderId="14" xfId="2" applyNumberFormat="1" applyFont="1" applyBorder="1" applyAlignment="1">
      <alignment horizontal="right"/>
    </xf>
    <xf numFmtId="0" fontId="4" fillId="0" borderId="14" xfId="2" applyFont="1" applyBorder="1"/>
    <xf numFmtId="0" fontId="5" fillId="0" borderId="0" xfId="0" applyFont="1"/>
    <xf numFmtId="3" fontId="4" fillId="0" borderId="1" xfId="2" applyNumberFormat="1" applyFont="1" applyBorder="1" applyAlignment="1">
      <alignment horizontal="right"/>
    </xf>
    <xf numFmtId="0" fontId="6" fillId="0" borderId="0" xfId="0" applyFont="1"/>
    <xf numFmtId="3" fontId="2" fillId="0" borderId="2" xfId="2" applyNumberFormat="1" applyFont="1" applyBorder="1" applyAlignment="1">
      <alignment horizontal="right"/>
    </xf>
    <xf numFmtId="3" fontId="2" fillId="0" borderId="3" xfId="2" applyNumberFormat="1" applyFont="1" applyBorder="1" applyAlignment="1">
      <alignment horizontal="right"/>
    </xf>
    <xf numFmtId="0" fontId="2" fillId="0" borderId="4" xfId="0" applyFont="1" applyBorder="1"/>
    <xf numFmtId="0" fontId="2" fillId="0" borderId="10" xfId="0" applyFont="1" applyBorder="1"/>
    <xf numFmtId="3" fontId="2" fillId="0" borderId="8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2" fillId="0" borderId="15" xfId="2" applyNumberFormat="1" applyFont="1" applyBorder="1" applyAlignment="1">
      <alignment horizontal="right"/>
    </xf>
    <xf numFmtId="3" fontId="2" fillId="0" borderId="16" xfId="2" applyNumberFormat="1" applyFont="1" applyBorder="1" applyAlignment="1">
      <alignment horizontal="right"/>
    </xf>
    <xf numFmtId="164" fontId="2" fillId="0" borderId="16" xfId="1" applyNumberFormat="1" applyFont="1" applyBorder="1" applyAlignment="1">
      <alignment horizontal="right"/>
    </xf>
    <xf numFmtId="0" fontId="2" fillId="0" borderId="17" xfId="2" applyFont="1" applyBorder="1"/>
    <xf numFmtId="0" fontId="4" fillId="0" borderId="13" xfId="2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1" xfId="2" applyNumberFormat="1" applyFont="1" applyBorder="1" applyAlignment="1">
      <alignment horizontal="center" vertical="top" wrapText="1"/>
    </xf>
    <xf numFmtId="0" fontId="4" fillId="0" borderId="1" xfId="3" applyFont="1" applyBorder="1" applyAlignment="1">
      <alignment horizontal="center" vertical="top"/>
    </xf>
    <xf numFmtId="3" fontId="2" fillId="0" borderId="0" xfId="3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3" fontId="4" fillId="0" borderId="0" xfId="3" applyNumberFormat="1" applyFont="1" applyBorder="1" applyAlignment="1">
      <alignment horizontal="right" vertical="top"/>
    </xf>
    <xf numFmtId="3" fontId="4" fillId="0" borderId="0" xfId="3" applyNumberFormat="1" applyFont="1" applyBorder="1" applyAlignment="1">
      <alignment horizontal="center" vertical="top" wrapText="1"/>
    </xf>
    <xf numFmtId="3" fontId="2" fillId="0" borderId="0" xfId="3" applyNumberFormat="1" applyFont="1" applyAlignment="1">
      <alignment horizontal="right"/>
    </xf>
    <xf numFmtId="0" fontId="2" fillId="0" borderId="0" xfId="3" applyFont="1" applyAlignment="1">
      <alignment horizontal="center"/>
    </xf>
    <xf numFmtId="0" fontId="2" fillId="0" borderId="0" xfId="3" applyFont="1"/>
    <xf numFmtId="3" fontId="2" fillId="0" borderId="0" xfId="3" applyNumberFormat="1" applyFont="1" applyAlignment="1">
      <alignment horizontal="center"/>
    </xf>
    <xf numFmtId="3" fontId="4" fillId="0" borderId="0" xfId="3" applyNumberFormat="1" applyFont="1" applyAlignment="1">
      <alignment horizontal="right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3" fontId="2" fillId="0" borderId="18" xfId="2" applyNumberFormat="1" applyFont="1" applyFill="1" applyBorder="1" applyAlignment="1">
      <alignment horizontal="right"/>
    </xf>
    <xf numFmtId="3" fontId="5" fillId="0" borderId="0" xfId="0" applyNumberFormat="1" applyFont="1"/>
    <xf numFmtId="164" fontId="5" fillId="0" borderId="0" xfId="0" applyNumberFormat="1" applyFont="1"/>
    <xf numFmtId="3" fontId="2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7" fillId="0" borderId="0" xfId="3" applyNumberFormat="1" applyFont="1" applyAlignment="1">
      <alignment horizontal="center"/>
    </xf>
  </cellXfs>
  <cellStyles count="4">
    <cellStyle name="Ezres" xfId="1" builtinId="3"/>
    <cellStyle name="Normál" xfId="0" builtinId="0"/>
    <cellStyle name="Normál_Munka1" xfId="3"/>
    <cellStyle name="Normál_Munk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V19" sqref="V19"/>
    </sheetView>
  </sheetViews>
  <sheetFormatPr defaultRowHeight="13.2" x14ac:dyDescent="0.25"/>
  <cols>
    <col min="1" max="1" width="38.88671875" style="3" customWidth="1"/>
    <col min="2" max="2" width="8.6640625" style="2" customWidth="1"/>
    <col min="3" max="3" width="6.5546875" style="1" customWidth="1"/>
    <col min="4" max="4" width="7.109375" style="1" customWidth="1"/>
    <col min="5" max="5" width="7.44140625" style="1" customWidth="1"/>
    <col min="6" max="6" width="6.5546875" style="1" customWidth="1"/>
    <col min="7" max="7" width="7.109375" style="1" customWidth="1"/>
    <col min="8" max="8" width="7.5546875" style="1" customWidth="1"/>
    <col min="9" max="9" width="6.6640625" style="1" customWidth="1"/>
    <col min="10" max="11" width="6.88671875" style="1" customWidth="1"/>
    <col min="12" max="12" width="6.44140625" style="1" customWidth="1"/>
    <col min="13" max="13" width="6.88671875" style="1" customWidth="1"/>
    <col min="14" max="14" width="6.44140625" style="1" customWidth="1"/>
    <col min="15" max="15" width="9.88671875" customWidth="1"/>
  </cols>
  <sheetData>
    <row r="1" spans="1:15" x14ac:dyDescent="0.25">
      <c r="A1" s="46"/>
      <c r="B1" s="45"/>
      <c r="C1" s="44"/>
      <c r="D1" s="44"/>
      <c r="E1" s="44"/>
      <c r="F1" s="44"/>
      <c r="G1" s="44"/>
      <c r="H1" s="44"/>
      <c r="I1" s="44"/>
      <c r="J1" s="44"/>
      <c r="L1" s="54"/>
      <c r="M1" s="54"/>
      <c r="N1" s="54"/>
    </row>
    <row r="2" spans="1:15" x14ac:dyDescent="0.25">
      <c r="A2" s="46"/>
      <c r="B2" s="45"/>
      <c r="C2" s="44"/>
      <c r="D2" s="44"/>
      <c r="E2" s="44"/>
      <c r="F2" s="44"/>
      <c r="G2" s="44"/>
      <c r="H2" s="44"/>
      <c r="I2" s="44"/>
      <c r="J2" s="44"/>
      <c r="K2" s="56" t="s">
        <v>28</v>
      </c>
      <c r="L2" s="56"/>
      <c r="M2" s="56"/>
      <c r="N2" s="56"/>
    </row>
    <row r="3" spans="1:15" x14ac:dyDescent="0.25">
      <c r="C3" s="55"/>
      <c r="D3" s="56"/>
      <c r="E3" s="56"/>
      <c r="F3" s="56"/>
      <c r="G3" s="56"/>
      <c r="H3" s="56"/>
      <c r="I3" s="56"/>
      <c r="J3" s="56"/>
      <c r="K3" s="44"/>
      <c r="L3" s="44"/>
      <c r="M3" s="44"/>
      <c r="N3" s="44"/>
    </row>
    <row r="4" spans="1:15" x14ac:dyDescent="0.25">
      <c r="C4" s="48"/>
      <c r="K4" s="44"/>
      <c r="L4" s="44"/>
      <c r="M4" s="44"/>
      <c r="N4" s="44"/>
    </row>
    <row r="5" spans="1:15" x14ac:dyDescent="0.25">
      <c r="A5" s="46"/>
      <c r="B5" s="47"/>
      <c r="C5" s="44"/>
      <c r="D5" s="44"/>
      <c r="E5" s="44"/>
      <c r="F5" s="44"/>
      <c r="G5" s="44"/>
      <c r="H5" s="44"/>
      <c r="I5" s="44"/>
    </row>
    <row r="6" spans="1:15" x14ac:dyDescent="0.25">
      <c r="A6" s="46"/>
      <c r="B6" s="45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5" ht="15.6" x14ac:dyDescent="0.3">
      <c r="A7" s="57" t="s">
        <v>30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5" x14ac:dyDescent="0.25">
      <c r="B8" s="43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5" x14ac:dyDescent="0.25">
      <c r="B9" s="41"/>
      <c r="C9" s="41"/>
      <c r="D9" s="41"/>
      <c r="E9" s="41"/>
      <c r="F9" s="40"/>
      <c r="G9" s="40"/>
      <c r="H9" s="40"/>
      <c r="I9" s="40"/>
      <c r="J9" s="40"/>
      <c r="N9" s="40"/>
    </row>
    <row r="10" spans="1:15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"/>
    </row>
    <row r="11" spans="1:15" ht="13.8" thickBot="1" x14ac:dyDescent="0.3"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0"/>
      <c r="N11" s="40" t="s">
        <v>29</v>
      </c>
      <c r="O11" s="4"/>
    </row>
    <row r="12" spans="1:15" s="36" customFormat="1" ht="29.25" customHeight="1" thickBot="1" x14ac:dyDescent="0.3">
      <c r="A12" s="39" t="s">
        <v>27</v>
      </c>
      <c r="B12" s="38" t="s">
        <v>19</v>
      </c>
      <c r="C12" s="18" t="s">
        <v>18</v>
      </c>
      <c r="D12" s="18" t="s">
        <v>17</v>
      </c>
      <c r="E12" s="18" t="s">
        <v>16</v>
      </c>
      <c r="F12" s="18" t="s">
        <v>15</v>
      </c>
      <c r="G12" s="18" t="s">
        <v>14</v>
      </c>
      <c r="H12" s="18" t="s">
        <v>13</v>
      </c>
      <c r="I12" s="18" t="s">
        <v>12</v>
      </c>
      <c r="J12" s="18" t="s">
        <v>11</v>
      </c>
      <c r="K12" s="18" t="s">
        <v>10</v>
      </c>
      <c r="L12" s="18" t="s">
        <v>9</v>
      </c>
      <c r="M12" s="18" t="s">
        <v>8</v>
      </c>
      <c r="N12" s="18" t="s">
        <v>7</v>
      </c>
      <c r="O12" s="37"/>
    </row>
    <row r="13" spans="1:15" x14ac:dyDescent="0.25">
      <c r="A13" s="35" t="s">
        <v>26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5"/>
      <c r="O13" s="4"/>
    </row>
    <row r="14" spans="1:15" x14ac:dyDescent="0.25">
      <c r="A14" s="34" t="s">
        <v>25</v>
      </c>
      <c r="B14" s="33">
        <v>232611</v>
      </c>
      <c r="C14" s="32">
        <v>19430</v>
      </c>
      <c r="D14" s="32">
        <v>19430</v>
      </c>
      <c r="E14" s="32">
        <v>19430</v>
      </c>
      <c r="F14" s="32">
        <v>19430</v>
      </c>
      <c r="G14" s="32">
        <v>19430</v>
      </c>
      <c r="H14" s="32">
        <v>19430</v>
      </c>
      <c r="I14" s="32">
        <v>19430</v>
      </c>
      <c r="J14" s="32">
        <v>19430</v>
      </c>
      <c r="K14" s="32">
        <v>19430</v>
      </c>
      <c r="L14" s="32">
        <v>19430</v>
      </c>
      <c r="M14" s="32">
        <v>19430</v>
      </c>
      <c r="N14" s="31">
        <v>18881</v>
      </c>
      <c r="O14" s="52">
        <f t="shared" ref="O14:O19" si="0">SUM(C14:N14)</f>
        <v>232611</v>
      </c>
    </row>
    <row r="15" spans="1:15" x14ac:dyDescent="0.25">
      <c r="A15" s="14" t="s">
        <v>24</v>
      </c>
      <c r="B15" s="13">
        <v>97064</v>
      </c>
      <c r="C15" s="30">
        <v>500</v>
      </c>
      <c r="D15" s="30">
        <v>0</v>
      </c>
      <c r="E15" s="30">
        <v>5000</v>
      </c>
      <c r="F15" s="30">
        <v>500</v>
      </c>
      <c r="G15" s="30">
        <v>40000</v>
      </c>
      <c r="H15" s="30">
        <v>1000</v>
      </c>
      <c r="I15" s="30">
        <v>2000</v>
      </c>
      <c r="J15" s="30">
        <v>1000</v>
      </c>
      <c r="K15" s="30">
        <v>5000</v>
      </c>
      <c r="L15" s="30">
        <v>2000</v>
      </c>
      <c r="M15" s="30">
        <v>3000</v>
      </c>
      <c r="N15" s="29">
        <v>37064</v>
      </c>
      <c r="O15" s="52">
        <f t="shared" si="0"/>
        <v>97064</v>
      </c>
    </row>
    <row r="16" spans="1:15" s="24" customFormat="1" x14ac:dyDescent="0.25">
      <c r="A16" s="14" t="s">
        <v>23</v>
      </c>
      <c r="B16" s="13">
        <v>13824</v>
      </c>
      <c r="C16" s="13">
        <v>800</v>
      </c>
      <c r="D16" s="13">
        <v>800</v>
      </c>
      <c r="E16" s="13">
        <v>800</v>
      </c>
      <c r="F16" s="13">
        <v>800</v>
      </c>
      <c r="G16" s="13">
        <v>1000</v>
      </c>
      <c r="H16" s="13">
        <v>1252</v>
      </c>
      <c r="I16" s="13">
        <v>2000</v>
      </c>
      <c r="J16" s="13">
        <v>2000</v>
      </c>
      <c r="K16" s="13">
        <v>1400</v>
      </c>
      <c r="L16" s="13">
        <v>1200</v>
      </c>
      <c r="M16" s="13">
        <v>800</v>
      </c>
      <c r="N16" s="13">
        <v>972</v>
      </c>
      <c r="O16" s="52">
        <f t="shared" si="0"/>
        <v>13824</v>
      </c>
    </row>
    <row r="17" spans="1:15" s="24" customFormat="1" x14ac:dyDescent="0.25">
      <c r="A17" s="28" t="s">
        <v>22</v>
      </c>
      <c r="B17" s="13">
        <v>157277</v>
      </c>
      <c r="C17" s="13">
        <v>13000</v>
      </c>
      <c r="D17" s="13">
        <v>13000</v>
      </c>
      <c r="E17" s="13">
        <v>13000</v>
      </c>
      <c r="F17" s="13">
        <v>13117</v>
      </c>
      <c r="G17" s="13">
        <v>13150</v>
      </c>
      <c r="H17" s="13">
        <v>13150</v>
      </c>
      <c r="I17" s="13">
        <v>13150</v>
      </c>
      <c r="J17" s="13">
        <v>13150</v>
      </c>
      <c r="K17" s="13">
        <v>13550</v>
      </c>
      <c r="L17" s="13">
        <v>13000</v>
      </c>
      <c r="M17" s="13">
        <v>13000</v>
      </c>
      <c r="N17" s="12">
        <v>13000</v>
      </c>
      <c r="O17" s="53">
        <f t="shared" si="0"/>
        <v>157267</v>
      </c>
    </row>
    <row r="18" spans="1:15" s="24" customFormat="1" ht="13.8" thickBot="1" x14ac:dyDescent="0.3">
      <c r="A18" s="27" t="s">
        <v>21</v>
      </c>
      <c r="B18" s="26">
        <v>7000</v>
      </c>
      <c r="C18" s="13">
        <v>0</v>
      </c>
      <c r="D18" s="26">
        <v>0</v>
      </c>
      <c r="E18" s="26">
        <v>0</v>
      </c>
      <c r="F18" s="26">
        <v>0</v>
      </c>
      <c r="G18" s="26">
        <v>7000</v>
      </c>
      <c r="H18" s="26">
        <v>0</v>
      </c>
      <c r="I18" s="26">
        <v>0</v>
      </c>
      <c r="J18" s="26">
        <v>0</v>
      </c>
      <c r="K18" s="26">
        <v>0</v>
      </c>
      <c r="L18" s="51">
        <v>0</v>
      </c>
      <c r="M18" s="26">
        <v>0</v>
      </c>
      <c r="N18" s="25">
        <v>0</v>
      </c>
      <c r="O18" s="53">
        <f t="shared" si="0"/>
        <v>7000</v>
      </c>
    </row>
    <row r="19" spans="1:15" s="22" customFormat="1" ht="13.8" thickBot="1" x14ac:dyDescent="0.3">
      <c r="A19" s="5" t="s">
        <v>20</v>
      </c>
      <c r="B19" s="23">
        <f t="shared" ref="B19:N19" si="1">B14+B15+B16+B17+B18</f>
        <v>507776</v>
      </c>
      <c r="C19" s="23">
        <f t="shared" si="1"/>
        <v>33730</v>
      </c>
      <c r="D19" s="23">
        <f t="shared" si="1"/>
        <v>33230</v>
      </c>
      <c r="E19" s="23">
        <f t="shared" si="1"/>
        <v>38230</v>
      </c>
      <c r="F19" s="23">
        <f t="shared" si="1"/>
        <v>33847</v>
      </c>
      <c r="G19" s="23">
        <f t="shared" si="1"/>
        <v>80580</v>
      </c>
      <c r="H19" s="23">
        <f t="shared" si="1"/>
        <v>34832</v>
      </c>
      <c r="I19" s="23">
        <f t="shared" si="1"/>
        <v>36580</v>
      </c>
      <c r="J19" s="23">
        <f t="shared" si="1"/>
        <v>35580</v>
      </c>
      <c r="K19" s="23">
        <f t="shared" si="1"/>
        <v>39380</v>
      </c>
      <c r="L19" s="23">
        <f>L14+L15+L16+L17+M18</f>
        <v>35630</v>
      </c>
      <c r="M19" s="23">
        <f>M14+M15+M16+M17+M18</f>
        <v>36230</v>
      </c>
      <c r="N19" s="23">
        <f t="shared" si="1"/>
        <v>69917</v>
      </c>
      <c r="O19" s="52">
        <f t="shared" si="0"/>
        <v>507766</v>
      </c>
    </row>
    <row r="20" spans="1:15" ht="13.8" thickBot="1" x14ac:dyDescent="0.3">
      <c r="A20" s="2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2"/>
    </row>
    <row r="21" spans="1:15" ht="26.25" customHeight="1" thickBot="1" x14ac:dyDescent="0.3">
      <c r="A21" s="5"/>
      <c r="B21" s="19" t="s">
        <v>19</v>
      </c>
      <c r="C21" s="18" t="s">
        <v>18</v>
      </c>
      <c r="D21" s="18" t="s">
        <v>17</v>
      </c>
      <c r="E21" s="18" t="s">
        <v>16</v>
      </c>
      <c r="F21" s="18" t="s">
        <v>15</v>
      </c>
      <c r="G21" s="18" t="s">
        <v>14</v>
      </c>
      <c r="H21" s="18" t="s">
        <v>13</v>
      </c>
      <c r="I21" s="18" t="s">
        <v>12</v>
      </c>
      <c r="J21" s="18" t="s">
        <v>11</v>
      </c>
      <c r="K21" s="18" t="s">
        <v>10</v>
      </c>
      <c r="L21" s="18" t="s">
        <v>9</v>
      </c>
      <c r="M21" s="18" t="s">
        <v>8</v>
      </c>
      <c r="N21" s="18" t="s">
        <v>7</v>
      </c>
      <c r="O21" s="22"/>
    </row>
    <row r="22" spans="1:15" x14ac:dyDescent="0.25">
      <c r="A22" s="17" t="s">
        <v>6</v>
      </c>
      <c r="B22" s="16">
        <v>209025</v>
      </c>
      <c r="C22" s="16">
        <v>17400</v>
      </c>
      <c r="D22" s="16">
        <v>17400</v>
      </c>
      <c r="E22" s="16">
        <v>17400</v>
      </c>
      <c r="F22" s="16">
        <v>17400</v>
      </c>
      <c r="G22" s="16">
        <v>17625</v>
      </c>
      <c r="H22" s="16">
        <v>17400</v>
      </c>
      <c r="I22" s="16">
        <v>17400</v>
      </c>
      <c r="J22" s="16">
        <v>17400</v>
      </c>
      <c r="K22" s="16">
        <v>17400</v>
      </c>
      <c r="L22" s="16">
        <v>17400</v>
      </c>
      <c r="M22" s="16">
        <v>17400</v>
      </c>
      <c r="N22" s="15">
        <v>17400</v>
      </c>
      <c r="O22" s="52">
        <f t="shared" ref="O22:O28" si="2">SUM(C22:N22)</f>
        <v>209025</v>
      </c>
    </row>
    <row r="23" spans="1:15" x14ac:dyDescent="0.25">
      <c r="A23" s="14" t="s">
        <v>5</v>
      </c>
      <c r="B23" s="13">
        <v>36523</v>
      </c>
      <c r="C23" s="13">
        <v>3040</v>
      </c>
      <c r="D23" s="13">
        <v>3040</v>
      </c>
      <c r="E23" s="13">
        <v>3040</v>
      </c>
      <c r="F23" s="13">
        <v>3040</v>
      </c>
      <c r="G23" s="13">
        <v>3083</v>
      </c>
      <c r="H23" s="13">
        <v>3040</v>
      </c>
      <c r="I23" s="13">
        <v>3040</v>
      </c>
      <c r="J23" s="13">
        <v>3040</v>
      </c>
      <c r="K23" s="13">
        <v>3040</v>
      </c>
      <c r="L23" s="13">
        <v>3040</v>
      </c>
      <c r="M23" s="13">
        <v>3040</v>
      </c>
      <c r="N23" s="12">
        <v>3040</v>
      </c>
      <c r="O23" s="52">
        <f t="shared" si="2"/>
        <v>36523</v>
      </c>
    </row>
    <row r="24" spans="1:15" x14ac:dyDescent="0.25">
      <c r="A24" s="14" t="s">
        <v>4</v>
      </c>
      <c r="B24" s="13">
        <v>78008</v>
      </c>
      <c r="C24" s="13">
        <v>7000</v>
      </c>
      <c r="D24" s="13">
        <v>7000</v>
      </c>
      <c r="E24" s="13">
        <v>6500</v>
      </c>
      <c r="F24" s="13">
        <v>6000</v>
      </c>
      <c r="G24" s="13">
        <v>6000</v>
      </c>
      <c r="H24" s="13">
        <v>6000</v>
      </c>
      <c r="I24" s="13">
        <v>6000</v>
      </c>
      <c r="J24" s="13">
        <v>6000</v>
      </c>
      <c r="K24" s="13">
        <v>7000</v>
      </c>
      <c r="L24" s="13">
        <v>6800</v>
      </c>
      <c r="M24" s="13">
        <v>6908</v>
      </c>
      <c r="N24" s="12">
        <v>6800</v>
      </c>
      <c r="O24" s="52">
        <f t="shared" si="2"/>
        <v>78008</v>
      </c>
    </row>
    <row r="25" spans="1:15" x14ac:dyDescent="0.25">
      <c r="A25" s="14" t="s">
        <v>3</v>
      </c>
      <c r="B25" s="13">
        <v>15886</v>
      </c>
      <c r="C25" s="13">
        <v>1000</v>
      </c>
      <c r="D25" s="13">
        <v>1000</v>
      </c>
      <c r="E25" s="13">
        <v>1400</v>
      </c>
      <c r="F25" s="13">
        <v>1200</v>
      </c>
      <c r="G25" s="13">
        <v>1200</v>
      </c>
      <c r="H25" s="13">
        <v>1472</v>
      </c>
      <c r="I25" s="13">
        <v>1472</v>
      </c>
      <c r="J25" s="13">
        <v>1472</v>
      </c>
      <c r="K25" s="13">
        <v>1600</v>
      </c>
      <c r="L25" s="13">
        <v>1200</v>
      </c>
      <c r="M25" s="13">
        <v>1480</v>
      </c>
      <c r="N25" s="12">
        <v>1390</v>
      </c>
      <c r="O25" s="52">
        <f t="shared" si="2"/>
        <v>15886</v>
      </c>
    </row>
    <row r="26" spans="1:15" x14ac:dyDescent="0.25">
      <c r="A26" s="11" t="s">
        <v>2</v>
      </c>
      <c r="B26" s="10">
        <v>166068</v>
      </c>
      <c r="C26" s="10">
        <v>13000</v>
      </c>
      <c r="D26" s="10">
        <v>13000</v>
      </c>
      <c r="E26" s="10">
        <v>13500</v>
      </c>
      <c r="F26" s="10">
        <v>14000</v>
      </c>
      <c r="G26" s="10">
        <v>14623</v>
      </c>
      <c r="H26" s="10">
        <v>14500</v>
      </c>
      <c r="I26" s="10">
        <v>13500</v>
      </c>
      <c r="J26" s="10">
        <v>14663</v>
      </c>
      <c r="K26" s="10">
        <v>13000</v>
      </c>
      <c r="L26" s="10">
        <v>14663</v>
      </c>
      <c r="M26" s="10">
        <v>14000</v>
      </c>
      <c r="N26" s="9">
        <v>13619</v>
      </c>
      <c r="O26" s="52">
        <f t="shared" si="2"/>
        <v>166068</v>
      </c>
    </row>
    <row r="27" spans="1:15" ht="13.8" thickBot="1" x14ac:dyDescent="0.3">
      <c r="A27" s="8" t="s">
        <v>1</v>
      </c>
      <c r="B27" s="7">
        <v>2266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1500</v>
      </c>
      <c r="L27" s="7">
        <v>500</v>
      </c>
      <c r="M27" s="7">
        <v>266</v>
      </c>
      <c r="N27" s="6">
        <v>0</v>
      </c>
      <c r="O27" s="52">
        <f t="shared" si="2"/>
        <v>2266</v>
      </c>
    </row>
    <row r="28" spans="1:15" ht="13.8" thickBot="1" x14ac:dyDescent="0.3">
      <c r="A28" s="5" t="s">
        <v>0</v>
      </c>
      <c r="B28" s="49">
        <f t="shared" ref="B28:N28" si="3">B22+B23+B24+B25+B26+B27</f>
        <v>507776</v>
      </c>
      <c r="C28" s="50">
        <f t="shared" si="3"/>
        <v>41440</v>
      </c>
      <c r="D28" s="50">
        <f t="shared" si="3"/>
        <v>41440</v>
      </c>
      <c r="E28" s="50">
        <f t="shared" si="3"/>
        <v>41840</v>
      </c>
      <c r="F28" s="50">
        <f t="shared" si="3"/>
        <v>41640</v>
      </c>
      <c r="G28" s="50">
        <f t="shared" si="3"/>
        <v>42531</v>
      </c>
      <c r="H28" s="50">
        <f t="shared" si="3"/>
        <v>42412</v>
      </c>
      <c r="I28" s="50">
        <f t="shared" si="3"/>
        <v>41412</v>
      </c>
      <c r="J28" s="50">
        <f t="shared" si="3"/>
        <v>42575</v>
      </c>
      <c r="K28" s="50">
        <f t="shared" si="3"/>
        <v>43540</v>
      </c>
      <c r="L28" s="50">
        <f t="shared" si="3"/>
        <v>43603</v>
      </c>
      <c r="M28" s="50">
        <f t="shared" si="3"/>
        <v>43094</v>
      </c>
      <c r="N28" s="50">
        <f t="shared" si="3"/>
        <v>42249</v>
      </c>
      <c r="O28" s="52">
        <f t="shared" si="2"/>
        <v>507776</v>
      </c>
    </row>
  </sheetData>
  <mergeCells count="4">
    <mergeCell ref="L1:N1"/>
    <mergeCell ref="C3:J3"/>
    <mergeCell ref="A7:N7"/>
    <mergeCell ref="K2:N2"/>
  </mergeCells>
  <pageMargins left="0.75" right="0.75" top="1" bottom="1" header="0.5" footer="0.5"/>
  <pageSetup paperSize="9" scale="97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EI.felhasználás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Bojti Sándor</cp:lastModifiedBy>
  <dcterms:created xsi:type="dcterms:W3CDTF">2017-02-24T09:11:07Z</dcterms:created>
  <dcterms:modified xsi:type="dcterms:W3CDTF">2019-02-06T08:00:55Z</dcterms:modified>
</cp:coreProperties>
</file>