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4"/>
  </bookViews>
  <sheets>
    <sheet name="Önk.össz" sheetId="1" r:id="rId1"/>
    <sheet name="724397" sheetId="2" r:id="rId2"/>
    <sheet name="336752" sheetId="3" r:id="rId3"/>
    <sheet name="632010" sheetId="4" r:id="rId4"/>
    <sheet name="816652" sheetId="5" r:id="rId5"/>
  </sheets>
  <definedNames/>
  <calcPr fullCalcOnLoad="1"/>
</workbook>
</file>

<file path=xl/sharedStrings.xml><?xml version="1.0" encoding="utf-8"?>
<sst xmlns="http://schemas.openxmlformats.org/spreadsheetml/2006/main" count="322" uniqueCount="73">
  <si>
    <t>Terv</t>
  </si>
  <si>
    <t>Összes bevétel</t>
  </si>
  <si>
    <t>Időszak</t>
  </si>
  <si>
    <t>Államigazgatási feladatok</t>
  </si>
  <si>
    <t>Kötelező feladatok</t>
  </si>
  <si>
    <t>Önként vállalt feladatok</t>
  </si>
  <si>
    <t xml:space="preserve">Önkormányzat összesen:            </t>
  </si>
  <si>
    <t>A helyi önkormányzat által irányított költségvetési szervek költségvetési bevételei kormányzati funkciónként</t>
  </si>
  <si>
    <t>működési célú támogatások államháztartáson belülről</t>
  </si>
  <si>
    <t>felhalmozási célú támogatások államháztartáson belülről</t>
  </si>
  <si>
    <t>működési célú átvett pénzeszközök</t>
  </si>
  <si>
    <t>Működési bevételek (091.+093.+094.+096.) =</t>
  </si>
  <si>
    <t>Felhalozási bevételek (092.+095.+097.) =</t>
  </si>
  <si>
    <t>Költségvetési bevételek (091. - 097.) =</t>
  </si>
  <si>
    <t>Bevételek összesen (091. - 098.) =</t>
  </si>
  <si>
    <t>Finanszírozási bevételek (098.) =</t>
  </si>
  <si>
    <t>Kormányzati funkciók száma és megnevezése</t>
  </si>
  <si>
    <t xml:space="preserve">Államigazgatási feladatok összesen:            </t>
  </si>
  <si>
    <t xml:space="preserve">Kötelező feladatok összesen:            </t>
  </si>
  <si>
    <t xml:space="preserve">Önként vállalt feladatok összesen:            </t>
  </si>
  <si>
    <t>096015 Gyermekétkeztetés köznev.int. Óvoda</t>
  </si>
  <si>
    <t>018010 Önkormányzatok elszámolásai a kp-i kv-el</t>
  </si>
  <si>
    <t>096015 Gyermekétkeztetés köznev.int. Iskola</t>
  </si>
  <si>
    <t>013350 Önkormányzati vagyonnal való gazdálkodás</t>
  </si>
  <si>
    <t>011130 Önkormányzati igazgatási tevékenység</t>
  </si>
  <si>
    <t>066020 Város-, községgazdálkodási egyéb szolgáltatások</t>
  </si>
  <si>
    <t>018030 Támogatási célú finanszírozási műveletek</t>
  </si>
  <si>
    <t>091140 Óvodai nevelés, ellátás működtetési feladatai</t>
  </si>
  <si>
    <t>107051 Szociális étkeztetés</t>
  </si>
  <si>
    <t>107052 Házi segítségnyújtás</t>
  </si>
  <si>
    <t>082091 Közművelődés- közösségi és társadalmi részvétel fejlesztése</t>
  </si>
  <si>
    <t>013320 Köztemető- fenntartás és -működtetés</t>
  </si>
  <si>
    <t>Önkormányzat összesen</t>
  </si>
  <si>
    <t>B1.</t>
  </si>
  <si>
    <t>B2.</t>
  </si>
  <si>
    <t>B3.</t>
  </si>
  <si>
    <t>B4.</t>
  </si>
  <si>
    <t>B5.</t>
  </si>
  <si>
    <t>B6.</t>
  </si>
  <si>
    <t>B7.</t>
  </si>
  <si>
    <t>B8.</t>
  </si>
  <si>
    <t>közhatalmi bevételek</t>
  </si>
  <si>
    <t>működési bevételek</t>
  </si>
  <si>
    <t>felhalmozási bevételek</t>
  </si>
  <si>
    <t>felhalmozási célú átvett pénzeszközök</t>
  </si>
  <si>
    <t xml:space="preserve">finanszírozási bevételek    </t>
  </si>
  <si>
    <t>Forintban</t>
  </si>
  <si>
    <t>011130 Önkormányzati Hivatal igazatási tev.</t>
  </si>
  <si>
    <t>102023 Időskorúak tartós bentlakásos ellátása</t>
  </si>
  <si>
    <t>900020 Önkormányzatok funkcióra nem sorol.</t>
  </si>
  <si>
    <t>041237 Közfoglalkoztatási mintapr. Mezőgazd.</t>
  </si>
  <si>
    <t>041233 Hosszabb időtartamú közfoglalkoztatás</t>
  </si>
  <si>
    <t>074031 Család és nővédelmi egészségügyi gondozás</t>
  </si>
  <si>
    <t xml:space="preserve">082092 Közművelődés- hagyományos közösségi </t>
  </si>
  <si>
    <t>Önkormányzat intézményi</t>
  </si>
  <si>
    <t>Polgármesteri Hivatal</t>
  </si>
  <si>
    <t>102031 Nappali szociális ellátás</t>
  </si>
  <si>
    <t>104042 Családsegítő szolgálat</t>
  </si>
  <si>
    <t>107055 Tanyagondnoki szolgálat</t>
  </si>
  <si>
    <t>Gondozási Központ</t>
  </si>
  <si>
    <t>Óvoda</t>
  </si>
  <si>
    <t>045120 Út, autópálya építése</t>
  </si>
  <si>
    <t>052080 Szennyvízcsatorna építése</t>
  </si>
  <si>
    <r>
      <t xml:space="preserve">104060 Humán kapacitás </t>
    </r>
    <r>
      <rPr>
        <b/>
        <sz val="10"/>
        <rFont val="Arial CE"/>
        <family val="0"/>
      </rPr>
      <t>EFOP-3.9.2</t>
    </r>
  </si>
  <si>
    <r>
      <t xml:space="preserve">104060 </t>
    </r>
    <r>
      <rPr>
        <sz val="8"/>
        <rFont val="Arial CE"/>
        <family val="0"/>
      </rPr>
      <t>Az egész életen át…</t>
    </r>
    <r>
      <rPr>
        <b/>
        <sz val="10"/>
        <rFont val="Arial CE"/>
        <family val="0"/>
      </rPr>
      <t>EFOP-3.7.3</t>
    </r>
  </si>
  <si>
    <t>074054 "Három generációval az egészségért"</t>
  </si>
  <si>
    <t xml:space="preserve"> </t>
  </si>
  <si>
    <t>047410 Belvízelvezető rendszer felújítása</t>
  </si>
  <si>
    <t>4.  melléklet  a  9/2020. (IX. 10.) önkormányzati rendelethez</t>
  </si>
  <si>
    <t>4/a.  melléklet  a   9/2020. (IX. 10.) önkormányzati rendelethez</t>
  </si>
  <si>
    <t>4/b.  melléklet  a  9/2020. (IX. 10.) önkormányzati rendelethez</t>
  </si>
  <si>
    <t>4/c.  melléklet  a  9/2020. (IX. 10.) önkormányzati rendelethez</t>
  </si>
  <si>
    <t>4/d.  melléklet  a  9/2020. (IX. 10.)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</si>
</sst>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[$-40E]yyyy\.\ mmmm\ d\.\,\ dddd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Border="1" applyAlignment="1" applyProtection="1">
      <alignment horizontal="right"/>
      <protection locked="0"/>
    </xf>
    <xf numFmtId="3" fontId="4" fillId="0" borderId="13" xfId="0" applyNumberFormat="1" applyFont="1" applyBorder="1" applyAlignment="1" applyProtection="1">
      <alignment horizontal="right"/>
      <protection locked="0"/>
    </xf>
    <xf numFmtId="3" fontId="4" fillId="0" borderId="19" xfId="0" applyNumberFormat="1" applyFont="1" applyBorder="1" applyAlignment="1" applyProtection="1">
      <alignment horizontal="right"/>
      <protection locked="0"/>
    </xf>
    <xf numFmtId="3" fontId="4" fillId="0" borderId="14" xfId="0" applyNumberFormat="1" applyFont="1" applyBorder="1" applyAlignment="1" applyProtection="1">
      <alignment horizontal="right"/>
      <protection locked="0"/>
    </xf>
    <xf numFmtId="3" fontId="4" fillId="0" borderId="2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" fontId="4" fillId="0" borderId="30" xfId="0" applyNumberFormat="1" applyFont="1" applyBorder="1" applyAlignment="1" applyProtection="1">
      <alignment horizontal="right"/>
      <protection locked="0"/>
    </xf>
    <xf numFmtId="0" fontId="0" fillId="0" borderId="31" xfId="0" applyBorder="1" applyAlignment="1">
      <alignment/>
    </xf>
    <xf numFmtId="3" fontId="4" fillId="0" borderId="32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3" fontId="6" fillId="33" borderId="16" xfId="0" applyNumberFormat="1" applyFont="1" applyFill="1" applyBorder="1" applyAlignment="1" applyProtection="1">
      <alignment horizontal="right"/>
      <protection locked="0"/>
    </xf>
    <xf numFmtId="3" fontId="6" fillId="33" borderId="22" xfId="0" applyNumberFormat="1" applyFont="1" applyFill="1" applyBorder="1" applyAlignment="1" applyProtection="1">
      <alignment horizontal="right" vertical="center"/>
      <protection locked="0"/>
    </xf>
    <xf numFmtId="3" fontId="6" fillId="33" borderId="33" xfId="0" applyNumberFormat="1" applyFont="1" applyFill="1" applyBorder="1" applyAlignment="1" applyProtection="1">
      <alignment horizontal="right" vertical="center"/>
      <protection locked="0"/>
    </xf>
    <xf numFmtId="3" fontId="9" fillId="33" borderId="34" xfId="0" applyNumberFormat="1" applyFont="1" applyFill="1" applyBorder="1" applyAlignment="1" applyProtection="1">
      <alignment horizontal="right" vertical="center"/>
      <protection locked="0"/>
    </xf>
    <xf numFmtId="3" fontId="9" fillId="33" borderId="35" xfId="0" applyNumberFormat="1" applyFont="1" applyFill="1" applyBorder="1" applyAlignment="1" applyProtection="1">
      <alignment horizontal="right" vertical="center"/>
      <protection locked="0"/>
    </xf>
    <xf numFmtId="0" fontId="9" fillId="34" borderId="36" xfId="0" applyFont="1" applyFill="1" applyBorder="1" applyAlignment="1" applyProtection="1">
      <alignment vertical="center"/>
      <protection locked="0"/>
    </xf>
    <xf numFmtId="0" fontId="9" fillId="34" borderId="34" xfId="0" applyFont="1" applyFill="1" applyBorder="1" applyAlignment="1" applyProtection="1">
      <alignment horizontal="center" vertical="center"/>
      <protection locked="0"/>
    </xf>
    <xf numFmtId="3" fontId="6" fillId="33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Border="1" applyAlignment="1">
      <alignment/>
    </xf>
    <xf numFmtId="49" fontId="4" fillId="0" borderId="15" xfId="0" applyNumberFormat="1" applyFont="1" applyBorder="1" applyAlignment="1" applyProtection="1">
      <alignment horizontal="left" vertical="center"/>
      <protection locked="0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4" fillId="0" borderId="16" xfId="0" applyFont="1" applyBorder="1" applyAlignment="1" applyProtection="1">
      <alignment horizontal="center" vertical="center"/>
      <protection locked="0"/>
    </xf>
    <xf numFmtId="3" fontId="6" fillId="33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0" borderId="39" xfId="0" applyFont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1.28125" style="0" bestFit="1" customWidth="1"/>
    <col min="10" max="10" width="12.28125" style="0" customWidth="1"/>
    <col min="11" max="11" width="14.28125" style="0" bestFit="1" customWidth="1"/>
    <col min="13" max="13" width="12.7109375" style="0" bestFit="1" customWidth="1"/>
  </cols>
  <sheetData>
    <row r="1" spans="1:11" ht="12.75">
      <c r="A1" s="53" t="s">
        <v>68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3" t="s">
        <v>7</v>
      </c>
      <c r="B2" s="53"/>
      <c r="C2" s="54"/>
      <c r="D2" s="54"/>
      <c r="E2" s="54"/>
      <c r="F2" s="54"/>
      <c r="G2" s="54"/>
      <c r="H2" s="54"/>
      <c r="I2" s="54"/>
      <c r="J2" s="54"/>
      <c r="K2" s="54"/>
    </row>
    <row r="3" ht="12.75">
      <c r="K3" s="33" t="s">
        <v>46</v>
      </c>
    </row>
    <row r="4" spans="1:11" ht="16.5" thickBot="1">
      <c r="A4" s="64" t="s">
        <v>32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61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3.5" customHeight="1">
      <c r="A11" s="2" t="s">
        <v>24</v>
      </c>
      <c r="B11" s="9" t="s">
        <v>0</v>
      </c>
      <c r="C11" s="36">
        <f aca="true" t="shared" si="1" ref="C11:C28">SUM(D11:K11)</f>
        <v>100</v>
      </c>
      <c r="D11" s="11"/>
      <c r="E11" s="11"/>
      <c r="F11" s="11"/>
      <c r="G11" s="11">
        <v>100</v>
      </c>
      <c r="H11" s="11"/>
      <c r="I11" s="11"/>
      <c r="J11" s="11"/>
      <c r="K11" s="12"/>
    </row>
    <row r="12" spans="1:11" ht="13.5" customHeight="1">
      <c r="A12" s="2" t="s">
        <v>47</v>
      </c>
      <c r="B12" s="9" t="s">
        <v>0</v>
      </c>
      <c r="C12" s="36">
        <f t="shared" si="1"/>
        <v>1</v>
      </c>
      <c r="D12" s="11"/>
      <c r="E12" s="11"/>
      <c r="F12" s="11"/>
      <c r="G12" s="11">
        <v>1</v>
      </c>
      <c r="H12" s="11"/>
      <c r="I12" s="11"/>
      <c r="J12" s="11"/>
      <c r="K12" s="12"/>
    </row>
    <row r="13" spans="1:13" ht="13.5" customHeight="1">
      <c r="A13" s="2" t="s">
        <v>31</v>
      </c>
      <c r="B13" s="6" t="s">
        <v>0</v>
      </c>
      <c r="C13" s="36">
        <f t="shared" si="1"/>
        <v>635000</v>
      </c>
      <c r="D13" s="13"/>
      <c r="E13" s="13"/>
      <c r="F13" s="13"/>
      <c r="G13" s="13">
        <v>635000</v>
      </c>
      <c r="H13" s="13"/>
      <c r="I13" s="13"/>
      <c r="J13" s="13"/>
      <c r="K13" s="14"/>
      <c r="M13" s="48"/>
    </row>
    <row r="14" spans="1:13" ht="13.5" customHeight="1">
      <c r="A14" s="2" t="s">
        <v>23</v>
      </c>
      <c r="B14" s="6" t="s">
        <v>0</v>
      </c>
      <c r="C14" s="36">
        <f t="shared" si="1"/>
        <v>17149422</v>
      </c>
      <c r="D14" s="13"/>
      <c r="E14" s="13"/>
      <c r="F14" s="13"/>
      <c r="G14" s="13">
        <v>7223805</v>
      </c>
      <c r="H14" s="13"/>
      <c r="I14" s="13">
        <v>9925617</v>
      </c>
      <c r="J14" s="13"/>
      <c r="K14" s="14"/>
      <c r="M14" s="48"/>
    </row>
    <row r="15" spans="1:13" ht="13.5" customHeight="1">
      <c r="A15" s="2" t="s">
        <v>21</v>
      </c>
      <c r="B15" s="6" t="s">
        <v>0</v>
      </c>
      <c r="C15" s="36">
        <f t="shared" si="1"/>
        <v>271694142</v>
      </c>
      <c r="D15" s="13">
        <v>271694142</v>
      </c>
      <c r="E15" s="13"/>
      <c r="F15" s="13"/>
      <c r="G15" s="13"/>
      <c r="H15" s="13"/>
      <c r="I15" s="13"/>
      <c r="J15" s="13"/>
      <c r="K15" s="14"/>
      <c r="M15" s="48"/>
    </row>
    <row r="16" spans="1:13" ht="13.5" customHeight="1">
      <c r="A16" s="2" t="s">
        <v>26</v>
      </c>
      <c r="B16" s="6" t="s">
        <v>0</v>
      </c>
      <c r="C16" s="36">
        <f t="shared" si="1"/>
        <v>504556007</v>
      </c>
      <c r="D16" s="35"/>
      <c r="E16" s="13"/>
      <c r="F16" s="13"/>
      <c r="G16" s="13"/>
      <c r="H16" s="13"/>
      <c r="I16" s="13"/>
      <c r="J16" s="13"/>
      <c r="K16" s="14">
        <v>504556007</v>
      </c>
      <c r="M16" s="48"/>
    </row>
    <row r="17" spans="1:13" ht="13.5" customHeight="1">
      <c r="A17" s="2" t="s">
        <v>51</v>
      </c>
      <c r="B17" s="6" t="s">
        <v>0</v>
      </c>
      <c r="C17" s="36">
        <f t="shared" si="1"/>
        <v>24697208</v>
      </c>
      <c r="D17" s="34">
        <v>24697208</v>
      </c>
      <c r="E17" s="13"/>
      <c r="F17" s="13"/>
      <c r="G17" s="13"/>
      <c r="H17" s="13"/>
      <c r="I17" s="13"/>
      <c r="J17" s="13"/>
      <c r="K17" s="14"/>
      <c r="M17" s="48"/>
    </row>
    <row r="18" spans="1:13" ht="13.5" customHeight="1">
      <c r="A18" s="2" t="s">
        <v>50</v>
      </c>
      <c r="B18" s="6" t="s">
        <v>0</v>
      </c>
      <c r="C18" s="36">
        <f t="shared" si="1"/>
        <v>90133539</v>
      </c>
      <c r="D18" s="35">
        <v>79995496</v>
      </c>
      <c r="E18" s="13">
        <v>7388043</v>
      </c>
      <c r="F18" s="13"/>
      <c r="G18" s="13">
        <v>2750000</v>
      </c>
      <c r="H18" s="13"/>
      <c r="I18" s="13"/>
      <c r="J18" s="13"/>
      <c r="K18" s="14"/>
      <c r="M18" s="48"/>
    </row>
    <row r="19" spans="1:13" ht="13.5" customHeight="1">
      <c r="A19" s="2" t="s">
        <v>61</v>
      </c>
      <c r="B19" s="6" t="s">
        <v>0</v>
      </c>
      <c r="C19" s="36">
        <f t="shared" si="1"/>
        <v>18710513</v>
      </c>
      <c r="D19" s="35"/>
      <c r="E19" s="13">
        <v>18710513</v>
      </c>
      <c r="F19" s="13"/>
      <c r="G19" s="13"/>
      <c r="H19" s="13"/>
      <c r="I19" s="13"/>
      <c r="J19" s="13"/>
      <c r="K19" s="14"/>
      <c r="M19" s="48"/>
    </row>
    <row r="20" spans="1:13" ht="13.5" customHeight="1">
      <c r="A20" s="2" t="s">
        <v>67</v>
      </c>
      <c r="B20" s="6" t="s">
        <v>0</v>
      </c>
      <c r="C20" s="36">
        <f aca="true" t="shared" si="2" ref="C20:C26">SUM(D20:K20)</f>
        <v>19609202</v>
      </c>
      <c r="D20" s="35"/>
      <c r="E20" s="13">
        <v>19609202</v>
      </c>
      <c r="F20" s="13"/>
      <c r="G20" s="13"/>
      <c r="H20" s="13"/>
      <c r="I20" s="13"/>
      <c r="J20" s="13"/>
      <c r="K20" s="14"/>
      <c r="M20" s="48"/>
    </row>
    <row r="21" spans="1:13" ht="13.5" customHeight="1">
      <c r="A21" s="2" t="s">
        <v>62</v>
      </c>
      <c r="B21" s="6" t="s">
        <v>0</v>
      </c>
      <c r="C21" s="36">
        <f t="shared" si="2"/>
        <v>354477052</v>
      </c>
      <c r="D21" s="35">
        <v>277281788</v>
      </c>
      <c r="E21" s="13">
        <v>77195264</v>
      </c>
      <c r="F21" s="13"/>
      <c r="G21" s="13"/>
      <c r="H21" s="13"/>
      <c r="I21" s="13"/>
      <c r="J21" s="13"/>
      <c r="K21" s="14"/>
      <c r="M21" s="48"/>
    </row>
    <row r="22" spans="1:13" ht="13.5" customHeight="1">
      <c r="A22" s="2" t="s">
        <v>25</v>
      </c>
      <c r="B22" s="6" t="s">
        <v>0</v>
      </c>
      <c r="C22" s="36">
        <f t="shared" si="2"/>
        <v>45618148</v>
      </c>
      <c r="D22" s="13"/>
      <c r="E22" s="13"/>
      <c r="F22" s="13"/>
      <c r="G22" s="13">
        <v>45618148</v>
      </c>
      <c r="H22" s="13"/>
      <c r="I22" s="13"/>
      <c r="J22" s="13"/>
      <c r="K22" s="14"/>
      <c r="M22" s="34"/>
    </row>
    <row r="23" spans="1:11" ht="13.5" customHeight="1">
      <c r="A23" s="4" t="s">
        <v>52</v>
      </c>
      <c r="B23" s="6" t="s">
        <v>0</v>
      </c>
      <c r="C23" s="36">
        <f t="shared" si="2"/>
        <v>5518800</v>
      </c>
      <c r="D23" s="13">
        <v>5518800</v>
      </c>
      <c r="E23" s="15"/>
      <c r="F23" s="15"/>
      <c r="G23" s="15"/>
      <c r="H23" s="15"/>
      <c r="I23" s="15"/>
      <c r="J23" s="15"/>
      <c r="K23" s="16"/>
    </row>
    <row r="24" spans="1:11" ht="13.5" customHeight="1">
      <c r="A24" s="4" t="s">
        <v>30</v>
      </c>
      <c r="B24" s="7" t="s">
        <v>0</v>
      </c>
      <c r="C24" s="36">
        <f t="shared" si="2"/>
        <v>880000</v>
      </c>
      <c r="D24" s="13"/>
      <c r="E24" s="15"/>
      <c r="F24" s="15"/>
      <c r="G24" s="15">
        <v>880000</v>
      </c>
      <c r="H24" s="15"/>
      <c r="I24" s="15"/>
      <c r="J24" s="15"/>
      <c r="K24" s="16"/>
    </row>
    <row r="25" spans="1:11" ht="13.5" customHeight="1">
      <c r="A25" s="4" t="s">
        <v>53</v>
      </c>
      <c r="B25" s="7" t="s">
        <v>0</v>
      </c>
      <c r="C25" s="36">
        <f t="shared" si="2"/>
        <v>200000</v>
      </c>
      <c r="D25" s="11"/>
      <c r="E25" s="15"/>
      <c r="F25" s="15"/>
      <c r="G25" s="15">
        <v>200000</v>
      </c>
      <c r="H25" s="15"/>
      <c r="I25" s="15"/>
      <c r="J25" s="15"/>
      <c r="K25" s="16"/>
    </row>
    <row r="26" spans="1:11" ht="13.5" customHeight="1">
      <c r="A26" s="2" t="s">
        <v>27</v>
      </c>
      <c r="B26" s="6" t="s">
        <v>0</v>
      </c>
      <c r="C26" s="36">
        <f t="shared" si="2"/>
        <v>660210</v>
      </c>
      <c r="D26" s="11"/>
      <c r="E26" s="13"/>
      <c r="F26" s="13"/>
      <c r="G26" s="13">
        <v>660210</v>
      </c>
      <c r="H26" s="13"/>
      <c r="I26" s="13"/>
      <c r="J26" s="13"/>
      <c r="K26" s="14"/>
    </row>
    <row r="27" spans="1:11" ht="13.5" customHeight="1">
      <c r="A27" s="8" t="s">
        <v>20</v>
      </c>
      <c r="B27" s="9" t="s">
        <v>0</v>
      </c>
      <c r="C27" s="36">
        <f t="shared" si="1"/>
        <v>77394</v>
      </c>
      <c r="D27" s="11"/>
      <c r="E27" s="11"/>
      <c r="F27" s="11"/>
      <c r="G27" s="11">
        <v>77394</v>
      </c>
      <c r="H27" s="11"/>
      <c r="I27" s="11"/>
      <c r="J27" s="11"/>
      <c r="K27" s="12"/>
    </row>
    <row r="28" spans="1:13" ht="13.5" customHeight="1">
      <c r="A28" s="2" t="s">
        <v>22</v>
      </c>
      <c r="B28" s="6" t="s">
        <v>0</v>
      </c>
      <c r="C28" s="36">
        <f t="shared" si="1"/>
        <v>2328355</v>
      </c>
      <c r="D28" s="11"/>
      <c r="E28" s="13"/>
      <c r="F28" s="13"/>
      <c r="G28" s="13">
        <v>2328355</v>
      </c>
      <c r="H28" s="13"/>
      <c r="I28" s="13"/>
      <c r="J28" s="13"/>
      <c r="K28" s="14"/>
      <c r="M28" s="48"/>
    </row>
    <row r="29" spans="1:13" ht="13.5" customHeight="1">
      <c r="A29" s="2" t="s">
        <v>57</v>
      </c>
      <c r="B29" s="6" t="s">
        <v>0</v>
      </c>
      <c r="C29" s="36">
        <f>SUM(D29:K29)</f>
        <v>2349892</v>
      </c>
      <c r="D29" s="11">
        <v>2349892</v>
      </c>
      <c r="E29" s="13"/>
      <c r="F29" s="13"/>
      <c r="G29" s="13"/>
      <c r="H29" s="13"/>
      <c r="I29" s="13"/>
      <c r="J29" s="13"/>
      <c r="K29" s="14"/>
      <c r="M29" s="48"/>
    </row>
    <row r="30" spans="1:13" ht="13.5" customHeight="1">
      <c r="A30" s="2" t="s">
        <v>28</v>
      </c>
      <c r="B30" s="6" t="s">
        <v>0</v>
      </c>
      <c r="C30" s="36">
        <f>SUM(D30:K30)</f>
        <v>6312504</v>
      </c>
      <c r="D30" s="13">
        <v>297256</v>
      </c>
      <c r="E30" s="13"/>
      <c r="F30" s="13"/>
      <c r="G30" s="13">
        <v>6015248</v>
      </c>
      <c r="H30" s="13"/>
      <c r="I30" s="13"/>
      <c r="J30" s="13"/>
      <c r="K30" s="14"/>
      <c r="M30" s="48"/>
    </row>
    <row r="31" spans="1:13" ht="13.5" customHeight="1">
      <c r="A31" s="2" t="s">
        <v>29</v>
      </c>
      <c r="B31" s="6" t="s">
        <v>0</v>
      </c>
      <c r="C31" s="36">
        <f>SUM(D31:K31)</f>
        <v>2082061</v>
      </c>
      <c r="D31" s="13">
        <v>861961</v>
      </c>
      <c r="E31" s="13"/>
      <c r="F31" s="13"/>
      <c r="G31" s="13">
        <v>1220100</v>
      </c>
      <c r="H31" s="13"/>
      <c r="I31" s="13"/>
      <c r="J31" s="13"/>
      <c r="K31" s="14"/>
      <c r="M31" s="48"/>
    </row>
    <row r="32" spans="1:13" ht="13.5" customHeight="1">
      <c r="A32" s="2" t="s">
        <v>49</v>
      </c>
      <c r="B32" s="6" t="s">
        <v>0</v>
      </c>
      <c r="C32" s="36">
        <f>SUM(D32:K32)</f>
        <v>34741689</v>
      </c>
      <c r="D32" s="13"/>
      <c r="E32" s="13"/>
      <c r="F32" s="13">
        <v>34741689</v>
      </c>
      <c r="G32" s="13"/>
      <c r="H32" s="13"/>
      <c r="I32" s="13"/>
      <c r="J32" s="13"/>
      <c r="K32" s="14"/>
      <c r="M32" s="48"/>
    </row>
    <row r="33" spans="1:13" ht="13.5" customHeight="1" thickBot="1">
      <c r="A33" s="18" t="s">
        <v>18</v>
      </c>
      <c r="B33" s="19" t="s">
        <v>0</v>
      </c>
      <c r="C33" s="37">
        <f aca="true" t="shared" si="3" ref="C33:K33">SUM(C11:C32)</f>
        <v>1402431239</v>
      </c>
      <c r="D33" s="37">
        <f t="shared" si="3"/>
        <v>662696543</v>
      </c>
      <c r="E33" s="37">
        <f t="shared" si="3"/>
        <v>122903022</v>
      </c>
      <c r="F33" s="37">
        <f t="shared" si="3"/>
        <v>34741689</v>
      </c>
      <c r="G33" s="37">
        <f t="shared" si="3"/>
        <v>67608361</v>
      </c>
      <c r="H33" s="37">
        <f t="shared" si="3"/>
        <v>0</v>
      </c>
      <c r="I33" s="37">
        <f t="shared" si="3"/>
        <v>9925617</v>
      </c>
      <c r="J33" s="37">
        <f t="shared" si="3"/>
        <v>0</v>
      </c>
      <c r="K33" s="38">
        <f t="shared" si="3"/>
        <v>504556007</v>
      </c>
      <c r="M33" s="48"/>
    </row>
    <row r="34" spans="1:13" ht="15" customHeight="1" thickBot="1" thickTop="1">
      <c r="A34" s="61" t="s">
        <v>5</v>
      </c>
      <c r="B34" s="62"/>
      <c r="C34" s="62"/>
      <c r="D34" s="62"/>
      <c r="E34" s="62"/>
      <c r="F34" s="62"/>
      <c r="G34" s="62"/>
      <c r="H34" s="62"/>
      <c r="I34" s="62"/>
      <c r="J34" s="62"/>
      <c r="K34" s="63"/>
      <c r="M34" s="48"/>
    </row>
    <row r="35" spans="1:13" s="51" customFormat="1" ht="15" customHeight="1">
      <c r="A35" s="45" t="s">
        <v>65</v>
      </c>
      <c r="B35" s="49" t="s">
        <v>0</v>
      </c>
      <c r="C35" s="50">
        <f aca="true" t="shared" si="4" ref="C35:C40">SUM(D35:K35)</f>
        <v>79993500</v>
      </c>
      <c r="D35" s="46">
        <v>72559000</v>
      </c>
      <c r="E35" s="46">
        <v>7434500</v>
      </c>
      <c r="F35" s="46"/>
      <c r="G35" s="46"/>
      <c r="H35" s="46"/>
      <c r="I35" s="46"/>
      <c r="J35" s="46"/>
      <c r="K35" s="47"/>
      <c r="M35" s="52"/>
    </row>
    <row r="36" spans="1:11" ht="13.5" customHeight="1">
      <c r="A36" s="8" t="s">
        <v>48</v>
      </c>
      <c r="B36" s="9" t="s">
        <v>0</v>
      </c>
      <c r="C36" s="36">
        <f t="shared" si="4"/>
        <v>41505347</v>
      </c>
      <c r="D36" s="11">
        <v>6374977</v>
      </c>
      <c r="E36" s="11"/>
      <c r="F36" s="11"/>
      <c r="G36" s="11">
        <v>31881585</v>
      </c>
      <c r="H36" s="11"/>
      <c r="I36" s="11">
        <v>3248785</v>
      </c>
      <c r="J36" s="11"/>
      <c r="K36" s="12"/>
    </row>
    <row r="37" spans="1:13" ht="13.5" customHeight="1">
      <c r="A37" s="2" t="s">
        <v>56</v>
      </c>
      <c r="B37" s="6" t="s">
        <v>0</v>
      </c>
      <c r="C37" s="36">
        <f t="shared" si="4"/>
        <v>821297</v>
      </c>
      <c r="D37" s="11">
        <v>821297</v>
      </c>
      <c r="E37" s="13"/>
      <c r="F37" s="13"/>
      <c r="G37" s="13"/>
      <c r="H37" s="13"/>
      <c r="I37" s="13"/>
      <c r="J37" s="13"/>
      <c r="K37" s="14"/>
      <c r="M37" s="48"/>
    </row>
    <row r="38" spans="1:11" ht="13.5" customHeight="1">
      <c r="A38" s="8" t="s">
        <v>58</v>
      </c>
      <c r="B38" s="9" t="s">
        <v>0</v>
      </c>
      <c r="C38" s="36">
        <f t="shared" si="4"/>
        <v>440780</v>
      </c>
      <c r="D38" s="11">
        <v>440780</v>
      </c>
      <c r="E38" s="11"/>
      <c r="F38" s="11"/>
      <c r="G38" s="11"/>
      <c r="H38" s="11"/>
      <c r="I38" s="11"/>
      <c r="J38" s="11"/>
      <c r="K38" s="12"/>
    </row>
    <row r="39" spans="1:11" ht="13.5" customHeight="1">
      <c r="A39" s="2" t="s">
        <v>63</v>
      </c>
      <c r="B39" s="6" t="s">
        <v>0</v>
      </c>
      <c r="C39" s="36">
        <f t="shared" si="4"/>
        <v>46563745</v>
      </c>
      <c r="D39" s="11">
        <v>46563745</v>
      </c>
      <c r="E39" s="11"/>
      <c r="F39" s="11"/>
      <c r="G39" s="11"/>
      <c r="H39" s="11"/>
      <c r="I39" s="11"/>
      <c r="J39" s="11"/>
      <c r="K39" s="12"/>
    </row>
    <row r="40" spans="1:11" ht="13.5" customHeight="1">
      <c r="A40" s="2" t="s">
        <v>64</v>
      </c>
      <c r="B40" s="6" t="s">
        <v>0</v>
      </c>
      <c r="C40" s="36">
        <f t="shared" si="4"/>
        <v>14678786</v>
      </c>
      <c r="D40" s="11">
        <v>14678786</v>
      </c>
      <c r="E40" s="13"/>
      <c r="F40" s="13"/>
      <c r="G40" s="13"/>
      <c r="H40" s="13"/>
      <c r="I40" s="13"/>
      <c r="J40" s="13"/>
      <c r="K40" s="14"/>
    </row>
    <row r="41" spans="1:13" ht="13.5" customHeight="1" thickBot="1">
      <c r="A41" s="18" t="s">
        <v>19</v>
      </c>
      <c r="B41" s="19" t="s">
        <v>0</v>
      </c>
      <c r="C41" s="37">
        <f>SUM(C35:C40)</f>
        <v>184003455</v>
      </c>
      <c r="D41" s="37">
        <f aca="true" t="shared" si="5" ref="D41:J41">SUM(D35:D40)</f>
        <v>141438585</v>
      </c>
      <c r="E41" s="37">
        <f t="shared" si="5"/>
        <v>7434500</v>
      </c>
      <c r="F41" s="37">
        <f t="shared" si="5"/>
        <v>0</v>
      </c>
      <c r="G41" s="37">
        <f t="shared" si="5"/>
        <v>31881585</v>
      </c>
      <c r="H41" s="37">
        <f t="shared" si="5"/>
        <v>0</v>
      </c>
      <c r="I41" s="37">
        <f t="shared" si="5"/>
        <v>3248785</v>
      </c>
      <c r="J41" s="37">
        <f t="shared" si="5"/>
        <v>0</v>
      </c>
      <c r="K41" s="43">
        <f>SUM(K35:K40)</f>
        <v>0</v>
      </c>
      <c r="L41" s="44"/>
      <c r="M41" s="48"/>
    </row>
    <row r="42" spans="1:13" ht="12" customHeight="1" thickBot="1" thickTop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7"/>
      <c r="M42" s="48"/>
    </row>
    <row r="43" spans="1:11" ht="15" customHeight="1" thickBot="1" thickTop="1">
      <c r="A43" s="41" t="s">
        <v>6</v>
      </c>
      <c r="B43" s="42" t="s">
        <v>0</v>
      </c>
      <c r="C43" s="39">
        <f aca="true" t="shared" si="6" ref="C43:K43">SUM(C9,C33,C41)</f>
        <v>1586434694</v>
      </c>
      <c r="D43" s="39">
        <f t="shared" si="6"/>
        <v>804135128</v>
      </c>
      <c r="E43" s="39">
        <f t="shared" si="6"/>
        <v>130337522</v>
      </c>
      <c r="F43" s="39">
        <f t="shared" si="6"/>
        <v>34741689</v>
      </c>
      <c r="G43" s="39">
        <f t="shared" si="6"/>
        <v>99489946</v>
      </c>
      <c r="H43" s="39">
        <f t="shared" si="6"/>
        <v>0</v>
      </c>
      <c r="I43" s="39">
        <f t="shared" si="6"/>
        <v>13174402</v>
      </c>
      <c r="J43" s="39">
        <f t="shared" si="6"/>
        <v>0</v>
      </c>
      <c r="K43" s="40">
        <f t="shared" si="6"/>
        <v>504556007</v>
      </c>
    </row>
    <row r="44" spans="1:2" ht="13.5" thickTop="1">
      <c r="A44" s="1" t="s">
        <v>11</v>
      </c>
      <c r="B44" s="25">
        <f>SUM(D43,F43,G43,I43)</f>
        <v>951541165</v>
      </c>
    </row>
    <row r="45" spans="1:2" ht="12.75">
      <c r="A45" s="1" t="s">
        <v>12</v>
      </c>
      <c r="B45" s="25">
        <f>SUM(E43,H43,J43)</f>
        <v>130337522</v>
      </c>
    </row>
    <row r="46" spans="1:2" ht="12.75">
      <c r="A46" s="26" t="s">
        <v>13</v>
      </c>
      <c r="B46" s="27">
        <f>SUM(D43:J43)</f>
        <v>1081878687</v>
      </c>
    </row>
    <row r="47" spans="1:2" ht="12.75">
      <c r="A47" s="1" t="s">
        <v>15</v>
      </c>
      <c r="B47" s="25">
        <f>SUM(K43)</f>
        <v>504556007</v>
      </c>
    </row>
    <row r="48" spans="1:2" ht="12.75">
      <c r="A48" s="26" t="s">
        <v>14</v>
      </c>
      <c r="B48" s="27">
        <f>SUM(D43:K43)</f>
        <v>1586434694</v>
      </c>
    </row>
  </sheetData>
  <sheetProtection/>
  <mergeCells count="7">
    <mergeCell ref="A1:K1"/>
    <mergeCell ref="A2:K2"/>
    <mergeCell ref="A42:K42"/>
    <mergeCell ref="A7:K7"/>
    <mergeCell ref="A10:K10"/>
    <mergeCell ref="A34:K34"/>
    <mergeCell ref="A4:K4"/>
  </mergeCells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53" t="s">
        <v>69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3" t="s">
        <v>7</v>
      </c>
      <c r="B2" s="53"/>
      <c r="C2" s="54"/>
      <c r="D2" s="54"/>
      <c r="E2" s="54"/>
      <c r="F2" s="54"/>
      <c r="G2" s="54"/>
      <c r="H2" s="54"/>
      <c r="I2" s="54"/>
      <c r="J2" s="54"/>
      <c r="K2" s="54"/>
    </row>
    <row r="3" ht="12.75">
      <c r="K3" s="33" t="s">
        <v>46</v>
      </c>
    </row>
    <row r="4" spans="1:11" ht="16.5" thickBot="1">
      <c r="A4" s="64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61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3.5" customHeight="1">
      <c r="A11" s="2" t="s">
        <v>24</v>
      </c>
      <c r="B11" s="9" t="s">
        <v>0</v>
      </c>
      <c r="C11" s="36">
        <f aca="true" t="shared" si="1" ref="C11:C25">SUM(D11:K11)</f>
        <v>100</v>
      </c>
      <c r="D11" s="11"/>
      <c r="E11" s="11"/>
      <c r="F11" s="11"/>
      <c r="G11" s="11">
        <v>100</v>
      </c>
      <c r="H11" s="11"/>
      <c r="I11" s="11"/>
      <c r="J11" s="11"/>
      <c r="K11" s="12"/>
    </row>
    <row r="12" spans="1:13" ht="13.5" customHeight="1">
      <c r="A12" s="2" t="s">
        <v>31</v>
      </c>
      <c r="B12" s="6" t="s">
        <v>0</v>
      </c>
      <c r="C12" s="36">
        <f t="shared" si="1"/>
        <v>635000</v>
      </c>
      <c r="D12" s="13"/>
      <c r="E12" s="13"/>
      <c r="F12" s="13"/>
      <c r="G12" s="13">
        <v>635000</v>
      </c>
      <c r="H12" s="13"/>
      <c r="I12" s="13"/>
      <c r="J12" s="13"/>
      <c r="K12" s="14"/>
      <c r="M12" s="48"/>
    </row>
    <row r="13" spans="1:13" ht="13.5" customHeight="1">
      <c r="A13" s="2" t="s">
        <v>23</v>
      </c>
      <c r="B13" s="6" t="s">
        <v>0</v>
      </c>
      <c r="C13" s="36">
        <f t="shared" si="1"/>
        <v>17149422</v>
      </c>
      <c r="D13" s="13"/>
      <c r="E13" s="13"/>
      <c r="F13" s="13"/>
      <c r="G13" s="13">
        <v>7223805</v>
      </c>
      <c r="H13" s="13"/>
      <c r="I13" s="13">
        <v>9925617</v>
      </c>
      <c r="J13" s="13"/>
      <c r="K13" s="14"/>
      <c r="M13" s="48"/>
    </row>
    <row r="14" spans="1:13" ht="13.5" customHeight="1">
      <c r="A14" s="2" t="s">
        <v>21</v>
      </c>
      <c r="B14" s="6" t="s">
        <v>0</v>
      </c>
      <c r="C14" s="36">
        <f t="shared" si="1"/>
        <v>271694142</v>
      </c>
      <c r="D14" s="13">
        <v>271694142</v>
      </c>
      <c r="E14" s="13"/>
      <c r="F14" s="13"/>
      <c r="G14" s="13"/>
      <c r="H14" s="13"/>
      <c r="I14" s="13"/>
      <c r="J14" s="13"/>
      <c r="K14" s="14"/>
      <c r="M14" s="48"/>
    </row>
    <row r="15" spans="1:13" ht="13.5" customHeight="1">
      <c r="A15" s="2" t="s">
        <v>26</v>
      </c>
      <c r="B15" s="6" t="s">
        <v>0</v>
      </c>
      <c r="C15" s="36">
        <f t="shared" si="1"/>
        <v>503053458</v>
      </c>
      <c r="D15" s="35"/>
      <c r="E15" s="13"/>
      <c r="F15" s="13"/>
      <c r="G15" s="13"/>
      <c r="H15" s="13"/>
      <c r="I15" s="13"/>
      <c r="J15" s="13"/>
      <c r="K15" s="14">
        <v>503053458</v>
      </c>
      <c r="M15" s="48"/>
    </row>
    <row r="16" spans="1:13" ht="13.5" customHeight="1">
      <c r="A16" s="2" t="s">
        <v>51</v>
      </c>
      <c r="B16" s="6" t="s">
        <v>0</v>
      </c>
      <c r="C16" s="36">
        <f t="shared" si="1"/>
        <v>24697208</v>
      </c>
      <c r="D16" s="34">
        <v>24697208</v>
      </c>
      <c r="E16" s="13"/>
      <c r="F16" s="13"/>
      <c r="G16" s="13"/>
      <c r="H16" s="13"/>
      <c r="I16" s="13"/>
      <c r="J16" s="13"/>
      <c r="K16" s="14"/>
      <c r="M16" s="48"/>
    </row>
    <row r="17" spans="1:13" ht="13.5" customHeight="1">
      <c r="A17" s="2" t="s">
        <v>50</v>
      </c>
      <c r="B17" s="6" t="s">
        <v>0</v>
      </c>
      <c r="C17" s="36">
        <f t="shared" si="1"/>
        <v>90133539</v>
      </c>
      <c r="D17" s="35">
        <v>79995496</v>
      </c>
      <c r="E17" s="13">
        <v>7388043</v>
      </c>
      <c r="F17" s="13"/>
      <c r="G17" s="13">
        <v>2750000</v>
      </c>
      <c r="H17" s="13"/>
      <c r="I17" s="13"/>
      <c r="J17" s="13"/>
      <c r="K17" s="14"/>
      <c r="M17" s="48"/>
    </row>
    <row r="18" spans="1:13" ht="13.5" customHeight="1">
      <c r="A18" s="2" t="s">
        <v>61</v>
      </c>
      <c r="B18" s="6" t="s">
        <v>0</v>
      </c>
      <c r="C18" s="36">
        <f t="shared" si="1"/>
        <v>18710513</v>
      </c>
      <c r="D18" s="35"/>
      <c r="E18" s="13">
        <v>18710513</v>
      </c>
      <c r="F18" s="13"/>
      <c r="G18" s="13"/>
      <c r="H18" s="13"/>
      <c r="I18" s="13"/>
      <c r="J18" s="13"/>
      <c r="K18" s="14"/>
      <c r="M18" s="48"/>
    </row>
    <row r="19" spans="1:13" ht="13.5" customHeight="1">
      <c r="A19" s="2" t="s">
        <v>67</v>
      </c>
      <c r="B19" s="6" t="s">
        <v>0</v>
      </c>
      <c r="C19" s="36">
        <f>SUM(D19:K19)</f>
        <v>19609202</v>
      </c>
      <c r="D19" s="35"/>
      <c r="E19" s="13">
        <v>19609202</v>
      </c>
      <c r="F19" s="13"/>
      <c r="G19" s="13"/>
      <c r="H19" s="13"/>
      <c r="I19" s="13"/>
      <c r="J19" s="13"/>
      <c r="K19" s="14"/>
      <c r="M19" s="48"/>
    </row>
    <row r="20" spans="1:13" ht="13.5" customHeight="1">
      <c r="A20" s="2" t="s">
        <v>62</v>
      </c>
      <c r="B20" s="6" t="s">
        <v>0</v>
      </c>
      <c r="C20" s="36">
        <f t="shared" si="1"/>
        <v>354477052</v>
      </c>
      <c r="D20" s="35">
        <v>277281788</v>
      </c>
      <c r="E20" s="13">
        <v>77195264</v>
      </c>
      <c r="F20" s="13"/>
      <c r="G20" s="13"/>
      <c r="H20" s="13"/>
      <c r="I20" s="13"/>
      <c r="J20" s="13"/>
      <c r="K20" s="14"/>
      <c r="M20" s="48"/>
    </row>
    <row r="21" spans="1:13" ht="13.5" customHeight="1">
      <c r="A21" s="2" t="s">
        <v>25</v>
      </c>
      <c r="B21" s="6" t="s">
        <v>0</v>
      </c>
      <c r="C21" s="36">
        <f t="shared" si="1"/>
        <v>45618148</v>
      </c>
      <c r="D21" s="13"/>
      <c r="E21" s="13"/>
      <c r="F21" s="13"/>
      <c r="G21" s="13">
        <v>45618148</v>
      </c>
      <c r="H21" s="13"/>
      <c r="I21" s="13"/>
      <c r="J21" s="13"/>
      <c r="K21" s="14"/>
      <c r="M21" s="34"/>
    </row>
    <row r="22" spans="1:11" ht="13.5" customHeight="1">
      <c r="A22" s="4" t="s">
        <v>52</v>
      </c>
      <c r="B22" s="6" t="s">
        <v>0</v>
      </c>
      <c r="C22" s="36">
        <f t="shared" si="1"/>
        <v>5518800</v>
      </c>
      <c r="D22" s="13">
        <v>5518800</v>
      </c>
      <c r="E22" s="15"/>
      <c r="F22" s="15"/>
      <c r="G22" s="15"/>
      <c r="H22" s="15"/>
      <c r="I22" s="15"/>
      <c r="J22" s="15"/>
      <c r="K22" s="16"/>
    </row>
    <row r="23" spans="1:11" ht="13.5" customHeight="1">
      <c r="A23" s="4" t="s">
        <v>30</v>
      </c>
      <c r="B23" s="7" t="s">
        <v>0</v>
      </c>
      <c r="C23" s="36">
        <f t="shared" si="1"/>
        <v>880000</v>
      </c>
      <c r="D23" s="13"/>
      <c r="E23" s="15"/>
      <c r="F23" s="15"/>
      <c r="G23" s="15">
        <v>880000</v>
      </c>
      <c r="H23" s="15"/>
      <c r="I23" s="15"/>
      <c r="J23" s="15"/>
      <c r="K23" s="16"/>
    </row>
    <row r="24" spans="1:11" ht="13.5" customHeight="1">
      <c r="A24" s="4" t="s">
        <v>53</v>
      </c>
      <c r="B24" s="7" t="s">
        <v>0</v>
      </c>
      <c r="C24" s="36">
        <f t="shared" si="1"/>
        <v>200000</v>
      </c>
      <c r="D24" s="11"/>
      <c r="E24" s="15"/>
      <c r="F24" s="15"/>
      <c r="G24" s="15">
        <v>200000</v>
      </c>
      <c r="H24" s="15"/>
      <c r="I24" s="15"/>
      <c r="J24" s="15"/>
      <c r="K24" s="16"/>
    </row>
    <row r="25" spans="1:13" ht="13.5" customHeight="1">
      <c r="A25" s="2" t="s">
        <v>22</v>
      </c>
      <c r="B25" s="6" t="s">
        <v>0</v>
      </c>
      <c r="C25" s="36">
        <f t="shared" si="1"/>
        <v>2328355</v>
      </c>
      <c r="D25" s="11"/>
      <c r="E25" s="13"/>
      <c r="F25" s="13"/>
      <c r="G25" s="13">
        <v>2328355</v>
      </c>
      <c r="H25" s="13"/>
      <c r="I25" s="13"/>
      <c r="J25" s="13"/>
      <c r="K25" s="14"/>
      <c r="M25" s="48"/>
    </row>
    <row r="26" spans="1:13" ht="13.5" customHeight="1">
      <c r="A26" s="2" t="s">
        <v>49</v>
      </c>
      <c r="B26" s="6" t="s">
        <v>0</v>
      </c>
      <c r="C26" s="36">
        <f>SUM(D26:K26)</f>
        <v>34741689</v>
      </c>
      <c r="D26" s="13"/>
      <c r="E26" s="13"/>
      <c r="F26" s="13">
        <v>34741689</v>
      </c>
      <c r="G26" s="13"/>
      <c r="H26" s="13"/>
      <c r="I26" s="13"/>
      <c r="J26" s="13"/>
      <c r="K26" s="14"/>
      <c r="M26" s="48"/>
    </row>
    <row r="27" spans="1:11" ht="13.5" customHeight="1" thickBot="1">
      <c r="A27" s="18" t="s">
        <v>18</v>
      </c>
      <c r="B27" s="19" t="s">
        <v>0</v>
      </c>
      <c r="C27" s="37">
        <f aca="true" t="shared" si="2" ref="C27:K27">SUM(C11:C26)</f>
        <v>1389446628</v>
      </c>
      <c r="D27" s="37">
        <f t="shared" si="2"/>
        <v>659187434</v>
      </c>
      <c r="E27" s="37">
        <f t="shared" si="2"/>
        <v>122903022</v>
      </c>
      <c r="F27" s="37">
        <f t="shared" si="2"/>
        <v>34741689</v>
      </c>
      <c r="G27" s="37">
        <f t="shared" si="2"/>
        <v>59635408</v>
      </c>
      <c r="H27" s="37">
        <f t="shared" si="2"/>
        <v>0</v>
      </c>
      <c r="I27" s="37">
        <f t="shared" si="2"/>
        <v>9925617</v>
      </c>
      <c r="J27" s="37">
        <f t="shared" si="2"/>
        <v>0</v>
      </c>
      <c r="K27" s="38">
        <f t="shared" si="2"/>
        <v>503053458</v>
      </c>
    </row>
    <row r="28" spans="1:11" ht="15" customHeight="1" thickBot="1" thickTop="1">
      <c r="A28" s="61" t="s">
        <v>5</v>
      </c>
      <c r="B28" s="62"/>
      <c r="C28" s="62"/>
      <c r="D28" s="62"/>
      <c r="E28" s="62"/>
      <c r="F28" s="62"/>
      <c r="G28" s="62"/>
      <c r="H28" s="62"/>
      <c r="I28" s="62"/>
      <c r="J28" s="62"/>
      <c r="K28" s="63"/>
    </row>
    <row r="29" spans="1:13" ht="15" customHeight="1">
      <c r="A29" s="45" t="s">
        <v>65</v>
      </c>
      <c r="B29" s="9" t="s">
        <v>0</v>
      </c>
      <c r="C29" s="36">
        <f>SUM(D29:K29)</f>
        <v>79993500</v>
      </c>
      <c r="D29" s="46">
        <v>72559000</v>
      </c>
      <c r="E29" s="46">
        <v>7434500</v>
      </c>
      <c r="F29" s="46"/>
      <c r="G29" s="46"/>
      <c r="H29" s="46"/>
      <c r="I29" s="46"/>
      <c r="J29" s="46"/>
      <c r="K29" s="47"/>
      <c r="M29" s="34"/>
    </row>
    <row r="30" spans="1:11" ht="13.5" customHeight="1">
      <c r="A30" s="2" t="s">
        <v>63</v>
      </c>
      <c r="B30" s="6" t="s">
        <v>0</v>
      </c>
      <c r="C30" s="36">
        <f>SUM(D30:K30)</f>
        <v>46563745</v>
      </c>
      <c r="D30" s="11">
        <v>46563745</v>
      </c>
      <c r="E30" s="11"/>
      <c r="F30" s="11"/>
      <c r="G30" s="11"/>
      <c r="H30" s="11"/>
      <c r="I30" s="11"/>
      <c r="J30" s="11"/>
      <c r="K30" s="12"/>
    </row>
    <row r="31" spans="1:11" ht="13.5" customHeight="1">
      <c r="A31" s="2" t="s">
        <v>64</v>
      </c>
      <c r="B31" s="6" t="s">
        <v>0</v>
      </c>
      <c r="C31" s="36">
        <f>SUM(D31:K31)</f>
        <v>14678786</v>
      </c>
      <c r="D31" s="11">
        <v>14678786</v>
      </c>
      <c r="E31" s="13"/>
      <c r="F31" s="13"/>
      <c r="G31" s="13"/>
      <c r="H31" s="13"/>
      <c r="I31" s="13"/>
      <c r="J31" s="13"/>
      <c r="K31" s="14"/>
    </row>
    <row r="32" spans="1:12" ht="13.5" customHeight="1" thickBot="1">
      <c r="A32" s="18" t="s">
        <v>19</v>
      </c>
      <c r="B32" s="19" t="s">
        <v>0</v>
      </c>
      <c r="C32" s="37">
        <f>SUM(C29:C31)</f>
        <v>141236031</v>
      </c>
      <c r="D32" s="37">
        <f aca="true" t="shared" si="3" ref="D32:J32">SUM(D29:D31)</f>
        <v>133801531</v>
      </c>
      <c r="E32" s="37">
        <f t="shared" si="3"/>
        <v>7434500</v>
      </c>
      <c r="F32" s="37">
        <f t="shared" si="3"/>
        <v>0</v>
      </c>
      <c r="G32" s="37">
        <f t="shared" si="3"/>
        <v>0</v>
      </c>
      <c r="H32" s="37">
        <f t="shared" si="3"/>
        <v>0</v>
      </c>
      <c r="I32" s="37">
        <f t="shared" si="3"/>
        <v>0</v>
      </c>
      <c r="J32" s="37">
        <f t="shared" si="3"/>
        <v>0</v>
      </c>
      <c r="K32" s="43">
        <f>SUM(K29:K31)</f>
        <v>0</v>
      </c>
      <c r="L32" s="44"/>
    </row>
    <row r="33" spans="1:11" ht="12" customHeight="1" thickBot="1" thickTop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</row>
    <row r="34" spans="1:11" ht="15" customHeight="1" thickBot="1" thickTop="1">
      <c r="A34" s="41" t="s">
        <v>6</v>
      </c>
      <c r="B34" s="42" t="s">
        <v>0</v>
      </c>
      <c r="C34" s="39">
        <f aca="true" t="shared" si="4" ref="C34:K34">SUM(C9,C27,C32)</f>
        <v>1530682659</v>
      </c>
      <c r="D34" s="39">
        <f t="shared" si="4"/>
        <v>792988965</v>
      </c>
      <c r="E34" s="39">
        <f t="shared" si="4"/>
        <v>130337522</v>
      </c>
      <c r="F34" s="39">
        <f t="shared" si="4"/>
        <v>34741689</v>
      </c>
      <c r="G34" s="39">
        <f t="shared" si="4"/>
        <v>59635408</v>
      </c>
      <c r="H34" s="39">
        <f t="shared" si="4"/>
        <v>0</v>
      </c>
      <c r="I34" s="39">
        <f t="shared" si="4"/>
        <v>9925617</v>
      </c>
      <c r="J34" s="39">
        <f t="shared" si="4"/>
        <v>0</v>
      </c>
      <c r="K34" s="40">
        <f t="shared" si="4"/>
        <v>503053458</v>
      </c>
    </row>
    <row r="35" spans="1:2" ht="13.5" thickTop="1">
      <c r="A35" s="1" t="s">
        <v>11</v>
      </c>
      <c r="B35" s="25">
        <f>SUM(D34,F34,G34,I34)</f>
        <v>897291679</v>
      </c>
    </row>
    <row r="36" spans="1:2" ht="12.75">
      <c r="A36" s="1" t="s">
        <v>12</v>
      </c>
      <c r="B36" s="25">
        <f>SUM(E34,H34,J34)</f>
        <v>130337522</v>
      </c>
    </row>
    <row r="37" spans="1:2" ht="12.75">
      <c r="A37" s="26" t="s">
        <v>13</v>
      </c>
      <c r="B37" s="27">
        <f>SUM(D34:J34)</f>
        <v>1027629201</v>
      </c>
    </row>
    <row r="38" spans="1:2" ht="12.75">
      <c r="A38" s="1" t="s">
        <v>15</v>
      </c>
      <c r="B38" s="25">
        <f>SUM(K34)</f>
        <v>503053458</v>
      </c>
    </row>
    <row r="39" spans="1:2" ht="12.75">
      <c r="A39" s="26" t="s">
        <v>14</v>
      </c>
      <c r="B39" s="27">
        <f>SUM(D34:K34)</f>
        <v>1530682659</v>
      </c>
    </row>
  </sheetData>
  <sheetProtection/>
  <mergeCells count="7">
    <mergeCell ref="A33:K33"/>
    <mergeCell ref="A1:K1"/>
    <mergeCell ref="A2:K2"/>
    <mergeCell ref="A4:K4"/>
    <mergeCell ref="A7:K7"/>
    <mergeCell ref="A10:K10"/>
    <mergeCell ref="A28:K28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53" t="s">
        <v>70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3" t="s">
        <v>7</v>
      </c>
      <c r="B2" s="53"/>
      <c r="C2" s="54"/>
      <c r="D2" s="54"/>
      <c r="E2" s="54"/>
      <c r="F2" s="54"/>
      <c r="G2" s="54"/>
      <c r="H2" s="54"/>
      <c r="I2" s="54"/>
      <c r="J2" s="54"/>
      <c r="K2" s="54"/>
    </row>
    <row r="3" ht="12.75">
      <c r="K3" s="33" t="s">
        <v>46</v>
      </c>
    </row>
    <row r="4" spans="1:11" ht="16.5" thickBot="1">
      <c r="A4" s="64" t="s">
        <v>55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61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3.5" customHeight="1">
      <c r="A11" s="2" t="s">
        <v>47</v>
      </c>
      <c r="B11" s="9" t="s">
        <v>0</v>
      </c>
      <c r="C11" s="36">
        <f>SUM(D11:K11)</f>
        <v>1</v>
      </c>
      <c r="D11" s="11"/>
      <c r="E11" s="11"/>
      <c r="F11" s="11"/>
      <c r="G11" s="11">
        <v>1</v>
      </c>
      <c r="H11" s="11"/>
      <c r="I11" s="11"/>
      <c r="J11" s="11"/>
      <c r="K11" s="12"/>
    </row>
    <row r="12" spans="1:11" ht="13.5" customHeight="1">
      <c r="A12" s="2" t="s">
        <v>26</v>
      </c>
      <c r="B12" s="6" t="s">
        <v>0</v>
      </c>
      <c r="C12" s="36">
        <f>SUM(D12:K12)</f>
        <v>125042</v>
      </c>
      <c r="D12" s="35"/>
      <c r="E12" s="13"/>
      <c r="F12" s="13"/>
      <c r="G12" s="13"/>
      <c r="H12" s="13"/>
      <c r="I12" s="13"/>
      <c r="J12" s="13"/>
      <c r="K12" s="14">
        <v>125042</v>
      </c>
    </row>
    <row r="13" spans="1:11" ht="13.5" customHeight="1" thickBot="1">
      <c r="A13" s="18" t="s">
        <v>18</v>
      </c>
      <c r="B13" s="19" t="s">
        <v>0</v>
      </c>
      <c r="C13" s="37">
        <f aca="true" t="shared" si="1" ref="C13:K13">SUM(C11:C12)</f>
        <v>125043</v>
      </c>
      <c r="D13" s="37">
        <f t="shared" si="1"/>
        <v>0</v>
      </c>
      <c r="E13" s="37">
        <f t="shared" si="1"/>
        <v>0</v>
      </c>
      <c r="F13" s="37">
        <f t="shared" si="1"/>
        <v>0</v>
      </c>
      <c r="G13" s="37">
        <f t="shared" si="1"/>
        <v>1</v>
      </c>
      <c r="H13" s="37">
        <f t="shared" si="1"/>
        <v>0</v>
      </c>
      <c r="I13" s="37">
        <f t="shared" si="1"/>
        <v>0</v>
      </c>
      <c r="J13" s="37">
        <f t="shared" si="1"/>
        <v>0</v>
      </c>
      <c r="K13" s="38">
        <f t="shared" si="1"/>
        <v>125042</v>
      </c>
    </row>
    <row r="14" spans="1:11" ht="15" customHeight="1" thickBot="1" thickTop="1">
      <c r="A14" s="61" t="s">
        <v>5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11" ht="13.5" customHeight="1">
      <c r="A15" s="8" t="s">
        <v>48</v>
      </c>
      <c r="B15" s="9" t="s">
        <v>0</v>
      </c>
      <c r="C15" s="36">
        <f>SUM(D15:K15)</f>
        <v>0</v>
      </c>
      <c r="D15" s="11"/>
      <c r="E15" s="11"/>
      <c r="F15" s="11"/>
      <c r="G15" s="11"/>
      <c r="H15" s="11"/>
      <c r="I15" s="11"/>
      <c r="J15" s="11"/>
      <c r="K15" s="12"/>
    </row>
    <row r="16" spans="1:12" ht="13.5" customHeight="1" thickBot="1">
      <c r="A16" s="18" t="s">
        <v>19</v>
      </c>
      <c r="B16" s="19" t="s">
        <v>0</v>
      </c>
      <c r="C16" s="37">
        <f aca="true" t="shared" si="2" ref="C16:K16">SUM(C15:C15)</f>
        <v>0</v>
      </c>
      <c r="D16" s="37">
        <f t="shared" si="2"/>
        <v>0</v>
      </c>
      <c r="E16" s="37">
        <f t="shared" si="2"/>
        <v>0</v>
      </c>
      <c r="F16" s="37">
        <f t="shared" si="2"/>
        <v>0</v>
      </c>
      <c r="G16" s="37">
        <f t="shared" si="2"/>
        <v>0</v>
      </c>
      <c r="H16" s="37">
        <f t="shared" si="2"/>
        <v>0</v>
      </c>
      <c r="I16" s="37">
        <f t="shared" si="2"/>
        <v>0</v>
      </c>
      <c r="J16" s="37">
        <f t="shared" si="2"/>
        <v>0</v>
      </c>
      <c r="K16" s="43">
        <f t="shared" si="2"/>
        <v>0</v>
      </c>
      <c r="L16" s="44"/>
    </row>
    <row r="17" spans="1:11" ht="12" customHeight="1" thickBot="1" thickTop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7"/>
    </row>
    <row r="18" spans="1:11" ht="15" customHeight="1" thickBot="1" thickTop="1">
      <c r="A18" s="41" t="s">
        <v>6</v>
      </c>
      <c r="B18" s="42" t="s">
        <v>0</v>
      </c>
      <c r="C18" s="39">
        <f aca="true" t="shared" si="3" ref="C18:K18">SUM(C9,C13,C16)</f>
        <v>125043</v>
      </c>
      <c r="D18" s="39">
        <f t="shared" si="3"/>
        <v>0</v>
      </c>
      <c r="E18" s="39">
        <f t="shared" si="3"/>
        <v>0</v>
      </c>
      <c r="F18" s="39">
        <f t="shared" si="3"/>
        <v>0</v>
      </c>
      <c r="G18" s="39">
        <f t="shared" si="3"/>
        <v>1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40">
        <f t="shared" si="3"/>
        <v>125042</v>
      </c>
    </row>
    <row r="19" spans="1:2" ht="13.5" thickTop="1">
      <c r="A19" s="1" t="s">
        <v>11</v>
      </c>
      <c r="B19" s="25">
        <f>SUM(D18,F18,G18,I18)</f>
        <v>1</v>
      </c>
    </row>
    <row r="20" spans="1:2" ht="12.75">
      <c r="A20" s="1" t="s">
        <v>12</v>
      </c>
      <c r="B20" s="25">
        <f>SUM(E18,H18,J18)</f>
        <v>0</v>
      </c>
    </row>
    <row r="21" spans="1:2" ht="12.75">
      <c r="A21" s="26" t="s">
        <v>13</v>
      </c>
      <c r="B21" s="27">
        <f>SUM(D18:J18)</f>
        <v>1</v>
      </c>
    </row>
    <row r="22" spans="1:2" ht="12.75">
      <c r="A22" s="1" t="s">
        <v>15</v>
      </c>
      <c r="B22" s="25">
        <f>SUM(K18)</f>
        <v>125042</v>
      </c>
    </row>
    <row r="23" spans="1:2" ht="12.75">
      <c r="A23" s="26" t="s">
        <v>14</v>
      </c>
      <c r="B23" s="27">
        <f>SUM(D18:K18)</f>
        <v>125043</v>
      </c>
    </row>
  </sheetData>
  <sheetProtection/>
  <mergeCells count="7">
    <mergeCell ref="A17:K17"/>
    <mergeCell ref="A1:K1"/>
    <mergeCell ref="A2:K2"/>
    <mergeCell ref="A4:K4"/>
    <mergeCell ref="A7:K7"/>
    <mergeCell ref="A10:K10"/>
    <mergeCell ref="A14:K1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53" t="s">
        <v>71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3" t="s">
        <v>7</v>
      </c>
      <c r="B2" s="53"/>
      <c r="C2" s="54"/>
      <c r="D2" s="54"/>
      <c r="E2" s="54"/>
      <c r="F2" s="54"/>
      <c r="G2" s="54"/>
      <c r="H2" s="54"/>
      <c r="I2" s="54"/>
      <c r="J2" s="54"/>
      <c r="K2" s="54"/>
    </row>
    <row r="3" ht="12.75">
      <c r="K3" s="33" t="s">
        <v>46</v>
      </c>
    </row>
    <row r="4" spans="1:11" ht="16.5" thickBot="1">
      <c r="A4" s="64" t="s">
        <v>59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61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3.5" customHeight="1">
      <c r="A11" s="2" t="s">
        <v>26</v>
      </c>
      <c r="B11" s="6" t="s">
        <v>0</v>
      </c>
      <c r="C11" s="36">
        <f>SUM(D11:K11)</f>
        <v>1276278</v>
      </c>
      <c r="D11" s="35"/>
      <c r="E11" s="13"/>
      <c r="F11" s="13"/>
      <c r="G11" s="13"/>
      <c r="H11" s="13"/>
      <c r="I11" s="13"/>
      <c r="J11" s="13"/>
      <c r="K11" s="14">
        <v>1276278</v>
      </c>
    </row>
    <row r="12" spans="1:13" ht="13.5" customHeight="1">
      <c r="A12" s="2" t="s">
        <v>57</v>
      </c>
      <c r="B12" s="6" t="s">
        <v>0</v>
      </c>
      <c r="C12" s="36">
        <f>SUM(D12:K12)</f>
        <v>2349892</v>
      </c>
      <c r="D12" s="11">
        <v>2349892</v>
      </c>
      <c r="E12" s="13"/>
      <c r="F12" s="13"/>
      <c r="G12" s="13"/>
      <c r="H12" s="13"/>
      <c r="I12" s="13"/>
      <c r="J12" s="13"/>
      <c r="K12" s="14"/>
      <c r="M12" s="48"/>
    </row>
    <row r="13" spans="1:13" ht="13.5" customHeight="1">
      <c r="A13" s="2" t="s">
        <v>28</v>
      </c>
      <c r="B13" s="6" t="s">
        <v>0</v>
      </c>
      <c r="C13" s="36">
        <f>SUM(D13:K13)</f>
        <v>6312504</v>
      </c>
      <c r="D13" s="13">
        <v>297256</v>
      </c>
      <c r="E13" s="13"/>
      <c r="F13" s="13"/>
      <c r="G13" s="13">
        <v>6015248</v>
      </c>
      <c r="H13" s="13"/>
      <c r="I13" s="13"/>
      <c r="J13" s="13"/>
      <c r="K13" s="14"/>
      <c r="M13" s="48"/>
    </row>
    <row r="14" spans="1:13" ht="13.5" customHeight="1">
      <c r="A14" s="2" t="s">
        <v>29</v>
      </c>
      <c r="B14" s="6" t="s">
        <v>0</v>
      </c>
      <c r="C14" s="36">
        <f>SUM(D14:K14)</f>
        <v>2082061</v>
      </c>
      <c r="D14" s="13">
        <v>861961</v>
      </c>
      <c r="E14" s="13"/>
      <c r="F14" s="13"/>
      <c r="G14" s="13">
        <v>1220100</v>
      </c>
      <c r="H14" s="13"/>
      <c r="I14" s="13"/>
      <c r="J14" s="13"/>
      <c r="K14" s="14"/>
      <c r="M14" s="48"/>
    </row>
    <row r="15" spans="1:11" ht="13.5" customHeight="1" thickBot="1">
      <c r="A15" s="18" t="s">
        <v>18</v>
      </c>
      <c r="B15" s="19" t="s">
        <v>0</v>
      </c>
      <c r="C15" s="37">
        <f aca="true" t="shared" si="1" ref="C15:K15">SUM(C11:C14)</f>
        <v>12020735</v>
      </c>
      <c r="D15" s="37">
        <f t="shared" si="1"/>
        <v>3509109</v>
      </c>
      <c r="E15" s="37">
        <f t="shared" si="1"/>
        <v>0</v>
      </c>
      <c r="F15" s="37">
        <f t="shared" si="1"/>
        <v>0</v>
      </c>
      <c r="G15" s="37">
        <f t="shared" si="1"/>
        <v>7235348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8">
        <f t="shared" si="1"/>
        <v>1276278</v>
      </c>
    </row>
    <row r="16" spans="1:11" ht="15" customHeight="1" thickBot="1" thickTop="1">
      <c r="A16" s="61" t="s">
        <v>5</v>
      </c>
      <c r="B16" s="62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3.5" customHeight="1">
      <c r="A17" s="8" t="s">
        <v>48</v>
      </c>
      <c r="B17" s="9" t="s">
        <v>0</v>
      </c>
      <c r="C17" s="36">
        <f>SUM(D17:K17)</f>
        <v>41505347</v>
      </c>
      <c r="D17" s="11">
        <v>6374977</v>
      </c>
      <c r="E17" s="11"/>
      <c r="F17" s="11"/>
      <c r="G17" s="11">
        <v>31881585</v>
      </c>
      <c r="H17" s="11"/>
      <c r="I17" s="11">
        <v>3248785</v>
      </c>
      <c r="J17" s="11"/>
      <c r="K17" s="12"/>
    </row>
    <row r="18" spans="1:13" ht="13.5" customHeight="1">
      <c r="A18" s="2" t="s">
        <v>56</v>
      </c>
      <c r="B18" s="6" t="s">
        <v>0</v>
      </c>
      <c r="C18" s="36">
        <f>SUM(D18:K18)</f>
        <v>821297</v>
      </c>
      <c r="D18" s="11">
        <v>821297</v>
      </c>
      <c r="E18" s="13"/>
      <c r="F18" s="13"/>
      <c r="G18" s="13"/>
      <c r="H18" s="13"/>
      <c r="I18" s="13"/>
      <c r="J18" s="13"/>
      <c r="K18" s="14"/>
      <c r="M18" s="48"/>
    </row>
    <row r="19" spans="1:11" ht="13.5" customHeight="1">
      <c r="A19" s="8" t="s">
        <v>58</v>
      </c>
      <c r="B19" s="9" t="s">
        <v>0</v>
      </c>
      <c r="C19" s="36">
        <f>SUM(D19:K19)</f>
        <v>440780</v>
      </c>
      <c r="D19" s="11">
        <v>440780</v>
      </c>
      <c r="E19" s="11"/>
      <c r="F19" s="11"/>
      <c r="G19" s="11"/>
      <c r="H19" s="11"/>
      <c r="I19" s="11"/>
      <c r="J19" s="11"/>
      <c r="K19" s="12"/>
    </row>
    <row r="20" spans="1:12" ht="13.5" customHeight="1" thickBot="1">
      <c r="A20" s="18" t="s">
        <v>19</v>
      </c>
      <c r="B20" s="19" t="s">
        <v>0</v>
      </c>
      <c r="C20" s="37">
        <f aca="true" t="shared" si="2" ref="C20:K20">SUM(C17:C19)</f>
        <v>42767424</v>
      </c>
      <c r="D20" s="37">
        <f t="shared" si="2"/>
        <v>7637054</v>
      </c>
      <c r="E20" s="37">
        <f t="shared" si="2"/>
        <v>0</v>
      </c>
      <c r="F20" s="37">
        <f t="shared" si="2"/>
        <v>0</v>
      </c>
      <c r="G20" s="37">
        <f t="shared" si="2"/>
        <v>31881585</v>
      </c>
      <c r="H20" s="37">
        <f t="shared" si="2"/>
        <v>0</v>
      </c>
      <c r="I20" s="37">
        <f t="shared" si="2"/>
        <v>3248785</v>
      </c>
      <c r="J20" s="37">
        <f t="shared" si="2"/>
        <v>0</v>
      </c>
      <c r="K20" s="43">
        <f t="shared" si="2"/>
        <v>0</v>
      </c>
      <c r="L20" s="44"/>
    </row>
    <row r="21" spans="1:11" ht="12" customHeight="1" thickBot="1" thickTop="1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15" customHeight="1" thickBot="1" thickTop="1">
      <c r="A22" s="41" t="s">
        <v>6</v>
      </c>
      <c r="B22" s="42" t="s">
        <v>0</v>
      </c>
      <c r="C22" s="39">
        <f aca="true" t="shared" si="3" ref="C22:K22">SUM(C9,C15,C20)</f>
        <v>54788159</v>
      </c>
      <c r="D22" s="39">
        <f t="shared" si="3"/>
        <v>11146163</v>
      </c>
      <c r="E22" s="39">
        <f t="shared" si="3"/>
        <v>0</v>
      </c>
      <c r="F22" s="39">
        <f t="shared" si="3"/>
        <v>0</v>
      </c>
      <c r="G22" s="39">
        <f t="shared" si="3"/>
        <v>39116933</v>
      </c>
      <c r="H22" s="39">
        <f t="shared" si="3"/>
        <v>0</v>
      </c>
      <c r="I22" s="39">
        <f t="shared" si="3"/>
        <v>3248785</v>
      </c>
      <c r="J22" s="39">
        <f t="shared" si="3"/>
        <v>0</v>
      </c>
      <c r="K22" s="40">
        <f t="shared" si="3"/>
        <v>1276278</v>
      </c>
    </row>
    <row r="23" spans="1:2" ht="13.5" thickTop="1">
      <c r="A23" s="1" t="s">
        <v>11</v>
      </c>
      <c r="B23" s="25">
        <f>SUM(D22,F22,G22,I22)</f>
        <v>53511881</v>
      </c>
    </row>
    <row r="24" spans="1:2" ht="12.75">
      <c r="A24" s="1" t="s">
        <v>12</v>
      </c>
      <c r="B24" s="25">
        <f>SUM(E22,H22,J22)</f>
        <v>0</v>
      </c>
    </row>
    <row r="25" spans="1:2" ht="12.75">
      <c r="A25" s="26" t="s">
        <v>13</v>
      </c>
      <c r="B25" s="27">
        <f>SUM(D22:J22)</f>
        <v>53511881</v>
      </c>
    </row>
    <row r="26" spans="1:2" ht="12.75">
      <c r="A26" s="1" t="s">
        <v>15</v>
      </c>
      <c r="B26" s="25">
        <f>SUM(K22)</f>
        <v>1276278</v>
      </c>
    </row>
    <row r="27" spans="1:2" ht="12.75">
      <c r="A27" s="26" t="s">
        <v>14</v>
      </c>
      <c r="B27" s="27">
        <f>SUM(D22:K22)</f>
        <v>54788159</v>
      </c>
    </row>
  </sheetData>
  <sheetProtection/>
  <mergeCells count="7">
    <mergeCell ref="A21:K21"/>
    <mergeCell ref="A1:K1"/>
    <mergeCell ref="A2:K2"/>
    <mergeCell ref="A4:K4"/>
    <mergeCell ref="A7:K7"/>
    <mergeCell ref="A10:K10"/>
    <mergeCell ref="A16:K16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38.7109375" style="1" customWidth="1"/>
    <col min="2" max="2" width="12.7109375" style="1" customWidth="1"/>
    <col min="3" max="3" width="13.8515625" style="0" customWidth="1"/>
    <col min="4" max="4" width="13.57421875" style="0" customWidth="1"/>
    <col min="5" max="5" width="13.8515625" style="0" customWidth="1"/>
    <col min="6" max="7" width="12.421875" style="0" customWidth="1"/>
    <col min="8" max="8" width="10.00390625" style="0" customWidth="1"/>
    <col min="9" max="9" width="10.8515625" style="0" customWidth="1"/>
    <col min="10" max="10" width="12.28125" style="0" customWidth="1"/>
    <col min="11" max="11" width="14.28125" style="0" bestFit="1" customWidth="1"/>
  </cols>
  <sheetData>
    <row r="1" spans="1:11" ht="12.75">
      <c r="A1" s="53" t="s">
        <v>72</v>
      </c>
      <c r="B1" s="53"/>
      <c r="C1" s="54"/>
      <c r="D1" s="54"/>
      <c r="E1" s="54"/>
      <c r="F1" s="54"/>
      <c r="G1" s="54"/>
      <c r="H1" s="54"/>
      <c r="I1" s="54"/>
      <c r="J1" s="54"/>
      <c r="K1" s="54"/>
    </row>
    <row r="2" spans="1:11" ht="12.75">
      <c r="A2" s="53" t="s">
        <v>7</v>
      </c>
      <c r="B2" s="53"/>
      <c r="C2" s="54"/>
      <c r="D2" s="54"/>
      <c r="E2" s="54"/>
      <c r="F2" s="54"/>
      <c r="G2" s="54"/>
      <c r="H2" s="54"/>
      <c r="I2" s="54"/>
      <c r="J2" s="54"/>
      <c r="K2" s="54"/>
    </row>
    <row r="3" ht="12.75">
      <c r="K3" s="33" t="s">
        <v>46</v>
      </c>
    </row>
    <row r="4" spans="1:11" ht="16.5" thickBot="1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3:11" ht="14.25" thickBot="1" thickTop="1">
      <c r="C5" s="22"/>
      <c r="D5" s="23" t="s">
        <v>33</v>
      </c>
      <c r="E5" s="28" t="s">
        <v>34</v>
      </c>
      <c r="F5" s="28" t="s">
        <v>35</v>
      </c>
      <c r="G5" s="24" t="s">
        <v>36</v>
      </c>
      <c r="H5" s="28" t="s">
        <v>37</v>
      </c>
      <c r="I5" s="28" t="s">
        <v>38</v>
      </c>
      <c r="J5" s="24" t="s">
        <v>39</v>
      </c>
      <c r="K5" s="29" t="s">
        <v>40</v>
      </c>
    </row>
    <row r="6" spans="1:12" ht="45" customHeight="1" thickBot="1" thickTop="1">
      <c r="A6" s="10" t="s">
        <v>16</v>
      </c>
      <c r="B6" s="3" t="s">
        <v>2</v>
      </c>
      <c r="C6" s="5" t="s">
        <v>1</v>
      </c>
      <c r="D6" s="20" t="s">
        <v>8</v>
      </c>
      <c r="E6" s="20" t="s">
        <v>9</v>
      </c>
      <c r="F6" s="20" t="s">
        <v>41</v>
      </c>
      <c r="G6" s="20" t="s">
        <v>42</v>
      </c>
      <c r="H6" s="20" t="s">
        <v>43</v>
      </c>
      <c r="I6" s="20" t="s">
        <v>10</v>
      </c>
      <c r="J6" s="20" t="s">
        <v>44</v>
      </c>
      <c r="K6" s="21" t="s">
        <v>45</v>
      </c>
      <c r="L6" s="17"/>
    </row>
    <row r="7" spans="1:12" ht="16.5" customHeight="1" thickBot="1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60"/>
      <c r="L7" s="17"/>
    </row>
    <row r="8" spans="1:11" ht="13.5" customHeight="1">
      <c r="A8" s="2"/>
      <c r="B8" s="9" t="s">
        <v>0</v>
      </c>
      <c r="C8" s="36">
        <f>SUM(D8:K8)</f>
        <v>0</v>
      </c>
      <c r="D8" s="30"/>
      <c r="E8" s="31"/>
      <c r="F8" s="30"/>
      <c r="G8" s="30"/>
      <c r="H8" s="30"/>
      <c r="I8" s="30"/>
      <c r="J8" s="30"/>
      <c r="K8" s="32"/>
    </row>
    <row r="9" spans="1:11" ht="13.5" customHeight="1" thickBot="1">
      <c r="A9" s="18" t="s">
        <v>17</v>
      </c>
      <c r="B9" s="19" t="s">
        <v>0</v>
      </c>
      <c r="C9" s="37">
        <f aca="true" t="shared" si="0" ref="C9:K9">SUM(C8:C8)</f>
        <v>0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8">
        <f t="shared" si="0"/>
        <v>0</v>
      </c>
    </row>
    <row r="10" spans="1:11" ht="16.5" customHeight="1" thickBot="1" thickTop="1">
      <c r="A10" s="61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13.5" customHeight="1">
      <c r="A11" s="2" t="s">
        <v>26</v>
      </c>
      <c r="B11" s="6" t="s">
        <v>0</v>
      </c>
      <c r="C11" s="36">
        <f>SUM(D11:K11)</f>
        <v>101229</v>
      </c>
      <c r="D11" s="35"/>
      <c r="E11" s="13"/>
      <c r="F11" s="13"/>
      <c r="G11" s="13"/>
      <c r="H11" s="13"/>
      <c r="I11" s="13"/>
      <c r="J11" s="13"/>
      <c r="K11" s="14">
        <v>101229</v>
      </c>
    </row>
    <row r="12" spans="1:11" ht="13.5" customHeight="1">
      <c r="A12" s="2" t="s">
        <v>27</v>
      </c>
      <c r="B12" s="6" t="s">
        <v>0</v>
      </c>
      <c r="C12" s="36">
        <f>SUM(D12:K12)</f>
        <v>660210</v>
      </c>
      <c r="D12" s="11"/>
      <c r="E12" s="13"/>
      <c r="F12" s="13"/>
      <c r="G12" s="13">
        <v>660210</v>
      </c>
      <c r="H12" s="13"/>
      <c r="I12" s="13"/>
      <c r="J12" s="13"/>
      <c r="K12" s="14"/>
    </row>
    <row r="13" spans="1:11" ht="13.5" customHeight="1">
      <c r="A13" s="8" t="s">
        <v>20</v>
      </c>
      <c r="B13" s="9" t="s">
        <v>0</v>
      </c>
      <c r="C13" s="36">
        <f>SUM(D13:K13)</f>
        <v>77394</v>
      </c>
      <c r="D13" s="11"/>
      <c r="E13" s="11"/>
      <c r="F13" s="11"/>
      <c r="G13" s="11">
        <v>77394</v>
      </c>
      <c r="H13" s="11"/>
      <c r="I13" s="11"/>
      <c r="J13" s="11"/>
      <c r="K13" s="12"/>
    </row>
    <row r="14" spans="1:11" ht="13.5" customHeight="1" thickBot="1">
      <c r="A14" s="18" t="s">
        <v>18</v>
      </c>
      <c r="B14" s="19" t="s">
        <v>0</v>
      </c>
      <c r="C14" s="37">
        <f aca="true" t="shared" si="1" ref="C14:K14">SUM(C11:C13)</f>
        <v>838833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737604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8">
        <f t="shared" si="1"/>
        <v>101229</v>
      </c>
    </row>
    <row r="15" spans="1:11" ht="15" customHeight="1" thickBot="1" thickTop="1">
      <c r="A15" s="61" t="s">
        <v>5</v>
      </c>
      <c r="B15" s="62"/>
      <c r="C15" s="62"/>
      <c r="D15" s="62"/>
      <c r="E15" s="62"/>
      <c r="F15" s="62"/>
      <c r="G15" s="62"/>
      <c r="H15" s="62"/>
      <c r="I15" s="62"/>
      <c r="J15" s="62"/>
      <c r="K15" s="63"/>
    </row>
    <row r="16" spans="1:11" ht="13.5" customHeight="1">
      <c r="A16" s="8"/>
      <c r="B16" s="9" t="s">
        <v>0</v>
      </c>
      <c r="C16" s="36">
        <f>SUM(D16:K16)</f>
        <v>0</v>
      </c>
      <c r="D16" s="11"/>
      <c r="E16" s="11"/>
      <c r="F16" s="11"/>
      <c r="G16" s="11"/>
      <c r="H16" s="11"/>
      <c r="I16" s="11"/>
      <c r="J16" s="11"/>
      <c r="K16" s="12"/>
    </row>
    <row r="17" spans="1:12" ht="13.5" customHeight="1" thickBot="1">
      <c r="A17" s="18" t="s">
        <v>19</v>
      </c>
      <c r="B17" s="19" t="s">
        <v>0</v>
      </c>
      <c r="C17" s="37">
        <f aca="true" t="shared" si="2" ref="C17:K17">SUM(C16:C16)</f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43">
        <f t="shared" si="2"/>
        <v>0</v>
      </c>
      <c r="L17" s="44"/>
    </row>
    <row r="18" spans="1:11" ht="12" customHeight="1" thickBot="1" thickTop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5" customHeight="1" thickBot="1" thickTop="1">
      <c r="A19" s="41" t="s">
        <v>6</v>
      </c>
      <c r="B19" s="42" t="s">
        <v>0</v>
      </c>
      <c r="C19" s="39">
        <f aca="true" t="shared" si="3" ref="C19:K19">SUM(C9,C14,C17)</f>
        <v>838833</v>
      </c>
      <c r="D19" s="39">
        <f t="shared" si="3"/>
        <v>0</v>
      </c>
      <c r="E19" s="39">
        <f t="shared" si="3"/>
        <v>0</v>
      </c>
      <c r="F19" s="39">
        <f t="shared" si="3"/>
        <v>0</v>
      </c>
      <c r="G19" s="39">
        <f t="shared" si="3"/>
        <v>737604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40">
        <f t="shared" si="3"/>
        <v>101229</v>
      </c>
    </row>
    <row r="20" spans="1:2" ht="13.5" thickTop="1">
      <c r="A20" s="1" t="s">
        <v>11</v>
      </c>
      <c r="B20" s="25">
        <f>SUM(D19,F19,G19,I19)</f>
        <v>737604</v>
      </c>
    </row>
    <row r="21" spans="1:2" ht="12.75">
      <c r="A21" s="1" t="s">
        <v>12</v>
      </c>
      <c r="B21" s="25">
        <f>SUM(E19,H19,J19)</f>
        <v>0</v>
      </c>
    </row>
    <row r="22" spans="1:2" ht="12.75">
      <c r="A22" s="26" t="s">
        <v>13</v>
      </c>
      <c r="B22" s="27">
        <f>SUM(D19:J19)</f>
        <v>737604</v>
      </c>
    </row>
    <row r="23" spans="1:2" ht="12.75">
      <c r="A23" s="1" t="s">
        <v>15</v>
      </c>
      <c r="B23" s="25">
        <f>SUM(K19)</f>
        <v>101229</v>
      </c>
    </row>
    <row r="24" spans="1:4" ht="12.75">
      <c r="A24" s="26" t="s">
        <v>14</v>
      </c>
      <c r="B24" s="27">
        <f>SUM(D19:K19)</f>
        <v>838833</v>
      </c>
      <c r="D24" t="s">
        <v>66</v>
      </c>
    </row>
  </sheetData>
  <sheetProtection/>
  <mergeCells count="7">
    <mergeCell ref="A18:K18"/>
    <mergeCell ref="A1:K1"/>
    <mergeCell ref="A2:K2"/>
    <mergeCell ref="A4:K4"/>
    <mergeCell ref="A7:K7"/>
    <mergeCell ref="A10:K10"/>
    <mergeCell ref="A15:K15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2020-08-26T12:50:41Z</cp:lastPrinted>
  <dcterms:modified xsi:type="dcterms:W3CDTF">2020-09-10T06:58:33Z</dcterms:modified>
  <cp:category/>
  <cp:version/>
  <cp:contentType/>
  <cp:contentStatus/>
</cp:coreProperties>
</file>