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25"/>
  </bookViews>
  <sheets>
    <sheet name="7. Felhalm.-Önk." sheetId="1" r:id="rId1"/>
  </sheets>
  <externalReferences>
    <externalReference r:id="rId2"/>
    <externalReference r:id="rId3"/>
  </externalReferences>
  <definedNames>
    <definedName name="beruh" localSheetId="0">'[1]4.1. táj.'!#REF!</definedName>
    <definedName name="beruh">'[1]4.1. táj.'!#REF!</definedName>
    <definedName name="intézmények" localSheetId="0">'[2]4.1. táj.'!#REF!</definedName>
    <definedName name="intézmények">'[2]4.1. táj.'!#REF!</definedName>
    <definedName name="_xlnm.Print_Titles" localSheetId="0">'7. Felhalm.-Önk.'!$A:$C,'7. Felhalm.-Önk.'!$1:$8</definedName>
  </definedNames>
  <calcPr calcId="125725"/>
</workbook>
</file>

<file path=xl/calcChain.xml><?xml version="1.0" encoding="utf-8"?>
<calcChain xmlns="http://schemas.openxmlformats.org/spreadsheetml/2006/main">
  <c r="AJ28" i="1"/>
  <c r="AJ27"/>
  <c r="AG27"/>
  <c r="AF27"/>
  <c r="D27"/>
  <c r="D21"/>
  <c r="AJ10"/>
  <c r="AJ11"/>
  <c r="AJ12" l="1"/>
  <c r="AJ13"/>
  <c r="AJ14"/>
  <c r="AJ15"/>
  <c r="AJ16"/>
  <c r="AJ17"/>
  <c r="AJ18"/>
  <c r="AJ19"/>
  <c r="AJ20"/>
  <c r="D28"/>
  <c r="E21"/>
  <c r="E28" s="1"/>
  <c r="F21"/>
  <c r="F28" s="1"/>
  <c r="G21"/>
  <c r="G28" s="1"/>
  <c r="H21"/>
  <c r="I21"/>
  <c r="I28" s="1"/>
  <c r="J21"/>
  <c r="J28" s="1"/>
  <c r="K21"/>
  <c r="K28" s="1"/>
  <c r="L21"/>
  <c r="M21"/>
  <c r="M28" s="1"/>
  <c r="N21"/>
  <c r="N28" s="1"/>
  <c r="O21"/>
  <c r="O28" s="1"/>
  <c r="P21"/>
  <c r="Q21"/>
  <c r="Q28" s="1"/>
  <c r="R21"/>
  <c r="R28" s="1"/>
  <c r="S21"/>
  <c r="S28" s="1"/>
  <c r="T21"/>
  <c r="U21"/>
  <c r="U28" s="1"/>
  <c r="V21"/>
  <c r="V28" s="1"/>
  <c r="W21"/>
  <c r="W28" s="1"/>
  <c r="X21"/>
  <c r="Y21"/>
  <c r="Y28" s="1"/>
  <c r="Z21"/>
  <c r="Z28" s="1"/>
  <c r="AA21"/>
  <c r="AA28" s="1"/>
  <c r="AB21"/>
  <c r="AC21"/>
  <c r="AC28" s="1"/>
  <c r="AD21"/>
  <c r="AD28" s="1"/>
  <c r="AE21"/>
  <c r="AE28" s="1"/>
  <c r="AF21"/>
  <c r="AG21"/>
  <c r="AI21"/>
  <c r="AJ23"/>
  <c r="AJ25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I27"/>
  <c r="H28"/>
  <c r="L28"/>
  <c r="P28"/>
  <c r="T28"/>
  <c r="X28"/>
  <c r="AB28"/>
  <c r="AI28"/>
  <c r="AG28" l="1"/>
  <c r="AF28"/>
  <c r="AJ21"/>
</calcChain>
</file>

<file path=xl/sharedStrings.xml><?xml version="1.0" encoding="utf-8"?>
<sst xmlns="http://schemas.openxmlformats.org/spreadsheetml/2006/main" count="128" uniqueCount="96">
  <si>
    <t>FELHALMOZÁSI KIADÁSOK ÖSSZESEN</t>
  </si>
  <si>
    <t>FELÚJÍTÁSOK ÖSSZESEN</t>
  </si>
  <si>
    <t>K7</t>
  </si>
  <si>
    <t>Felújítási célú előzetesen felszámított ÁFA</t>
  </si>
  <si>
    <t>05741.</t>
  </si>
  <si>
    <t>K74</t>
  </si>
  <si>
    <t>Ingatlanok felújítása</t>
  </si>
  <si>
    <t>05711.</t>
  </si>
  <si>
    <t>K71</t>
  </si>
  <si>
    <t>BERUHÁZÁSOK ÖSSZESEN</t>
  </si>
  <si>
    <t>K6</t>
  </si>
  <si>
    <t>Beruházási célú előzetesen felszámított ÁFA</t>
  </si>
  <si>
    <t>05671.</t>
  </si>
  <si>
    <t>K67</t>
  </si>
  <si>
    <t xml:space="preserve">Egyéb tárgyi eszközök beszerzése, létesítése </t>
  </si>
  <si>
    <t>05641.</t>
  </si>
  <si>
    <t>K64</t>
  </si>
  <si>
    <t>Informatikai eszközök beszéerzése, létesítése</t>
  </si>
  <si>
    <t>05631.</t>
  </si>
  <si>
    <t>K63</t>
  </si>
  <si>
    <t xml:space="preserve">Ingatlanok beszerzése, létesítése </t>
  </si>
  <si>
    <t>05621.</t>
  </si>
  <si>
    <t>K62</t>
  </si>
  <si>
    <t>Beruházások</t>
  </si>
  <si>
    <t>Kötelező</t>
  </si>
  <si>
    <t>VOLÁN</t>
  </si>
  <si>
    <t>082092</t>
  </si>
  <si>
    <t>013320</t>
  </si>
  <si>
    <t>900070</t>
  </si>
  <si>
    <t>900060</t>
  </si>
  <si>
    <t>107080</t>
  </si>
  <si>
    <t>107060</t>
  </si>
  <si>
    <t>106020</t>
  </si>
  <si>
    <t>092260</t>
  </si>
  <si>
    <t>072112</t>
  </si>
  <si>
    <t>066020</t>
  </si>
  <si>
    <t>064010</t>
  </si>
  <si>
    <t>063080</t>
  </si>
  <si>
    <t>062020</t>
  </si>
  <si>
    <t>054020</t>
  </si>
  <si>
    <t>041237</t>
  </si>
  <si>
    <t>045160</t>
  </si>
  <si>
    <t>045140</t>
  </si>
  <si>
    <t>041232</t>
  </si>
  <si>
    <t>041233</t>
  </si>
  <si>
    <t>022010</t>
  </si>
  <si>
    <t>018030</t>
  </si>
  <si>
    <t>018010</t>
  </si>
  <si>
    <t>016080</t>
  </si>
  <si>
    <t>016010</t>
  </si>
  <si>
    <t>013350</t>
  </si>
  <si>
    <t>011130</t>
  </si>
  <si>
    <t>Kötelező feladat összesen</t>
  </si>
  <si>
    <t>Közművelődés</t>
  </si>
  <si>
    <t>Köztemető fenntart. és műk.</t>
  </si>
  <si>
    <t>Fejezeti és ált.tart.</t>
  </si>
  <si>
    <t>Forg.és bef.c. fin.</t>
  </si>
  <si>
    <t>Esélyegyenlőség</t>
  </si>
  <si>
    <t>Egyéb szoc.ell.</t>
  </si>
  <si>
    <t>Lakásfennt</t>
  </si>
  <si>
    <t>Gimn.műk felad.</t>
  </si>
  <si>
    <t>Orvosi ügyelet</t>
  </si>
  <si>
    <t>Város és k.g. mns</t>
  </si>
  <si>
    <t>Közvilágítás</t>
  </si>
  <si>
    <t>Vízell. Közmű</t>
  </si>
  <si>
    <t>Településf.projekt</t>
  </si>
  <si>
    <t>Védett term. Ter.</t>
  </si>
  <si>
    <t>Közfogl. Mintapr.</t>
  </si>
  <si>
    <t>Közutak, fennt.</t>
  </si>
  <si>
    <t>Városi szem.száll.</t>
  </si>
  <si>
    <t>Út-híd fennt.</t>
  </si>
  <si>
    <t>Startmunka program</t>
  </si>
  <si>
    <t>Közfogl. Minaprog.</t>
  </si>
  <si>
    <t>Közfogl. Mintaprog.</t>
  </si>
  <si>
    <t>Közfogl. Hosszú</t>
  </si>
  <si>
    <t>Közfogl. Start prog.</t>
  </si>
  <si>
    <t>Polg.véd.</t>
  </si>
  <si>
    <t>Int. Finansz.</t>
  </si>
  <si>
    <t>Elszám. KK.-vel</t>
  </si>
  <si>
    <t>Kiemelt rendezv.</t>
  </si>
  <si>
    <t>Válasz-tások</t>
  </si>
  <si>
    <t>Önk. Vagyong.</t>
  </si>
  <si>
    <t>Önk.Ph. ig.tev.</t>
  </si>
  <si>
    <t>Megnevezés</t>
  </si>
  <si>
    <t>Számla-szám</t>
  </si>
  <si>
    <t>Rovat-szám</t>
  </si>
  <si>
    <t>adatok Ft-ban</t>
  </si>
  <si>
    <t>Önkormányzat Felhalmozási kiadások</t>
  </si>
  <si>
    <t>6. sz. melléklet</t>
  </si>
  <si>
    <t>PATOSFA KÖZSÉG ÖNKORMÁNYZATA 2017. ÉVI KÖLTSÉGVETÉS VÉGREHAJTÁSA - KIADÁSOK</t>
  </si>
  <si>
    <t>K61</t>
  </si>
  <si>
    <t>05611.</t>
  </si>
  <si>
    <t xml:space="preserve">Immateriális javak beszerzése, létesítése </t>
  </si>
  <si>
    <t>Víztermelés,- kezelés, -ellátás</t>
  </si>
  <si>
    <t>063020</t>
  </si>
  <si>
    <t>4. melléklet az 5/2018. (V.31.)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</si>
</sst>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" fontId="3" fillId="2" borderId="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3" fontId="3" fillId="3" borderId="5" xfId="0" applyNumberFormat="1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indent="1"/>
    </xf>
    <xf numFmtId="0" fontId="3" fillId="4" borderId="4" xfId="0" applyFont="1" applyFill="1" applyBorder="1" applyAlignment="1">
      <alignment horizontal="left" vertical="center" indent="1"/>
    </xf>
    <xf numFmtId="0" fontId="2" fillId="0" borderId="0" xfId="0" applyFont="1"/>
    <xf numFmtId="3" fontId="3" fillId="0" borderId="5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indent="1"/>
    </xf>
    <xf numFmtId="0" fontId="3" fillId="0" borderId="9" xfId="0" applyFont="1" applyFill="1" applyBorder="1" applyAlignment="1">
      <alignment horizontal="left" vertical="center" indent="1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3" fontId="3" fillId="0" borderId="10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indent="1"/>
    </xf>
    <xf numFmtId="0" fontId="3" fillId="0" borderId="13" xfId="0" applyFont="1" applyFill="1" applyBorder="1" applyAlignment="1">
      <alignment horizontal="left" vertical="center" indent="1"/>
    </xf>
    <xf numFmtId="3" fontId="3" fillId="0" borderId="14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indent="1"/>
    </xf>
    <xf numFmtId="0" fontId="3" fillId="0" borderId="19" xfId="0" applyFont="1" applyFill="1" applyBorder="1" applyAlignment="1">
      <alignment horizontal="left" vertical="center"/>
    </xf>
    <xf numFmtId="3" fontId="3" fillId="5" borderId="21" xfId="0" applyNumberFormat="1" applyFont="1" applyFill="1" applyBorder="1" applyAlignment="1">
      <alignment horizontal="center" vertical="center" wrapText="1"/>
    </xf>
    <xf numFmtId="3" fontId="3" fillId="5" borderId="25" xfId="0" applyNumberFormat="1" applyFont="1" applyFill="1" applyBorder="1" applyAlignment="1">
      <alignment horizontal="center" vertical="center" wrapText="1"/>
    </xf>
    <xf numFmtId="3" fontId="3" fillId="5" borderId="16" xfId="0" applyNumberFormat="1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26" xfId="0" applyNumberFormat="1" applyFont="1" applyFill="1" applyBorder="1" applyAlignment="1">
      <alignment horizontal="center" vertical="center" wrapText="1"/>
    </xf>
    <xf numFmtId="49" fontId="3" fillId="5" borderId="16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5" borderId="29" xfId="0" applyNumberFormat="1" applyFont="1" applyFill="1" applyBorder="1" applyAlignment="1">
      <alignment horizontal="center" vertical="center" wrapText="1"/>
    </xf>
    <xf numFmtId="3" fontId="3" fillId="5" borderId="18" xfId="0" applyNumberFormat="1" applyFont="1" applyFill="1" applyBorder="1" applyAlignment="1">
      <alignment horizontal="center" vertical="center" wrapText="1"/>
    </xf>
    <xf numFmtId="3" fontId="3" fillId="5" borderId="3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/>
    <xf numFmtId="3" fontId="3" fillId="0" borderId="0" xfId="0" applyNumberFormat="1" applyFont="1" applyAlignment="1"/>
    <xf numFmtId="0" fontId="3" fillId="0" borderId="3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indent="1"/>
    </xf>
    <xf numFmtId="0" fontId="4" fillId="0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3" fontId="3" fillId="5" borderId="30" xfId="0" applyNumberFormat="1" applyFont="1" applyFill="1" applyBorder="1" applyAlignment="1">
      <alignment horizontal="center" vertical="center" wrapText="1"/>
    </xf>
    <xf numFmtId="3" fontId="3" fillId="5" borderId="24" xfId="0" applyNumberFormat="1" applyFont="1" applyFill="1" applyBorder="1" applyAlignment="1">
      <alignment horizontal="center" vertical="center" wrapText="1"/>
    </xf>
    <xf numFmtId="3" fontId="3" fillId="5" borderId="20" xfId="0" applyNumberFormat="1" applyFont="1" applyFill="1" applyBorder="1" applyAlignment="1">
      <alignment horizontal="center" vertical="center" wrapText="1"/>
    </xf>
  </cellXfs>
  <cellStyles count="4">
    <cellStyle name="Ezres 2" xfId="1"/>
    <cellStyle name="Normál" xfId="0" builtinId="0"/>
    <cellStyle name="Normál 2" xfId="2"/>
    <cellStyle name="Pénznem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28"/>
  <sheetViews>
    <sheetView tabSelected="1" zoomScaleNormal="100" workbookViewId="0">
      <selection activeCell="AL5" sqref="AL5"/>
    </sheetView>
  </sheetViews>
  <sheetFormatPr defaultRowHeight="12.75"/>
  <cols>
    <col min="1" max="1" width="7.7109375" style="1" customWidth="1"/>
    <col min="2" max="2" width="9.7109375" style="1" customWidth="1"/>
    <col min="3" max="3" width="39.7109375" style="1" customWidth="1"/>
    <col min="4" max="5" width="9.28515625" style="3" bestFit="1" customWidth="1"/>
    <col min="6" max="14" width="9.28515625" style="3" hidden="1" customWidth="1"/>
    <col min="15" max="16" width="9.28515625" style="3" bestFit="1" customWidth="1"/>
    <col min="17" max="18" width="9.28515625" style="3" hidden="1" customWidth="1"/>
    <col min="19" max="19" width="9.28515625" style="3" bestFit="1" customWidth="1"/>
    <col min="20" max="20" width="9.28515625" style="3" hidden="1" customWidth="1"/>
    <col min="21" max="21" width="9.28515625" style="3" bestFit="1" customWidth="1"/>
    <col min="22" max="22" width="10.140625" style="3" bestFit="1" customWidth="1"/>
    <col min="23" max="23" width="9.28515625" style="3" hidden="1" customWidth="1"/>
    <col min="24" max="24" width="9.28515625" style="3" bestFit="1" customWidth="1"/>
    <col min="25" max="31" width="9.28515625" style="3" hidden="1" customWidth="1"/>
    <col min="32" max="34" width="9.28515625" style="3" customWidth="1"/>
    <col min="35" max="35" width="9.28515625" style="3" bestFit="1" customWidth="1"/>
    <col min="36" max="36" width="10.140625" style="2" bestFit="1" customWidth="1"/>
    <col min="37" max="38" width="9.28515625" style="3" bestFit="1" customWidth="1"/>
    <col min="39" max="47" width="9.28515625" style="3" hidden="1" customWidth="1"/>
    <col min="48" max="48" width="9.28515625" style="3" bestFit="1" customWidth="1"/>
    <col min="49" max="49" width="9.28515625" style="2" bestFit="1" customWidth="1"/>
    <col min="50" max="52" width="9.28515625" style="3" bestFit="1" customWidth="1"/>
    <col min="53" max="53" width="9.28515625" style="2" bestFit="1" customWidth="1"/>
    <col min="54" max="54" width="10.140625" style="2" bestFit="1" customWidth="1"/>
    <col min="55" max="16384" width="9.140625" style="1"/>
  </cols>
  <sheetData>
    <row r="1" spans="1:54">
      <c r="A1" s="52" t="s">
        <v>89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48" t="s">
        <v>95</v>
      </c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 t="s">
        <v>88</v>
      </c>
      <c r="BA1" s="48"/>
      <c r="BB1" s="3"/>
    </row>
    <row r="2" spans="1:54">
      <c r="A2" s="52" t="s">
        <v>87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3"/>
    </row>
    <row r="3" spans="1:54">
      <c r="A3" s="53" t="s">
        <v>86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3"/>
    </row>
    <row r="4" spans="1:54" ht="13.5" thickBot="1"/>
    <row r="5" spans="1:54" ht="51">
      <c r="A5" s="57" t="s">
        <v>85</v>
      </c>
      <c r="B5" s="54" t="s">
        <v>84</v>
      </c>
      <c r="C5" s="60" t="s">
        <v>83</v>
      </c>
      <c r="D5" s="46" t="s">
        <v>82</v>
      </c>
      <c r="E5" s="45" t="s">
        <v>81</v>
      </c>
      <c r="F5" s="45" t="s">
        <v>80</v>
      </c>
      <c r="G5" s="45" t="s">
        <v>79</v>
      </c>
      <c r="H5" s="45" t="s">
        <v>78</v>
      </c>
      <c r="I5" s="45" t="s">
        <v>77</v>
      </c>
      <c r="J5" s="45" t="s">
        <v>76</v>
      </c>
      <c r="K5" s="45" t="s">
        <v>75</v>
      </c>
      <c r="L5" s="45" t="s">
        <v>74</v>
      </c>
      <c r="M5" s="45" t="s">
        <v>73</v>
      </c>
      <c r="N5" s="45" t="s">
        <v>72</v>
      </c>
      <c r="O5" s="45" t="s">
        <v>71</v>
      </c>
      <c r="P5" s="45" t="s">
        <v>70</v>
      </c>
      <c r="Q5" s="45" t="s">
        <v>69</v>
      </c>
      <c r="R5" s="45" t="s">
        <v>68</v>
      </c>
      <c r="S5" s="45" t="s">
        <v>67</v>
      </c>
      <c r="T5" s="45" t="s">
        <v>66</v>
      </c>
      <c r="U5" s="45" t="s">
        <v>65</v>
      </c>
      <c r="V5" s="45" t="s">
        <v>64</v>
      </c>
      <c r="W5" s="45" t="s">
        <v>63</v>
      </c>
      <c r="X5" s="45" t="s">
        <v>62</v>
      </c>
      <c r="Y5" s="45" t="s">
        <v>61</v>
      </c>
      <c r="Z5" s="45" t="s">
        <v>60</v>
      </c>
      <c r="AA5" s="45" t="s">
        <v>59</v>
      </c>
      <c r="AB5" s="45" t="s">
        <v>58</v>
      </c>
      <c r="AC5" s="45" t="s">
        <v>57</v>
      </c>
      <c r="AD5" s="45" t="s">
        <v>56</v>
      </c>
      <c r="AE5" s="45" t="s">
        <v>55</v>
      </c>
      <c r="AF5" s="45" t="s">
        <v>54</v>
      </c>
      <c r="AG5" s="45" t="s">
        <v>53</v>
      </c>
      <c r="AH5" s="45" t="s">
        <v>93</v>
      </c>
      <c r="AI5" s="45"/>
      <c r="AJ5" s="63" t="s">
        <v>52</v>
      </c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ht="15">
      <c r="A6" s="58"/>
      <c r="B6" s="55"/>
      <c r="C6" s="61"/>
      <c r="D6" s="44" t="s">
        <v>51</v>
      </c>
      <c r="E6" s="43" t="s">
        <v>50</v>
      </c>
      <c r="F6" s="39" t="s">
        <v>49</v>
      </c>
      <c r="G6" s="39" t="s">
        <v>48</v>
      </c>
      <c r="H6" s="39" t="s">
        <v>47</v>
      </c>
      <c r="I6" s="39" t="s">
        <v>46</v>
      </c>
      <c r="J6" s="39" t="s">
        <v>45</v>
      </c>
      <c r="K6" s="39" t="s">
        <v>43</v>
      </c>
      <c r="L6" s="39" t="s">
        <v>44</v>
      </c>
      <c r="M6" s="39" t="s">
        <v>40</v>
      </c>
      <c r="N6" s="39" t="s">
        <v>40</v>
      </c>
      <c r="O6" s="42" t="s">
        <v>43</v>
      </c>
      <c r="P6" s="42" t="s">
        <v>41</v>
      </c>
      <c r="Q6" s="39" t="s">
        <v>42</v>
      </c>
      <c r="R6" s="39" t="s">
        <v>41</v>
      </c>
      <c r="S6" s="42" t="s">
        <v>40</v>
      </c>
      <c r="T6" s="39" t="s">
        <v>39</v>
      </c>
      <c r="U6" s="39" t="s">
        <v>38</v>
      </c>
      <c r="V6" s="39" t="s">
        <v>37</v>
      </c>
      <c r="W6" s="39" t="s">
        <v>36</v>
      </c>
      <c r="X6" s="39" t="s">
        <v>35</v>
      </c>
      <c r="Y6" s="39" t="s">
        <v>34</v>
      </c>
      <c r="Z6" s="42" t="s">
        <v>33</v>
      </c>
      <c r="AA6" s="39" t="s">
        <v>32</v>
      </c>
      <c r="AB6" s="39" t="s">
        <v>31</v>
      </c>
      <c r="AC6" s="39" t="s">
        <v>30</v>
      </c>
      <c r="AD6" s="39" t="s">
        <v>29</v>
      </c>
      <c r="AE6" s="39" t="s">
        <v>28</v>
      </c>
      <c r="AF6" s="42" t="s">
        <v>27</v>
      </c>
      <c r="AG6" s="42" t="s">
        <v>26</v>
      </c>
      <c r="AH6" s="42" t="s">
        <v>94</v>
      </c>
      <c r="AI6" s="39"/>
      <c r="AJ6" s="64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ht="15">
      <c r="A7" s="58"/>
      <c r="B7" s="55"/>
      <c r="C7" s="61"/>
      <c r="D7" s="41"/>
      <c r="E7" s="4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 t="s">
        <v>25</v>
      </c>
      <c r="R7" s="38"/>
      <c r="S7" s="38"/>
      <c r="T7" s="38"/>
      <c r="U7" s="39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64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54" ht="15.75" thickBot="1">
      <c r="A8" s="59"/>
      <c r="B8" s="56"/>
      <c r="C8" s="62"/>
      <c r="D8" s="37" t="s">
        <v>24</v>
      </c>
      <c r="E8" s="37" t="s">
        <v>24</v>
      </c>
      <c r="F8" s="37" t="s">
        <v>24</v>
      </c>
      <c r="G8" s="37" t="s">
        <v>24</v>
      </c>
      <c r="H8" s="37" t="s">
        <v>24</v>
      </c>
      <c r="I8" s="37" t="s">
        <v>24</v>
      </c>
      <c r="J8" s="37" t="s">
        <v>24</v>
      </c>
      <c r="K8" s="37" t="s">
        <v>24</v>
      </c>
      <c r="L8" s="37" t="s">
        <v>24</v>
      </c>
      <c r="M8" s="37" t="s">
        <v>24</v>
      </c>
      <c r="N8" s="37" t="s">
        <v>24</v>
      </c>
      <c r="O8" s="37" t="s">
        <v>24</v>
      </c>
      <c r="P8" s="37" t="s">
        <v>24</v>
      </c>
      <c r="Q8" s="37" t="s">
        <v>24</v>
      </c>
      <c r="R8" s="37" t="s">
        <v>24</v>
      </c>
      <c r="S8" s="37" t="s">
        <v>24</v>
      </c>
      <c r="T8" s="37" t="s">
        <v>24</v>
      </c>
      <c r="U8" s="37" t="s">
        <v>24</v>
      </c>
      <c r="V8" s="37" t="s">
        <v>24</v>
      </c>
      <c r="W8" s="37" t="s">
        <v>24</v>
      </c>
      <c r="X8" s="37" t="s">
        <v>24</v>
      </c>
      <c r="Y8" s="37" t="s">
        <v>24</v>
      </c>
      <c r="Z8" s="37" t="s">
        <v>24</v>
      </c>
      <c r="AA8" s="37" t="s">
        <v>24</v>
      </c>
      <c r="AB8" s="37" t="s">
        <v>24</v>
      </c>
      <c r="AC8" s="37" t="s">
        <v>24</v>
      </c>
      <c r="AD8" s="37" t="s">
        <v>24</v>
      </c>
      <c r="AE8" s="37" t="s">
        <v>24</v>
      </c>
      <c r="AF8" s="37"/>
      <c r="AG8" s="37"/>
      <c r="AH8" s="37"/>
      <c r="AI8" s="37" t="s">
        <v>24</v>
      </c>
      <c r="AJ8" s="65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</row>
    <row r="9" spans="1:54" ht="15">
      <c r="A9" s="36" t="s">
        <v>23</v>
      </c>
      <c r="B9" s="35"/>
      <c r="C9" s="34"/>
      <c r="D9" s="33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1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</row>
    <row r="10" spans="1:54" ht="15">
      <c r="A10" s="20" t="s">
        <v>90</v>
      </c>
      <c r="B10" s="19" t="s">
        <v>91</v>
      </c>
      <c r="C10" s="18" t="s">
        <v>92</v>
      </c>
      <c r="D10" s="33">
        <v>808661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15">
        <f t="shared" ref="AJ10:AJ21" si="0">SUM(D10:AI10)</f>
        <v>808661</v>
      </c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</row>
    <row r="11" spans="1:54" ht="15">
      <c r="A11" s="49"/>
      <c r="B11" s="50"/>
      <c r="C11" s="51"/>
      <c r="D11" s="33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15">
        <f t="shared" si="0"/>
        <v>0</v>
      </c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</row>
    <row r="12" spans="1:54" s="14" customFormat="1" ht="15">
      <c r="A12" s="20" t="s">
        <v>22</v>
      </c>
      <c r="B12" s="19" t="s">
        <v>21</v>
      </c>
      <c r="C12" s="18" t="s">
        <v>20</v>
      </c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>
        <v>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5">
        <f t="shared" si="0"/>
        <v>0</v>
      </c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</row>
    <row r="13" spans="1:54" ht="38.25" customHeight="1">
      <c r="A13" s="25"/>
      <c r="B13" s="24"/>
      <c r="C13" s="23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15">
        <f t="shared" si="0"/>
        <v>0</v>
      </c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</row>
    <row r="14" spans="1:54" ht="15">
      <c r="A14" s="20" t="s">
        <v>19</v>
      </c>
      <c r="B14" s="19" t="s">
        <v>18</v>
      </c>
      <c r="C14" s="18" t="s">
        <v>17</v>
      </c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15">
        <f t="shared" si="0"/>
        <v>0</v>
      </c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</row>
    <row r="15" spans="1:54" ht="38.25" customHeight="1">
      <c r="A15" s="25"/>
      <c r="B15" s="24"/>
      <c r="C15" s="23"/>
      <c r="D15" s="2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15">
        <f t="shared" si="0"/>
        <v>0</v>
      </c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</row>
    <row r="16" spans="1:54" s="14" customFormat="1" ht="15">
      <c r="A16" s="20" t="s">
        <v>16</v>
      </c>
      <c r="B16" s="19" t="s">
        <v>15</v>
      </c>
      <c r="C16" s="18" t="s">
        <v>14</v>
      </c>
      <c r="D16" s="1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5">
        <f t="shared" si="0"/>
        <v>0</v>
      </c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1:54" ht="38.25" customHeight="1">
      <c r="A17" s="25"/>
      <c r="B17" s="24"/>
      <c r="C17" s="23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15">
        <f t="shared" si="0"/>
        <v>0</v>
      </c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</row>
    <row r="18" spans="1:54" s="14" customFormat="1" ht="15">
      <c r="A18" s="30" t="s">
        <v>13</v>
      </c>
      <c r="B18" s="29" t="s">
        <v>12</v>
      </c>
      <c r="C18" s="28" t="s">
        <v>11</v>
      </c>
      <c r="D18" s="27">
        <v>191338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15">
        <f t="shared" si="0"/>
        <v>191338</v>
      </c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</row>
    <row r="19" spans="1:54" ht="25.5" customHeight="1">
      <c r="A19" s="25"/>
      <c r="B19" s="24"/>
      <c r="C19" s="23"/>
      <c r="D19" s="2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15">
        <f t="shared" si="0"/>
        <v>0</v>
      </c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ht="15.75" thickBot="1">
      <c r="A20" s="25"/>
      <c r="B20" s="24"/>
      <c r="C20" s="23"/>
      <c r="D20" s="2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15">
        <f t="shared" si="0"/>
        <v>0</v>
      </c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1:54" ht="16.5" customHeight="1" thickBot="1">
      <c r="A21" s="13" t="s">
        <v>10</v>
      </c>
      <c r="B21" s="12"/>
      <c r="C21" s="11" t="s">
        <v>9</v>
      </c>
      <c r="D21" s="10">
        <f>SUM(D12,D14,D16,D18,D10)</f>
        <v>999999</v>
      </c>
      <c r="E21" s="10">
        <f t="shared" ref="E21:AI21" si="1">SUM(E12,E14,E16,E18,)</f>
        <v>0</v>
      </c>
      <c r="F21" s="10">
        <f t="shared" si="1"/>
        <v>0</v>
      </c>
      <c r="G21" s="10">
        <f t="shared" si="1"/>
        <v>0</v>
      </c>
      <c r="H21" s="10">
        <f t="shared" si="1"/>
        <v>0</v>
      </c>
      <c r="I21" s="10">
        <f t="shared" si="1"/>
        <v>0</v>
      </c>
      <c r="J21" s="10">
        <f t="shared" si="1"/>
        <v>0</v>
      </c>
      <c r="K21" s="10">
        <f t="shared" si="1"/>
        <v>0</v>
      </c>
      <c r="L21" s="10">
        <f t="shared" si="1"/>
        <v>0</v>
      </c>
      <c r="M21" s="10">
        <f t="shared" si="1"/>
        <v>0</v>
      </c>
      <c r="N21" s="10">
        <f t="shared" si="1"/>
        <v>0</v>
      </c>
      <c r="O21" s="10">
        <f t="shared" si="1"/>
        <v>0</v>
      </c>
      <c r="P21" s="10">
        <f t="shared" si="1"/>
        <v>0</v>
      </c>
      <c r="Q21" s="10">
        <f t="shared" si="1"/>
        <v>0</v>
      </c>
      <c r="R21" s="10">
        <f t="shared" si="1"/>
        <v>0</v>
      </c>
      <c r="S21" s="10">
        <f t="shared" si="1"/>
        <v>0</v>
      </c>
      <c r="T21" s="10">
        <f t="shared" si="1"/>
        <v>0</v>
      </c>
      <c r="U21" s="10">
        <f t="shared" si="1"/>
        <v>0</v>
      </c>
      <c r="V21" s="10">
        <f t="shared" si="1"/>
        <v>0</v>
      </c>
      <c r="W21" s="10">
        <f t="shared" si="1"/>
        <v>0</v>
      </c>
      <c r="X21" s="10">
        <f t="shared" si="1"/>
        <v>0</v>
      </c>
      <c r="Y21" s="10">
        <f t="shared" si="1"/>
        <v>0</v>
      </c>
      <c r="Z21" s="10">
        <f t="shared" si="1"/>
        <v>0</v>
      </c>
      <c r="AA21" s="10">
        <f t="shared" si="1"/>
        <v>0</v>
      </c>
      <c r="AB21" s="10">
        <f t="shared" si="1"/>
        <v>0</v>
      </c>
      <c r="AC21" s="10">
        <f t="shared" si="1"/>
        <v>0</v>
      </c>
      <c r="AD21" s="10">
        <f t="shared" si="1"/>
        <v>0</v>
      </c>
      <c r="AE21" s="10">
        <f t="shared" si="1"/>
        <v>0</v>
      </c>
      <c r="AF21" s="10">
        <f t="shared" si="1"/>
        <v>0</v>
      </c>
      <c r="AG21" s="10">
        <f t="shared" si="1"/>
        <v>0</v>
      </c>
      <c r="AH21" s="10"/>
      <c r="AI21" s="10">
        <f t="shared" si="1"/>
        <v>0</v>
      </c>
      <c r="AJ21" s="9">
        <f t="shared" si="0"/>
        <v>999999</v>
      </c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customFormat="1" ht="16.5" customHeight="1"/>
    <row r="23" spans="1:54" s="14" customFormat="1" ht="15">
      <c r="A23" s="20" t="s">
        <v>8</v>
      </c>
      <c r="B23" s="19" t="s">
        <v>7</v>
      </c>
      <c r="C23" s="18" t="s">
        <v>6</v>
      </c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>
        <v>0</v>
      </c>
      <c r="X23" s="16"/>
      <c r="Y23" s="16"/>
      <c r="Z23" s="16"/>
      <c r="AA23" s="16"/>
      <c r="AB23" s="16"/>
      <c r="AC23" s="16"/>
      <c r="AD23" s="16"/>
      <c r="AE23" s="16"/>
      <c r="AF23" s="16">
        <v>354331</v>
      </c>
      <c r="AG23" s="16">
        <v>3232069</v>
      </c>
      <c r="AH23" s="16">
        <v>197189</v>
      </c>
      <c r="AI23" s="16"/>
      <c r="AJ23" s="15">
        <f>SUM(D23:AI23)</f>
        <v>3783589</v>
      </c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s="14" customFormat="1" ht="28.5" customHeight="1">
      <c r="A24" s="20"/>
      <c r="B24" s="19"/>
      <c r="C24" s="18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5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s="14" customFormat="1" ht="15">
      <c r="A25" s="20" t="s">
        <v>5</v>
      </c>
      <c r="B25" s="19" t="s">
        <v>4</v>
      </c>
      <c r="C25" s="18" t="s">
        <v>3</v>
      </c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>
        <v>95669</v>
      </c>
      <c r="AG25" s="16">
        <v>872657</v>
      </c>
      <c r="AH25" s="16">
        <v>53241</v>
      </c>
      <c r="AI25" s="16"/>
      <c r="AJ25" s="15">
        <f>SUM(D25:AI25)</f>
        <v>1021567</v>
      </c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14" customFormat="1" ht="31.5" customHeight="1" thickBot="1">
      <c r="A26" s="20"/>
      <c r="B26" s="19"/>
      <c r="C26" s="18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5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ht="16.5" customHeight="1" thickBot="1">
      <c r="A27" s="13" t="s">
        <v>2</v>
      </c>
      <c r="B27" s="12"/>
      <c r="C27" s="11" t="s">
        <v>1</v>
      </c>
      <c r="D27" s="10">
        <f>SUM(D23,D25)</f>
        <v>0</v>
      </c>
      <c r="E27" s="10">
        <f t="shared" ref="E27:AI27" si="2">SUM(E23,E25)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0</v>
      </c>
      <c r="Q27" s="10">
        <f t="shared" si="2"/>
        <v>0</v>
      </c>
      <c r="R27" s="10">
        <f t="shared" si="2"/>
        <v>0</v>
      </c>
      <c r="S27" s="10">
        <f t="shared" si="2"/>
        <v>0</v>
      </c>
      <c r="T27" s="10">
        <f t="shared" si="2"/>
        <v>0</v>
      </c>
      <c r="U27" s="10">
        <f t="shared" si="2"/>
        <v>0</v>
      </c>
      <c r="V27" s="10">
        <f t="shared" si="2"/>
        <v>0</v>
      </c>
      <c r="W27" s="10">
        <f t="shared" si="2"/>
        <v>0</v>
      </c>
      <c r="X27" s="10">
        <f t="shared" si="2"/>
        <v>0</v>
      </c>
      <c r="Y27" s="10">
        <f t="shared" si="2"/>
        <v>0</v>
      </c>
      <c r="Z27" s="10">
        <f t="shared" si="2"/>
        <v>0</v>
      </c>
      <c r="AA27" s="10">
        <f t="shared" si="2"/>
        <v>0</v>
      </c>
      <c r="AB27" s="10">
        <f t="shared" si="2"/>
        <v>0</v>
      </c>
      <c r="AC27" s="10">
        <f t="shared" si="2"/>
        <v>0</v>
      </c>
      <c r="AD27" s="10">
        <f t="shared" si="2"/>
        <v>0</v>
      </c>
      <c r="AE27" s="10">
        <f t="shared" si="2"/>
        <v>0</v>
      </c>
      <c r="AF27" s="10">
        <f>SUM(AF23,AF25)</f>
        <v>450000</v>
      </c>
      <c r="AG27" s="10">
        <f>SUM(AG23,AG25)</f>
        <v>4104726</v>
      </c>
      <c r="AH27" s="10"/>
      <c r="AI27" s="10">
        <f t="shared" si="2"/>
        <v>0</v>
      </c>
      <c r="AJ27" s="9">
        <f>SUM(D27:AI27)</f>
        <v>4554726</v>
      </c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ht="20.25" customHeight="1" thickBot="1">
      <c r="A28" s="8" t="s">
        <v>0</v>
      </c>
      <c r="B28" s="7"/>
      <c r="C28" s="6"/>
      <c r="D28" s="5">
        <f t="shared" ref="D28:AI28" si="3">SUM(D21,D27)</f>
        <v>999999</v>
      </c>
      <c r="E28" s="5">
        <f t="shared" si="3"/>
        <v>0</v>
      </c>
      <c r="F28" s="5">
        <f t="shared" si="3"/>
        <v>0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0</v>
      </c>
      <c r="O28" s="5">
        <f t="shared" si="3"/>
        <v>0</v>
      </c>
      <c r="P28" s="5">
        <f t="shared" si="3"/>
        <v>0</v>
      </c>
      <c r="Q28" s="5">
        <f t="shared" si="3"/>
        <v>0</v>
      </c>
      <c r="R28" s="5">
        <f t="shared" si="3"/>
        <v>0</v>
      </c>
      <c r="S28" s="5">
        <f t="shared" si="3"/>
        <v>0</v>
      </c>
      <c r="T28" s="5">
        <f t="shared" si="3"/>
        <v>0</v>
      </c>
      <c r="U28" s="5">
        <f t="shared" si="3"/>
        <v>0</v>
      </c>
      <c r="V28" s="5">
        <f t="shared" si="3"/>
        <v>0</v>
      </c>
      <c r="W28" s="5">
        <f t="shared" si="3"/>
        <v>0</v>
      </c>
      <c r="X28" s="5">
        <f t="shared" si="3"/>
        <v>0</v>
      </c>
      <c r="Y28" s="5">
        <f t="shared" si="3"/>
        <v>0</v>
      </c>
      <c r="Z28" s="5">
        <f t="shared" si="3"/>
        <v>0</v>
      </c>
      <c r="AA28" s="5">
        <f t="shared" si="3"/>
        <v>0</v>
      </c>
      <c r="AB28" s="5">
        <f t="shared" si="3"/>
        <v>0</v>
      </c>
      <c r="AC28" s="5">
        <f t="shared" si="3"/>
        <v>0</v>
      </c>
      <c r="AD28" s="5">
        <f t="shared" si="3"/>
        <v>0</v>
      </c>
      <c r="AE28" s="5">
        <f t="shared" si="3"/>
        <v>0</v>
      </c>
      <c r="AF28" s="5">
        <f t="shared" si="3"/>
        <v>450000</v>
      </c>
      <c r="AG28" s="5">
        <f t="shared" si="3"/>
        <v>4104726</v>
      </c>
      <c r="AH28" s="5"/>
      <c r="AI28" s="5">
        <f t="shared" si="3"/>
        <v>0</v>
      </c>
      <c r="AJ28" s="4">
        <f>SUM(D28:AI28)</f>
        <v>5554725</v>
      </c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</sheetData>
  <mergeCells count="7">
    <mergeCell ref="A1:AJ1"/>
    <mergeCell ref="A2:AJ2"/>
    <mergeCell ref="A3:AJ3"/>
    <mergeCell ref="B5:B8"/>
    <mergeCell ref="A5:A8"/>
    <mergeCell ref="C5:C8"/>
    <mergeCell ref="AJ5:AJ8"/>
  </mergeCells>
  <printOptions horizontalCentered="1"/>
  <pageMargins left="3.937007874015748E-2" right="3.937007874015748E-2" top="0.74803149606299213" bottom="0.39370078740157483" header="0.19685039370078741" footer="0.19685039370078741"/>
  <pageSetup paperSize="8" scale="60" orientation="landscape" r:id="rId1"/>
  <headerFooter>
    <oddFooter>&amp;L&amp;"Times New Roman,Normál"&amp;10&amp;F&amp;R&amp;"Times New Roman,Normál"&amp;10&amp;P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Felhalm.-Önk.</vt:lpstr>
      <vt:lpstr>'7. Felhalm.-Önk.'!Nyomtatási_cím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dcterms:created xsi:type="dcterms:W3CDTF">2017-05-30T10:47:24Z</dcterms:created>
  <dcterms:modified xsi:type="dcterms:W3CDTF">2018-06-01T09:15:36Z</dcterms:modified>
</cp:coreProperties>
</file>