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28.sz mell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D68" i="1"/>
  <c r="C68" i="1"/>
  <c r="E65" i="1"/>
  <c r="D65" i="1"/>
  <c r="C65" i="1"/>
  <c r="E61" i="1"/>
  <c r="D61" i="1"/>
  <c r="C61" i="1"/>
  <c r="E56" i="1"/>
  <c r="D56" i="1"/>
  <c r="C56" i="1"/>
  <c r="E47" i="1"/>
  <c r="D47" i="1"/>
  <c r="C47" i="1"/>
  <c r="E42" i="1"/>
  <c r="D42" i="1"/>
  <c r="C42" i="1"/>
  <c r="E37" i="1"/>
  <c r="E36" i="1" s="1"/>
  <c r="D37" i="1"/>
  <c r="C37" i="1"/>
  <c r="C36" i="1" s="1"/>
  <c r="D36" i="1"/>
  <c r="E31" i="1"/>
  <c r="D31" i="1"/>
  <c r="C31" i="1"/>
  <c r="E26" i="1"/>
  <c r="D26" i="1"/>
  <c r="C26" i="1"/>
  <c r="E21" i="1"/>
  <c r="D21" i="1"/>
  <c r="C21" i="1"/>
  <c r="E16" i="1"/>
  <c r="D16" i="1"/>
  <c r="C16" i="1"/>
  <c r="E11" i="1"/>
  <c r="E10" i="1" s="1"/>
  <c r="E53" i="1" s="1"/>
  <c r="E70" i="1" s="1"/>
  <c r="D11" i="1"/>
  <c r="C11" i="1"/>
  <c r="C10" i="1" s="1"/>
  <c r="C53" i="1" s="1"/>
  <c r="C70" i="1" s="1"/>
  <c r="D10" i="1"/>
  <c r="D53" i="1" s="1"/>
  <c r="D70" i="1" s="1"/>
  <c r="A3" i="1"/>
</calcChain>
</file>

<file path=xl/sharedStrings.xml><?xml version="1.0" encoding="utf-8"?>
<sst xmlns="http://schemas.openxmlformats.org/spreadsheetml/2006/main" count="137" uniqueCount="137">
  <si>
    <t>28. melléklet a 14/2016. (IV. 22.) önkormányzati rendelethez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</si>
  <si>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</si>
  <si>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</si>
  <si>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</si>
  <si>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</si>
  <si>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</si>
  <si>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</si>
  <si>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</si>
  <si>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</si>
  <si>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>B</t>
  </si>
  <si>
    <t>C</t>
  </si>
  <si>
    <t>D</t>
  </si>
  <si>
    <t>E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</si>
  <si>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</si>
  <si>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</si>
  <si>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</si>
  <si>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</si>
  <si>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</si>
  <si>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</si>
  <si>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</si>
  <si>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</si>
  <si>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</si>
  <si>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</si>
  <si>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</si>
  <si>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</si>
  <si>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</si>
  <si>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</si>
  <si>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</si>
  <si>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</si>
  <si>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</si>
  <si>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</si>
  <si>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</si>
  <si>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10.</t>
  </si>
  <si>
    <t>2.3. Korlátozottan forgalomképes gépek, berendezések, felszerelések, járművek</t>
  </si>
  <si>
    <t>11.</t>
  </si>
  <si>
    <t>2.4. Üzleti gépek, berendezések, felszerelések, járművek</t>
  </si>
  <si>
    <t>12.</t>
  </si>
  <si>
    <t>3. Tenyészállatok (14+15+16+17)</t>
  </si>
  <si>
    <t>13.</t>
  </si>
  <si>
    <t>3.1. Forgalomképtelen tenyészállatok</t>
  </si>
  <si>
    <t>14.</t>
  </si>
  <si>
    <t>3.2. Nemzetgazdasági szempontból kiemelt jelentőségű tenyészállatok</t>
  </si>
  <si>
    <t>15.</t>
  </si>
  <si>
    <t>3.3. Korlátozottan forgalomképes tenyészállatok</t>
  </si>
  <si>
    <t>16.</t>
  </si>
  <si>
    <t>3.4. Üzleti tenyészállatok</t>
  </si>
  <si>
    <t>17.</t>
  </si>
  <si>
    <t>4. Beruházások, felújítások (19+20+21+22)</t>
  </si>
  <si>
    <t>18.</t>
  </si>
  <si>
    <t>4.1. Forgalomképtelen beruházások, felújítások</t>
  </si>
  <si>
    <t>19.</t>
  </si>
  <si>
    <t>4.2. Nemzetgazdasági szempontból kiemelt jelentőségű beruházások, felújítások</t>
  </si>
  <si>
    <t>20.</t>
  </si>
  <si>
    <t>4.3. Korlátozottan forgalomképes beruházások, felújítások</t>
  </si>
  <si>
    <t>21.</t>
  </si>
  <si>
    <t>4.4. Üzleti beruházások, felújítások</t>
  </si>
  <si>
    <t>22.</t>
  </si>
  <si>
    <t>5. Tárgyi eszközök értékhelyesbítése (24+25+26+27)</t>
  </si>
  <si>
    <t>23.</t>
  </si>
  <si>
    <t>5.1. Forgalomképtelen tárgyi eszközök értékhelyesbítése</t>
  </si>
  <si>
    <t>24.</t>
  </si>
  <si>
    <t>5.2. Nemzetgazdasági szempontból kiemelt jelentőségű tárgyi eszközök 
       értékhelyesbítése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</si>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</sst>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#__;\-#,###__"/>
  </numFmts>
  <fonts count="16" x14ac:knownFonts="1">
    <font>
      <sz val="10"/>
      <name val="Times New Roman CE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sz val="8"/>
      <name val="Times New Roman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1" fillId="0" borderId="0" xfId="1" applyFont="1" applyFill="1" applyAlignment="1" applyProtection="1">
      <alignment horizontal="right"/>
    </xf>
    <xf numFmtId="0" fontId="1" fillId="0" borderId="0" xfId="1" applyFont="1" applyFill="1" applyAlignment="1" applyProtection="1">
      <alignment horizontal="right"/>
    </xf>
    <xf numFmtId="0" fontId="3" fillId="0" borderId="0" xfId="1" applyFont="1" applyFill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/>
    </xf>
    <xf numFmtId="0" fontId="1" fillId="0" borderId="0" xfId="1" applyFill="1" applyProtection="1"/>
    <xf numFmtId="0" fontId="4" fillId="0" borderId="0" xfId="1" applyFont="1" applyFill="1" applyProtection="1"/>
    <xf numFmtId="0" fontId="5" fillId="0" borderId="0" xfId="1" applyFont="1" applyFill="1" applyBorder="1" applyAlignment="1" applyProtection="1">
      <alignment horizontal="right"/>
    </xf>
    <xf numFmtId="0" fontId="6" fillId="0" borderId="1" xfId="1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textRotation="90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textRotation="90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center" vertical="center" textRotation="90"/>
    </xf>
    <xf numFmtId="0" fontId="5" fillId="0" borderId="7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vertical="center" wrapText="1"/>
    </xf>
    <xf numFmtId="164" fontId="10" fillId="0" borderId="3" xfId="2" applyNumberFormat="1" applyFont="1" applyFill="1" applyBorder="1" applyAlignment="1" applyProtection="1">
      <alignment horizontal="center" vertical="center"/>
    </xf>
    <xf numFmtId="165" fontId="11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6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17" xfId="1" applyFont="1" applyFill="1" applyBorder="1" applyAlignment="1" applyProtection="1">
      <alignment vertical="center" wrapText="1"/>
    </xf>
    <xf numFmtId="164" fontId="10" fillId="0" borderId="7" xfId="2" applyNumberFormat="1" applyFont="1" applyFill="1" applyBorder="1" applyAlignment="1" applyProtection="1">
      <alignment horizontal="center" vertical="center"/>
    </xf>
    <xf numFmtId="165" fontId="11" fillId="0" borderId="7" xfId="1" applyNumberFormat="1" applyFont="1" applyFill="1" applyBorder="1" applyAlignment="1" applyProtection="1">
      <alignment horizontal="right" vertical="center" wrapText="1" indent="1"/>
    </xf>
    <xf numFmtId="165" fontId="11" fillId="0" borderId="11" xfId="1" applyNumberFormat="1" applyFont="1" applyFill="1" applyBorder="1" applyAlignment="1" applyProtection="1">
      <alignment horizontal="right" vertical="center" wrapText="1"/>
    </xf>
    <xf numFmtId="0" fontId="12" fillId="0" borderId="17" xfId="1" applyFont="1" applyFill="1" applyBorder="1" applyAlignment="1" applyProtection="1">
      <alignment horizontal="left" vertical="center" wrapText="1" indent="1"/>
    </xf>
    <xf numFmtId="165" fontId="13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7" xfId="1" applyNumberFormat="1" applyFont="1" applyFill="1" applyBorder="1" applyAlignment="1" applyProtection="1">
      <alignment horizontal="right" vertical="center" wrapText="1" indent="1"/>
    </xf>
    <xf numFmtId="165" fontId="14" fillId="0" borderId="11" xfId="1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3" fontId="15" fillId="0" borderId="0" xfId="0" applyNumberFormat="1" applyFont="1"/>
    <xf numFmtId="0" fontId="9" fillId="0" borderId="12" xfId="1" applyFont="1" applyFill="1" applyBorder="1" applyAlignment="1" applyProtection="1">
      <alignment vertical="center" wrapText="1"/>
    </xf>
    <xf numFmtId="164" fontId="10" fillId="0" borderId="13" xfId="2" applyNumberFormat="1" applyFont="1" applyFill="1" applyBorder="1" applyAlignment="1" applyProtection="1">
      <alignment horizontal="center" vertical="center"/>
    </xf>
    <xf numFmtId="165" fontId="11" fillId="0" borderId="13" xfId="1" applyNumberFormat="1" applyFont="1" applyFill="1" applyBorder="1" applyAlignment="1" applyProtection="1">
      <alignment horizontal="right" vertical="center" wrapText="1" indent="1"/>
    </xf>
    <xf numFmtId="165" fontId="11" fillId="0" borderId="14" xfId="1" applyNumberFormat="1" applyFont="1" applyFill="1" applyBorder="1" applyAlignment="1" applyProtection="1">
      <alignment horizontal="right" vertical="center" wrapText="1"/>
    </xf>
    <xf numFmtId="0" fontId="14" fillId="0" borderId="0" xfId="1" applyFont="1" applyFill="1" applyProtection="1"/>
    <xf numFmtId="3" fontId="1" fillId="0" borderId="0" xfId="1" applyNumberFormat="1" applyFont="1" applyFill="1" applyProtection="1"/>
    <xf numFmtId="3" fontId="1" fillId="0" borderId="0" xfId="1" applyNumberFormat="1" applyFont="1" applyFill="1" applyAlignment="1" applyProtection="1">
      <alignment horizontal="center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left"/>
    </xf>
    <xf numFmtId="0" fontId="1" fillId="0" borderId="0" xfId="1" applyFill="1" applyAlignment="1" applyProtection="1">
      <alignment horizontal="center"/>
    </xf>
  </cellXfs>
  <cellStyles count="3"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y&#246;ngyi/2015%20z&#225;rsz&#225;mad&#225;s/z&#225;rsz&#225;mad&#225;s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>
        <row r="4">
          <cell r="A4" t="str">
            <v>2015.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75"/>
  <sheetViews>
    <sheetView tabSelected="1" zoomScaleNormal="100" workbookViewId="0">
      <selection sqref="A1:E1"/>
    </sheetView>
  </sheetViews>
  <sheetFormatPr defaultRowHeight="15.75" x14ac:dyDescent="0.25"/>
  <cols>
    <col min="1" max="1" width="74.1640625" style="5" customWidth="1"/>
    <col min="2" max="2" width="6.1640625" style="6" customWidth="1"/>
    <col min="3" max="4" width="12.1640625" style="5" customWidth="1"/>
    <col min="5" max="5" width="12.1640625" style="49" customWidth="1"/>
    <col min="9" max="9" width="16.33203125" style="38" customWidth="1"/>
    <col min="11" max="11" width="18.83203125" style="38" customWidth="1"/>
    <col min="13" max="13" width="15.1640625" style="38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/>
      <c r="B2" s="2"/>
      <c r="C2" s="2"/>
      <c r="D2" s="2"/>
      <c r="E2" s="2"/>
    </row>
    <row r="3" spans="1:5" ht="15.75" customHeight="1" x14ac:dyDescent="0.2">
      <c r="A3" s="3" t="str">
        <f>+CONCATENATE("VAGYONKIMUTATÁS",CHAR(10),"a könyvviteli mérlegben értékkel szereplő eszközökről",CHAR(10),LEFT([1]ÖSSZEFÜGGÉSEK!A4,4),".")</f>
        <v>VAGYONKIMUTATÁS
a könyvviteli mérlegben értékkel szereplő eszközökről
2015.</v>
      </c>
      <c r="B3" s="4"/>
      <c r="C3" s="4"/>
      <c r="D3" s="4"/>
      <c r="E3" s="4"/>
    </row>
    <row r="4" spans="1:5" ht="16.5" thickBot="1" x14ac:dyDescent="0.3">
      <c r="C4" s="7" t="s">
        <v>1</v>
      </c>
      <c r="D4" s="7"/>
      <c r="E4" s="7"/>
    </row>
    <row r="5" spans="1:5" ht="12.75" customHeight="1" x14ac:dyDescent="0.2">
      <c r="A5" s="8" t="s">
        <v>2</v>
      </c>
      <c r="B5" s="9" t="s">
        <v>3</v>
      </c>
      <c r="C5" s="10" t="s">
        <v>4</v>
      </c>
      <c r="D5" s="10" t="s">
        <v>5</v>
      </c>
      <c r="E5" s="11" t="s">
        <v>6</v>
      </c>
    </row>
    <row r="6" spans="1:5" ht="12.75" customHeight="1" x14ac:dyDescent="0.2">
      <c r="A6" s="12"/>
      <c r="B6" s="13"/>
      <c r="C6" s="14"/>
      <c r="D6" s="14"/>
      <c r="E6" s="15"/>
    </row>
    <row r="7" spans="1:5" ht="12.75" customHeight="1" x14ac:dyDescent="0.2">
      <c r="A7" s="16"/>
      <c r="B7" s="17"/>
      <c r="C7" s="18" t="s">
        <v>7</v>
      </c>
      <c r="D7" s="18"/>
      <c r="E7" s="19"/>
    </row>
    <row r="8" spans="1:5" ht="13.5" thickBot="1" x14ac:dyDescent="0.25">
      <c r="A8" s="20" t="s">
        <v>8</v>
      </c>
      <c r="B8" s="21" t="s">
        <v>9</v>
      </c>
      <c r="C8" s="21" t="s">
        <v>10</v>
      </c>
      <c r="D8" s="21" t="s">
        <v>11</v>
      </c>
      <c r="E8" s="22" t="s">
        <v>12</v>
      </c>
    </row>
    <row r="9" spans="1:5" ht="12.75" x14ac:dyDescent="0.2">
      <c r="A9" s="23" t="s">
        <v>13</v>
      </c>
      <c r="B9" s="24" t="s">
        <v>14</v>
      </c>
      <c r="C9" s="25">
        <v>15426</v>
      </c>
      <c r="D9" s="25">
        <v>6655</v>
      </c>
      <c r="E9" s="26"/>
    </row>
    <row r="10" spans="1:5" ht="12.75" x14ac:dyDescent="0.2">
      <c r="A10" s="27" t="s">
        <v>15</v>
      </c>
      <c r="B10" s="28" t="s">
        <v>16</v>
      </c>
      <c r="C10" s="29">
        <f>+C11+C16+C21+C26+C31</f>
        <v>4313380</v>
      </c>
      <c r="D10" s="29">
        <f>+D11+D16+D21+D26+D31</f>
        <v>3198168</v>
      </c>
      <c r="E10" s="30">
        <f>+E11+E16+E21+E26+E31</f>
        <v>0</v>
      </c>
    </row>
    <row r="11" spans="1:5" ht="12.75" x14ac:dyDescent="0.2">
      <c r="A11" s="27" t="s">
        <v>17</v>
      </c>
      <c r="B11" s="28" t="s">
        <v>18</v>
      </c>
      <c r="C11" s="29">
        <f>+C12+C13+C14+C15</f>
        <v>4061609</v>
      </c>
      <c r="D11" s="29">
        <f>+D12+D13+D14+D15</f>
        <v>3141969</v>
      </c>
      <c r="E11" s="30">
        <f>+E12+E13+E14+E15</f>
        <v>0</v>
      </c>
    </row>
    <row r="12" spans="1:5" ht="12.75" x14ac:dyDescent="0.2">
      <c r="A12" s="31" t="s">
        <v>19</v>
      </c>
      <c r="B12" s="28" t="s">
        <v>20</v>
      </c>
      <c r="C12" s="32">
        <v>1809158</v>
      </c>
      <c r="D12" s="32">
        <v>1360236</v>
      </c>
      <c r="E12" s="33"/>
    </row>
    <row r="13" spans="1:5" ht="26.25" customHeight="1" x14ac:dyDescent="0.2">
      <c r="A13" s="31" t="s">
        <v>21</v>
      </c>
      <c r="B13" s="28" t="s">
        <v>22</v>
      </c>
      <c r="C13" s="34"/>
      <c r="D13" s="34"/>
      <c r="E13" s="35"/>
    </row>
    <row r="14" spans="1:5" ht="16.5" customHeight="1" x14ac:dyDescent="0.2">
      <c r="A14" s="31" t="s">
        <v>23</v>
      </c>
      <c r="B14" s="28" t="s">
        <v>24</v>
      </c>
      <c r="C14" s="34">
        <v>1926534</v>
      </c>
      <c r="D14" s="34">
        <v>1490838</v>
      </c>
      <c r="E14" s="35"/>
    </row>
    <row r="15" spans="1:5" ht="12.75" x14ac:dyDescent="0.2">
      <c r="A15" s="31" t="s">
        <v>25</v>
      </c>
      <c r="B15" s="28" t="s">
        <v>26</v>
      </c>
      <c r="C15" s="34">
        <v>325917</v>
      </c>
      <c r="D15" s="34">
        <v>290895</v>
      </c>
      <c r="E15" s="35"/>
    </row>
    <row r="16" spans="1:5" ht="12.75" x14ac:dyDescent="0.2">
      <c r="A16" s="27" t="s">
        <v>27</v>
      </c>
      <c r="B16" s="28" t="s">
        <v>28</v>
      </c>
      <c r="C16" s="36">
        <f>+C17+C18+C19+C20</f>
        <v>249054</v>
      </c>
      <c r="D16" s="36">
        <f>+D17+D18+D19+D20</f>
        <v>53482</v>
      </c>
      <c r="E16" s="37">
        <f>+E17+E18+E19+E20</f>
        <v>0</v>
      </c>
    </row>
    <row r="17" spans="1:13" ht="12.75" x14ac:dyDescent="0.2">
      <c r="A17" s="31" t="s">
        <v>29</v>
      </c>
      <c r="B17" s="28" t="s">
        <v>30</v>
      </c>
      <c r="C17" s="34"/>
      <c r="D17" s="34"/>
      <c r="E17" s="35"/>
    </row>
    <row r="18" spans="1:13" ht="22.5" x14ac:dyDescent="0.2">
      <c r="A18" s="31" t="s">
        <v>31</v>
      </c>
      <c r="B18" s="28" t="s">
        <v>32</v>
      </c>
      <c r="C18" s="34"/>
      <c r="D18" s="34"/>
      <c r="E18" s="35"/>
      <c r="I18" s="39"/>
    </row>
    <row r="19" spans="1:13" ht="12.75" x14ac:dyDescent="0.2">
      <c r="A19" s="31" t="s">
        <v>33</v>
      </c>
      <c r="B19" s="28" t="s">
        <v>34</v>
      </c>
      <c r="C19" s="34">
        <v>168213</v>
      </c>
      <c r="D19" s="34">
        <v>23661</v>
      </c>
      <c r="E19" s="35"/>
      <c r="M19" s="39"/>
    </row>
    <row r="20" spans="1:13" ht="12.75" x14ac:dyDescent="0.2">
      <c r="A20" s="31" t="s">
        <v>35</v>
      </c>
      <c r="B20" s="28" t="s">
        <v>36</v>
      </c>
      <c r="C20" s="34">
        <v>80841</v>
      </c>
      <c r="D20" s="34">
        <v>29821</v>
      </c>
      <c r="E20" s="35"/>
    </row>
    <row r="21" spans="1:13" ht="12.75" x14ac:dyDescent="0.2">
      <c r="A21" s="27" t="s">
        <v>37</v>
      </c>
      <c r="B21" s="28" t="s">
        <v>38</v>
      </c>
      <c r="C21" s="36">
        <f>+C22+C23+C24+C25</f>
        <v>0</v>
      </c>
      <c r="D21" s="36">
        <f>+D22+D23+D24+D25</f>
        <v>0</v>
      </c>
      <c r="E21" s="37">
        <f>+E22+E23+E24+E25</f>
        <v>0</v>
      </c>
    </row>
    <row r="22" spans="1:13" ht="12.75" x14ac:dyDescent="0.2">
      <c r="A22" s="31" t="s">
        <v>39</v>
      </c>
      <c r="B22" s="28" t="s">
        <v>40</v>
      </c>
      <c r="C22" s="34"/>
      <c r="D22" s="34"/>
      <c r="E22" s="35"/>
    </row>
    <row r="23" spans="1:13" ht="12.75" x14ac:dyDescent="0.2">
      <c r="A23" s="31" t="s">
        <v>41</v>
      </c>
      <c r="B23" s="28" t="s">
        <v>42</v>
      </c>
      <c r="C23" s="34"/>
      <c r="D23" s="34"/>
      <c r="E23" s="35"/>
      <c r="I23" s="39"/>
      <c r="M23" s="39"/>
    </row>
    <row r="24" spans="1:13" ht="12.75" x14ac:dyDescent="0.2">
      <c r="A24" s="31" t="s">
        <v>43</v>
      </c>
      <c r="B24" s="28" t="s">
        <v>44</v>
      </c>
      <c r="C24" s="34"/>
      <c r="D24" s="34"/>
      <c r="E24" s="35"/>
    </row>
    <row r="25" spans="1:13" ht="12.75" x14ac:dyDescent="0.2">
      <c r="A25" s="31" t="s">
        <v>45</v>
      </c>
      <c r="B25" s="28" t="s">
        <v>46</v>
      </c>
      <c r="C25" s="34"/>
      <c r="D25" s="34"/>
      <c r="E25" s="35"/>
    </row>
    <row r="26" spans="1:13" ht="12.75" x14ac:dyDescent="0.2">
      <c r="A26" s="27" t="s">
        <v>47</v>
      </c>
      <c r="B26" s="28" t="s">
        <v>48</v>
      </c>
      <c r="C26" s="36">
        <f>+C27+C28+C29+C30</f>
        <v>2717</v>
      </c>
      <c r="D26" s="36">
        <f>+D27+D28+D29+D30</f>
        <v>2717</v>
      </c>
      <c r="E26" s="37">
        <f>+E27+E28+E29+E30</f>
        <v>0</v>
      </c>
    </row>
    <row r="27" spans="1:13" ht="12.75" x14ac:dyDescent="0.2">
      <c r="A27" s="31" t="s">
        <v>49</v>
      </c>
      <c r="B27" s="28" t="s">
        <v>50</v>
      </c>
      <c r="C27" s="34"/>
      <c r="D27" s="34"/>
      <c r="E27" s="35"/>
      <c r="K27" s="39"/>
    </row>
    <row r="28" spans="1:13" ht="12.75" x14ac:dyDescent="0.2">
      <c r="A28" s="31" t="s">
        <v>51</v>
      </c>
      <c r="B28" s="28" t="s">
        <v>52</v>
      </c>
      <c r="C28" s="34"/>
      <c r="D28" s="34"/>
      <c r="E28" s="35"/>
    </row>
    <row r="29" spans="1:13" ht="12.75" x14ac:dyDescent="0.2">
      <c r="A29" s="31" t="s">
        <v>53</v>
      </c>
      <c r="B29" s="28" t="s">
        <v>54</v>
      </c>
      <c r="C29" s="34">
        <v>2717</v>
      </c>
      <c r="D29" s="34">
        <v>2717</v>
      </c>
      <c r="E29" s="35"/>
    </row>
    <row r="30" spans="1:13" ht="12.75" x14ac:dyDescent="0.2">
      <c r="A30" s="31" t="s">
        <v>55</v>
      </c>
      <c r="B30" s="28" t="s">
        <v>56</v>
      </c>
      <c r="C30" s="34"/>
      <c r="D30" s="34"/>
      <c r="E30" s="35"/>
    </row>
    <row r="31" spans="1:13" ht="12.75" x14ac:dyDescent="0.2">
      <c r="A31" s="27" t="s">
        <v>57</v>
      </c>
      <c r="B31" s="28" t="s">
        <v>58</v>
      </c>
      <c r="C31" s="36">
        <f>+C32+C33+C34+C35</f>
        <v>0</v>
      </c>
      <c r="D31" s="36">
        <f>+D32+D33+D34+D35</f>
        <v>0</v>
      </c>
      <c r="E31" s="37">
        <f>+E32+E33+E34+E35</f>
        <v>0</v>
      </c>
    </row>
    <row r="32" spans="1:13" ht="12.75" x14ac:dyDescent="0.2">
      <c r="A32" s="31" t="s">
        <v>59</v>
      </c>
      <c r="B32" s="28" t="s">
        <v>60</v>
      </c>
      <c r="C32" s="34"/>
      <c r="D32" s="34"/>
      <c r="E32" s="35"/>
    </row>
    <row r="33" spans="1:13" ht="22.5" x14ac:dyDescent="0.2">
      <c r="A33" s="31" t="s">
        <v>61</v>
      </c>
      <c r="B33" s="28" t="s">
        <v>62</v>
      </c>
      <c r="C33" s="34"/>
      <c r="D33" s="34"/>
      <c r="E33" s="35"/>
    </row>
    <row r="34" spans="1:13" ht="12.75" x14ac:dyDescent="0.2">
      <c r="A34" s="31" t="s">
        <v>63</v>
      </c>
      <c r="B34" s="28" t="s">
        <v>64</v>
      </c>
      <c r="C34" s="34"/>
      <c r="D34" s="34"/>
      <c r="E34" s="35"/>
    </row>
    <row r="35" spans="1:13" ht="12.75" x14ac:dyDescent="0.2">
      <c r="A35" s="31" t="s">
        <v>65</v>
      </c>
      <c r="B35" s="28" t="s">
        <v>66</v>
      </c>
      <c r="C35" s="34"/>
      <c r="D35" s="34"/>
      <c r="E35" s="35"/>
    </row>
    <row r="36" spans="1:13" ht="12.75" x14ac:dyDescent="0.2">
      <c r="A36" s="27" t="s">
        <v>67</v>
      </c>
      <c r="B36" s="28" t="s">
        <v>68</v>
      </c>
      <c r="C36" s="36">
        <f>+C37+C42+C47</f>
        <v>0</v>
      </c>
      <c r="D36" s="36">
        <f>+D37+D42+D47</f>
        <v>2649</v>
      </c>
      <c r="E36" s="37">
        <f>+E37+E42+E47</f>
        <v>0</v>
      </c>
      <c r="K36" s="39"/>
    </row>
    <row r="37" spans="1:13" ht="12.75" x14ac:dyDescent="0.2">
      <c r="A37" s="27" t="s">
        <v>69</v>
      </c>
      <c r="B37" s="28" t="s">
        <v>70</v>
      </c>
      <c r="C37" s="36">
        <f>+C38+C39+C40+C41</f>
        <v>0</v>
      </c>
      <c r="D37" s="36">
        <f>+D38+D39+D40+D41</f>
        <v>2649</v>
      </c>
      <c r="E37" s="37">
        <f>+E38+E39+E40+E41</f>
        <v>0</v>
      </c>
    </row>
    <row r="38" spans="1:13" ht="12.75" x14ac:dyDescent="0.2">
      <c r="A38" s="31" t="s">
        <v>71</v>
      </c>
      <c r="B38" s="28" t="s">
        <v>72</v>
      </c>
      <c r="C38" s="34"/>
      <c r="D38" s="34"/>
      <c r="E38" s="35"/>
    </row>
    <row r="39" spans="1:13" ht="12.75" x14ac:dyDescent="0.2">
      <c r="A39" s="31" t="s">
        <v>73</v>
      </c>
      <c r="B39" s="28" t="s">
        <v>74</v>
      </c>
      <c r="C39" s="34"/>
      <c r="D39" s="34"/>
      <c r="E39" s="35"/>
    </row>
    <row r="40" spans="1:13" ht="12.75" x14ac:dyDescent="0.2">
      <c r="A40" s="31" t="s">
        <v>75</v>
      </c>
      <c r="B40" s="28" t="s">
        <v>76</v>
      </c>
      <c r="C40" s="34"/>
      <c r="D40" s="34"/>
      <c r="E40" s="35"/>
    </row>
    <row r="41" spans="1:13" ht="12.75" x14ac:dyDescent="0.2">
      <c r="A41" s="31" t="s">
        <v>77</v>
      </c>
      <c r="B41" s="28" t="s">
        <v>78</v>
      </c>
      <c r="C41" s="34"/>
      <c r="D41" s="34">
        <v>2649</v>
      </c>
      <c r="E41" s="35"/>
    </row>
    <row r="42" spans="1:13" ht="12.75" x14ac:dyDescent="0.2">
      <c r="A42" s="27" t="s">
        <v>79</v>
      </c>
      <c r="B42" s="28" t="s">
        <v>80</v>
      </c>
      <c r="C42" s="36">
        <f>+C43+C44+C45+C46</f>
        <v>0</v>
      </c>
      <c r="D42" s="36">
        <f>+D43+D44+D45+D46</f>
        <v>0</v>
      </c>
      <c r="E42" s="37">
        <f>+E43+E44+E45+E46</f>
        <v>0</v>
      </c>
    </row>
    <row r="43" spans="1:13" ht="12.75" x14ac:dyDescent="0.2">
      <c r="A43" s="31" t="s">
        <v>81</v>
      </c>
      <c r="B43" s="28" t="s">
        <v>82</v>
      </c>
      <c r="C43" s="34"/>
      <c r="D43" s="34"/>
      <c r="E43" s="35"/>
    </row>
    <row r="44" spans="1:13" ht="22.5" x14ac:dyDescent="0.2">
      <c r="A44" s="31" t="s">
        <v>83</v>
      </c>
      <c r="B44" s="28" t="s">
        <v>84</v>
      </c>
      <c r="C44" s="34"/>
      <c r="D44" s="34"/>
      <c r="E44" s="35"/>
      <c r="M44" s="39"/>
    </row>
    <row r="45" spans="1:13" ht="12.75" x14ac:dyDescent="0.2">
      <c r="A45" s="31" t="s">
        <v>85</v>
      </c>
      <c r="B45" s="28" t="s">
        <v>86</v>
      </c>
      <c r="C45" s="34"/>
      <c r="D45" s="34"/>
      <c r="E45" s="35"/>
    </row>
    <row r="46" spans="1:13" ht="12.75" x14ac:dyDescent="0.2">
      <c r="A46" s="31" t="s">
        <v>87</v>
      </c>
      <c r="B46" s="28" t="s">
        <v>88</v>
      </c>
      <c r="C46" s="34"/>
      <c r="D46" s="34"/>
      <c r="E46" s="35"/>
    </row>
    <row r="47" spans="1:13" ht="12.75" x14ac:dyDescent="0.2">
      <c r="A47" s="27" t="s">
        <v>89</v>
      </c>
      <c r="B47" s="28" t="s">
        <v>90</v>
      </c>
      <c r="C47" s="36">
        <f>+C48+C49+C50+C51</f>
        <v>0</v>
      </c>
      <c r="D47" s="36">
        <f>+D48+D49+D50+D51</f>
        <v>0</v>
      </c>
      <c r="E47" s="37">
        <f>+E48+E49+E50+E51</f>
        <v>0</v>
      </c>
      <c r="K47" s="39"/>
    </row>
    <row r="48" spans="1:13" ht="12.75" x14ac:dyDescent="0.2">
      <c r="A48" s="31" t="s">
        <v>91</v>
      </c>
      <c r="B48" s="28" t="s">
        <v>92</v>
      </c>
      <c r="C48" s="34"/>
      <c r="D48" s="34"/>
      <c r="E48" s="35"/>
      <c r="M48" s="39"/>
    </row>
    <row r="49" spans="1:11" ht="22.5" x14ac:dyDescent="0.2">
      <c r="A49" s="31" t="s">
        <v>93</v>
      </c>
      <c r="B49" s="28" t="s">
        <v>94</v>
      </c>
      <c r="C49" s="34"/>
      <c r="D49" s="34"/>
      <c r="E49" s="35"/>
    </row>
    <row r="50" spans="1:11" ht="12.75" x14ac:dyDescent="0.2">
      <c r="A50" s="31" t="s">
        <v>95</v>
      </c>
      <c r="B50" s="28" t="s">
        <v>96</v>
      </c>
      <c r="C50" s="34"/>
      <c r="D50" s="34"/>
      <c r="E50" s="35"/>
    </row>
    <row r="51" spans="1:11" ht="12.75" x14ac:dyDescent="0.2">
      <c r="A51" s="31" t="s">
        <v>97</v>
      </c>
      <c r="B51" s="28" t="s">
        <v>98</v>
      </c>
      <c r="C51" s="34"/>
      <c r="D51" s="34"/>
      <c r="E51" s="35"/>
    </row>
    <row r="52" spans="1:11" ht="12.75" x14ac:dyDescent="0.2">
      <c r="A52" s="27" t="s">
        <v>99</v>
      </c>
      <c r="B52" s="28" t="s">
        <v>100</v>
      </c>
      <c r="C52" s="34"/>
      <c r="D52" s="34"/>
      <c r="E52" s="35"/>
    </row>
    <row r="53" spans="1:11" ht="21" x14ac:dyDescent="0.2">
      <c r="A53" s="27" t="s">
        <v>101</v>
      </c>
      <c r="B53" s="28" t="s">
        <v>102</v>
      </c>
      <c r="C53" s="36">
        <f>+C9+C10+C36+C52</f>
        <v>4328806</v>
      </c>
      <c r="D53" s="36">
        <f>+D9+D10+D36+D52</f>
        <v>3207472</v>
      </c>
      <c r="E53" s="37">
        <f>+E9+E10+E36+E52</f>
        <v>0</v>
      </c>
      <c r="K53" s="39"/>
    </row>
    <row r="54" spans="1:11" ht="12.75" x14ac:dyDescent="0.2">
      <c r="A54" s="27" t="s">
        <v>103</v>
      </c>
      <c r="B54" s="28" t="s">
        <v>104</v>
      </c>
      <c r="C54" s="34">
        <v>2251</v>
      </c>
      <c r="D54" s="34">
        <v>2251</v>
      </c>
      <c r="E54" s="35"/>
    </row>
    <row r="55" spans="1:11" ht="12.75" x14ac:dyDescent="0.2">
      <c r="A55" s="27" t="s">
        <v>105</v>
      </c>
      <c r="B55" s="28" t="s">
        <v>106</v>
      </c>
      <c r="C55" s="34"/>
      <c r="D55" s="34"/>
      <c r="E55" s="35"/>
    </row>
    <row r="56" spans="1:11" ht="12.75" x14ac:dyDescent="0.2">
      <c r="A56" s="27" t="s">
        <v>107</v>
      </c>
      <c r="B56" s="28" t="s">
        <v>108</v>
      </c>
      <c r="C56" s="36">
        <f>+C54+C55</f>
        <v>2251</v>
      </c>
      <c r="D56" s="36">
        <f>+D54+D55</f>
        <v>2251</v>
      </c>
      <c r="E56" s="37">
        <f>+E54+E55</f>
        <v>0</v>
      </c>
    </row>
    <row r="57" spans="1:11" ht="12.75" x14ac:dyDescent="0.2">
      <c r="A57" s="27" t="s">
        <v>109</v>
      </c>
      <c r="B57" s="28" t="s">
        <v>110</v>
      </c>
      <c r="C57" s="34"/>
      <c r="D57" s="34"/>
      <c r="E57" s="35"/>
    </row>
    <row r="58" spans="1:11" ht="12.75" x14ac:dyDescent="0.2">
      <c r="A58" s="27" t="s">
        <v>111</v>
      </c>
      <c r="B58" s="28" t="s">
        <v>112</v>
      </c>
      <c r="C58" s="34">
        <v>374</v>
      </c>
      <c r="D58" s="34">
        <v>374</v>
      </c>
      <c r="E58" s="35"/>
    </row>
    <row r="59" spans="1:11" ht="12.75" x14ac:dyDescent="0.2">
      <c r="A59" s="27" t="s">
        <v>113</v>
      </c>
      <c r="B59" s="28" t="s">
        <v>114</v>
      </c>
      <c r="C59" s="34">
        <v>44741</v>
      </c>
      <c r="D59" s="34">
        <v>44741</v>
      </c>
      <c r="E59" s="35"/>
    </row>
    <row r="60" spans="1:11" ht="12.75" x14ac:dyDescent="0.2">
      <c r="A60" s="27" t="s">
        <v>115</v>
      </c>
      <c r="B60" s="28" t="s">
        <v>116</v>
      </c>
      <c r="C60" s="34">
        <v>386</v>
      </c>
      <c r="D60" s="34">
        <v>386</v>
      </c>
      <c r="E60" s="35"/>
    </row>
    <row r="61" spans="1:11" ht="12.75" x14ac:dyDescent="0.2">
      <c r="A61" s="27" t="s">
        <v>117</v>
      </c>
      <c r="B61" s="28" t="s">
        <v>118</v>
      </c>
      <c r="C61" s="36">
        <f>+C57+C58+C59+C60</f>
        <v>45501</v>
      </c>
      <c r="D61" s="36">
        <f>+D57+D58+D59+D60</f>
        <v>45501</v>
      </c>
      <c r="E61" s="37">
        <f>+E57+E58+E59+E60</f>
        <v>0</v>
      </c>
    </row>
    <row r="62" spans="1:11" ht="12.75" x14ac:dyDescent="0.2">
      <c r="A62" s="27" t="s">
        <v>119</v>
      </c>
      <c r="B62" s="28" t="s">
        <v>120</v>
      </c>
      <c r="C62" s="34">
        <v>22592</v>
      </c>
      <c r="D62" s="34">
        <v>22592</v>
      </c>
      <c r="E62" s="35"/>
    </row>
    <row r="63" spans="1:11" ht="12.75" x14ac:dyDescent="0.2">
      <c r="A63" s="27" t="s">
        <v>121</v>
      </c>
      <c r="B63" s="28" t="s">
        <v>122</v>
      </c>
      <c r="C63" s="34"/>
      <c r="D63" s="34"/>
      <c r="E63" s="35"/>
    </row>
    <row r="64" spans="1:11" ht="12.75" x14ac:dyDescent="0.2">
      <c r="A64" s="27" t="s">
        <v>123</v>
      </c>
      <c r="B64" s="28" t="s">
        <v>124</v>
      </c>
      <c r="C64" s="34">
        <v>381</v>
      </c>
      <c r="D64" s="34">
        <v>381</v>
      </c>
      <c r="E64" s="35"/>
    </row>
    <row r="65" spans="1:5" ht="12.75" x14ac:dyDescent="0.2">
      <c r="A65" s="27" t="s">
        <v>125</v>
      </c>
      <c r="B65" s="28" t="s">
        <v>126</v>
      </c>
      <c r="C65" s="36">
        <f>+C62+C63+C64</f>
        <v>22973</v>
      </c>
      <c r="D65" s="36">
        <f>+D62+D63+D64</f>
        <v>22973</v>
      </c>
      <c r="E65" s="37">
        <f>+E62+E63+E64</f>
        <v>0</v>
      </c>
    </row>
    <row r="66" spans="1:5" ht="12.75" x14ac:dyDescent="0.2">
      <c r="A66" s="27" t="s">
        <v>127</v>
      </c>
      <c r="B66" s="28" t="s">
        <v>128</v>
      </c>
      <c r="C66" s="34">
        <v>20625</v>
      </c>
      <c r="D66" s="34">
        <v>20625</v>
      </c>
      <c r="E66" s="35"/>
    </row>
    <row r="67" spans="1:5" ht="21" x14ac:dyDescent="0.2">
      <c r="A67" s="27" t="s">
        <v>129</v>
      </c>
      <c r="B67" s="28" t="s">
        <v>130</v>
      </c>
      <c r="C67" s="34"/>
      <c r="D67" s="34"/>
      <c r="E67" s="35"/>
    </row>
    <row r="68" spans="1:5" ht="12.75" x14ac:dyDescent="0.2">
      <c r="A68" s="27" t="s">
        <v>131</v>
      </c>
      <c r="B68" s="28" t="s">
        <v>132</v>
      </c>
      <c r="C68" s="36">
        <f>+C66+C67</f>
        <v>20625</v>
      </c>
      <c r="D68" s="36">
        <f>+D66+D67</f>
        <v>20625</v>
      </c>
      <c r="E68" s="37">
        <f>+E66+E67</f>
        <v>0</v>
      </c>
    </row>
    <row r="69" spans="1:5" ht="12.75" x14ac:dyDescent="0.2">
      <c r="A69" s="27" t="s">
        <v>133</v>
      </c>
      <c r="B69" s="28" t="s">
        <v>134</v>
      </c>
      <c r="C69" s="34"/>
      <c r="D69" s="34"/>
      <c r="E69" s="35"/>
    </row>
    <row r="70" spans="1:5" ht="13.5" thickBot="1" x14ac:dyDescent="0.25">
      <c r="A70" s="40" t="s">
        <v>135</v>
      </c>
      <c r="B70" s="41" t="s">
        <v>136</v>
      </c>
      <c r="C70" s="42">
        <f>+C53+C56+C61+C65+C68+C69</f>
        <v>4420156</v>
      </c>
      <c r="D70" s="42">
        <f>+D53+D56+D61+D65+D68+D69</f>
        <v>3298822</v>
      </c>
      <c r="E70" s="43">
        <f>+E53+E56+E61+E65+E68+E69</f>
        <v>0</v>
      </c>
    </row>
    <row r="71" spans="1:5" x14ac:dyDescent="0.25">
      <c r="A71" s="44"/>
      <c r="C71" s="45"/>
      <c r="D71" s="45"/>
      <c r="E71" s="46"/>
    </row>
    <row r="72" spans="1:5" x14ac:dyDescent="0.25">
      <c r="A72" s="44"/>
      <c r="C72" s="45"/>
      <c r="D72" s="45"/>
      <c r="E72" s="46"/>
    </row>
    <row r="73" spans="1:5" x14ac:dyDescent="0.25">
      <c r="A73" s="47"/>
      <c r="C73" s="45"/>
      <c r="D73" s="45"/>
      <c r="E73" s="46"/>
    </row>
    <row r="74" spans="1:5" x14ac:dyDescent="0.25">
      <c r="A74" s="48"/>
      <c r="B74" s="48"/>
      <c r="C74" s="48"/>
      <c r="D74" s="48"/>
      <c r="E74" s="48"/>
    </row>
    <row r="75" spans="1:5" x14ac:dyDescent="0.25">
      <c r="A75" s="48"/>
      <c r="B75" s="48"/>
      <c r="C75" s="48"/>
      <c r="D75" s="48"/>
      <c r="E75" s="48"/>
    </row>
  </sheetData>
  <mergeCells count="11">
    <mergeCell ref="A74:E74"/>
    <mergeCell ref="A75:E75"/>
    <mergeCell ref="A1:E1"/>
    <mergeCell ref="A3:E3"/>
    <mergeCell ref="C4:E4"/>
    <mergeCell ref="A5:A7"/>
    <mergeCell ref="B5:B7"/>
    <mergeCell ref="C5:C6"/>
    <mergeCell ref="D5:D6"/>
    <mergeCell ref="E5:E6"/>
    <mergeCell ref="C7:E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rowBreaks count="1" manualBreakCount="1"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28.sz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2016-04-22T09:43:43Z</dcterms:created>
  <dcterms:modified xsi:type="dcterms:W3CDTF">2016-04-22T09:44:02Z</dcterms:modified>
</cp:coreProperties>
</file>