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9735" activeTab="0"/>
  </bookViews>
  <sheets>
    <sheet name="01" sheetId="1" r:id="rId1"/>
  </sheets>
  <definedNames>
    <definedName name="_xlnm.Print_Titles" localSheetId="0">'01'!$1:$10</definedName>
    <definedName name="_xlnm.Print_Area" localSheetId="0">'01'!$A$1:$CB$98</definedName>
  </definedNames>
  <calcPr fullCalcOnLoad="1"/>
</workbook>
</file>

<file path=xl/sharedStrings.xml><?xml version="1.0" encoding="utf-8"?>
<sst xmlns="http://schemas.openxmlformats.org/spreadsheetml/2006/main" count="447" uniqueCount="435">
  <si>
    <t>ezer forintban</t>
  </si>
  <si>
    <t>Sor-szám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</si>
  <si>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</si>
  <si>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</si>
  <si>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</si>
  <si>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</si>
  <si>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</si>
  <si>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</si>
  <si>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</si>
  <si>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</si>
  <si>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</si>
  <si>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</si>
  <si>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</si>
  <si>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</si>
  <si>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</si>
  <si>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</si>
  <si>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</si>
  <si>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</si>
  <si>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</si>
  <si>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</si>
  <si>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</si>
  <si>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Rovat-szám</t>
  </si>
  <si>
    <t>Rovat megnevezése</t>
  </si>
  <si>
    <t>K121</t>
  </si>
  <si>
    <t>K122</t>
  </si>
  <si>
    <t>K123</t>
  </si>
  <si>
    <t>K1</t>
  </si>
  <si>
    <t>K1113</t>
  </si>
  <si>
    <t>K1112</t>
  </si>
  <si>
    <t>Szociális támogatások</t>
  </si>
  <si>
    <t>Lakhatási támogatások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</si>
  <si>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</si>
  <si>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</si>
  <si>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</si>
  <si>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</si>
  <si>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</si>
  <si>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</si>
  <si>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</si>
  <si>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</si>
  <si>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K1104</t>
  </si>
  <si>
    <t>K1103</t>
  </si>
  <si>
    <t>K1102</t>
  </si>
  <si>
    <t>K1101</t>
  </si>
  <si>
    <t>K2</t>
  </si>
  <si>
    <t>17</t>
  </si>
  <si>
    <t>18</t>
  </si>
  <si>
    <t>20</t>
  </si>
  <si>
    <t>K311</t>
  </si>
  <si>
    <t>K312</t>
  </si>
  <si>
    <t>Árubeszerzés</t>
  </si>
  <si>
    <t>K313</t>
  </si>
  <si>
    <t>K321</t>
  </si>
  <si>
    <t>K322</t>
  </si>
  <si>
    <t>K331</t>
  </si>
  <si>
    <t>K332</t>
  </si>
  <si>
    <t>K333</t>
  </si>
  <si>
    <t>K334</t>
  </si>
  <si>
    <t>K335</t>
  </si>
  <si>
    <t>K336</t>
  </si>
  <si>
    <t>K337</t>
  </si>
  <si>
    <t>Kiküldetések kiadásai</t>
  </si>
  <si>
    <t>K341</t>
  </si>
  <si>
    <t>Reklám- és propagandakiadások</t>
  </si>
  <si>
    <t>K342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</si>
  <si>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</si>
  <si>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</si>
  <si>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</si>
  <si>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</si>
  <si>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</si>
  <si>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</si>
  <si>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K355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</si>
  <si>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</si>
  <si>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</si>
  <si>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</si>
  <si>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</si>
  <si>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</si>
  <si>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</si>
  <si>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</si>
  <si>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</si>
  <si>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</si>
  <si>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</si>
  <si>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</si>
  <si>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</si>
  <si>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</si>
  <si>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</si>
  <si>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</si>
  <si>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</si>
  <si>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</si>
  <si>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</si>
  <si>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</si>
  <si>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</si>
  <si>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Kamattámogatások</t>
  </si>
  <si>
    <t>K510</t>
  </si>
  <si>
    <t>K512</t>
  </si>
  <si>
    <t>K5</t>
  </si>
  <si>
    <t>K61</t>
  </si>
  <si>
    <t>K62</t>
  </si>
  <si>
    <t>Informatikai eszközök beszerzése, létesítése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</si>
  <si>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</si>
  <si>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</si>
  <si>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</si>
  <si>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</si>
  <si>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</si>
  <si>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</si>
  <si>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</si>
  <si>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</si>
  <si>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</si>
  <si>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K71</t>
  </si>
  <si>
    <t>Informatikai eszközök felújítása</t>
  </si>
  <si>
    <t>K72</t>
  </si>
  <si>
    <t>K73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</si>
  <si>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</si>
  <si>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</si>
  <si>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</si>
  <si>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</si>
  <si>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</si>
  <si>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</si>
  <si>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</si>
  <si>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</si>
  <si>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</si>
  <si>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</si>
  <si>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</si>
  <si>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</si>
  <si>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</si>
  <si>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</si>
  <si>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29</t>
  </si>
  <si>
    <t>30</t>
  </si>
  <si>
    <t>31</t>
  </si>
  <si>
    <t>33</t>
  </si>
  <si>
    <t>34</t>
  </si>
  <si>
    <t>36</t>
  </si>
  <si>
    <t>37</t>
  </si>
  <si>
    <t>40</t>
  </si>
  <si>
    <t>41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</si>
  <si>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</si>
  <si>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</si>
  <si>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</si>
  <si>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</si>
  <si>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</si>
  <si>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</si>
  <si>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</si>
  <si>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</si>
  <si>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</si>
  <si>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</si>
  <si>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</si>
  <si>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</si>
  <si>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</si>
  <si>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</si>
  <si>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</si>
  <si>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</si>
  <si>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</si>
  <si>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</si>
  <si>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</si>
  <si>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</si>
  <si>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</si>
  <si>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</si>
  <si>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</si>
  <si>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</si>
  <si>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</si>
  <si>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</si>
  <si>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</si>
  <si>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</si>
  <si>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</si>
  <si>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</si>
  <si>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</si>
  <si>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79</t>
  </si>
  <si>
    <t>80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</si>
  <si>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</si>
  <si>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</si>
  <si>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</si>
  <si>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</si>
  <si>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</si>
  <si>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</si>
  <si>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</si>
  <si>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</si>
  <si>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</si>
  <si>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</si>
  <si>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</si>
  <si>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</si>
  <si>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</si>
  <si>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</si>
  <si>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</si>
  <si>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</si>
  <si>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</si>
  <si>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</si>
  <si>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</si>
  <si>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</si>
  <si>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</si>
  <si>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</si>
  <si>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</si>
  <si>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</si>
  <si>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</si>
  <si>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</si>
  <si>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</si>
  <si>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</si>
  <si>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</si>
  <si>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</si>
  <si>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</si>
  <si>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</si>
  <si>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</si>
  <si>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</si>
  <si>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</si>
  <si>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</si>
  <si>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</si>
  <si>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</si>
  <si>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</si>
  <si>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</si>
  <si>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</si>
  <si>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</si>
  <si>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</si>
  <si>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</si>
  <si>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</si>
  <si>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</si>
  <si>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</si>
  <si>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</si>
  <si>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</si>
  <si>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</si>
  <si>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</si>
  <si>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</si>
  <si>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</si>
  <si>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</si>
  <si>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</si>
  <si>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</si>
  <si>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</si>
  <si>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</si>
  <si>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</si>
  <si>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</si>
  <si>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</si>
  <si>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</si>
  <si>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</si>
  <si>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</si>
  <si>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</si>
  <si>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</si>
  <si>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</si>
  <si>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</si>
  <si>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</si>
  <si>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</si>
  <si>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</si>
  <si>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</si>
  <si>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</si>
  <si>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</si>
  <si>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</si>
  <si>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</si>
  <si>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</si>
  <si>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</si>
  <si>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</si>
  <si>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</si>
  <si>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</si>
  <si>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</si>
  <si>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</si>
  <si>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</si>
  <si>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</si>
  <si>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</si>
  <si>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</si>
  <si>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</si>
  <si>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</si>
  <si>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</si>
  <si>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</si>
  <si>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</si>
  <si>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</si>
  <si>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</si>
  <si>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</si>
  <si>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</si>
  <si>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</si>
  <si>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</si>
  <si>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</si>
  <si>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</si>
  <si>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</si>
  <si>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</si>
  <si>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</si>
  <si>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</si>
  <si>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</si>
  <si>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</si>
  <si>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</si>
  <si>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</si>
  <si>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</si>
  <si>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</si>
  <si>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</si>
  <si>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</si>
  <si>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</si>
  <si>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</si>
  <si>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</si>
  <si>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</si>
  <si>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</si>
  <si>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</si>
  <si>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</si>
  <si>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</si>
  <si>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</si>
  <si>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</si>
  <si>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</si>
  <si>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</si>
  <si>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</si>
  <si>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</si>
  <si>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</si>
  <si>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</si>
  <si>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</si>
  <si>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</si>
  <si>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</si>
  <si>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</si>
  <si>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</si>
  <si>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</si>
  <si>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</si>
  <si>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</si>
  <si>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</si>
  <si>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</si>
  <si>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</si>
  <si>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</si>
  <si>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</si>
  <si>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</si>
  <si>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</si>
  <si>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</si>
  <si>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</si>
  <si>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</si>
  <si>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</si>
  <si>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</si>
  <si>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</si>
  <si>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</si>
  <si>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</si>
  <si>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</si>
  <si>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</si>
  <si>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</si>
  <si>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</si>
  <si>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</si>
  <si>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</si>
  <si>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</si>
  <si>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</si>
  <si>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</si>
  <si>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</si>
  <si>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</si>
  <si>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</si>
  <si>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</si>
  <si>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</si>
  <si>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</si>
  <si>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</si>
  <si>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</si>
  <si>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</si>
  <si>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</si>
  <si>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</si>
  <si>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</si>
  <si>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</si>
  <si>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</si>
  <si>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</si>
  <si>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</si>
  <si>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</si>
  <si>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</si>
  <si>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</si>
  <si>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</si>
  <si>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</si>
  <si>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</si>
  <si>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</si>
  <si>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</si>
  <si>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</si>
  <si>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</si>
  <si>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</si>
  <si>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</si>
  <si>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</si>
  <si>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</si>
  <si>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Felújítási célú előzetesen felszámított általános forgalmi adó</t>
  </si>
  <si>
    <t>280</t>
  </si>
  <si>
    <t>Munkavégzésre irányuló egyéb jogviszonyban nem saját foglalkoztatottnak fizetett juttatások</t>
  </si>
  <si>
    <t>Összesen</t>
  </si>
  <si>
    <t xml:space="preserve">Személyi juttatások összesen </t>
  </si>
  <si>
    <t xml:space="preserve">Bérleti és lízing díjak </t>
  </si>
  <si>
    <t xml:space="preserve">Kamatkiadások   </t>
  </si>
  <si>
    <t xml:space="preserve">Egyéb pénzügyi műveletek kiadásai  </t>
  </si>
  <si>
    <t xml:space="preserve">Dologi kiadások </t>
  </si>
  <si>
    <t xml:space="preserve">Pénzbeli kárpótlások, kártérítések </t>
  </si>
  <si>
    <t xml:space="preserve">Intézményi ellátottak pénzbeli juttatásai </t>
  </si>
  <si>
    <t xml:space="preserve">Ellátottak pénzbeli juttatásai </t>
  </si>
  <si>
    <t xml:space="preserve">Nemzetközi kötelezettségek </t>
  </si>
  <si>
    <t xml:space="preserve">Működési célú visszatérítendő támogatások, kölcsönök nyújtása államháztartáson belülre </t>
  </si>
  <si>
    <t>Működési célú visszatérítendő támogatások, kölcsönök nyújtása államháztartáson kívülre</t>
  </si>
  <si>
    <t xml:space="preserve">Beruházások </t>
  </si>
  <si>
    <t xml:space="preserve">Felújítások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</si>
  <si>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</si>
  <si>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</si>
  <si>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</si>
  <si>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garancia- és kezességvállalásból származó kifizetés államháztartáson kívülre </t>
  </si>
  <si>
    <t xml:space="preserve">Egyéb felhalmozási célú támogatások államháztartáson kívülre </t>
  </si>
  <si>
    <t xml:space="preserve">Egyéb felhalmozási célú kiadások </t>
  </si>
  <si>
    <t xml:space="preserve">Költségvetési kiadások </t>
  </si>
  <si>
    <t xml:space="preserve">Működési célú visszatérítendő támogatások, kölcsönök törlesztése államháztartáson belülre </t>
  </si>
  <si>
    <t>Működési célú garancia- és kezességvállalásból származó kifizetés államháztartáson kivülre</t>
  </si>
  <si>
    <t>Egyéb működési célú kiadások</t>
  </si>
  <si>
    <t>Szakmai anyagok beszerzése(gyógyszer, vegyszer, könyv, folyóirat, CD, DVD, szakmai beszerzések)</t>
  </si>
  <si>
    <t xml:space="preserve">Egyéb szolgáltatások (takarítás, posta, szemétszáll, kémény, rovarirtás, szállítási szolgáltatás,bank költségek) </t>
  </si>
  <si>
    <t>Családi támogatások (rendszeres és rendkívüli gyermekvédelmi,)</t>
  </si>
  <si>
    <t xml:space="preserve">Lakhatással kapcsolatos ellátások (lakásfenntartási)  </t>
  </si>
  <si>
    <t>Elvonások és befizetések (iskola működtetés)</t>
  </si>
  <si>
    <t>Immateriális javak beszerzése, létesítése (fóka, szamóca)</t>
  </si>
  <si>
    <t>Egyéb tárgyi eszközök felújítása , intézményi felújítások</t>
  </si>
  <si>
    <t>engedélyezett álláshelyek száma:</t>
  </si>
  <si>
    <t>engedélyezett álláshelyek megnevezése:</t>
  </si>
  <si>
    <t>Béren kívüli juttatások (caf.200.000,- Ft/fő + 30000,- Ft/fő)</t>
  </si>
  <si>
    <t xml:space="preserve">Munkaadókat terhelő járulékok és szociális hozzájárulási adó (27%)                                                                          </t>
  </si>
  <si>
    <t>Normatív jutalmak (8%)</t>
  </si>
  <si>
    <t>Egyéb költségtérítések ( pm.utiát., bank:1000,- Ft/fő/hó, védő szemöveg: 25.000,- Ft/fő , )</t>
  </si>
  <si>
    <t>Foglalkoztatottak egyéb személyi juttatásai (állományba nem tartozó juttatások,  továbbképzések díja)</t>
  </si>
  <si>
    <t>Választott tisztségviselők juttatásai (polg. mester)</t>
  </si>
  <si>
    <t xml:space="preserve">Céljuttatás, projektprémium </t>
  </si>
  <si>
    <t>Felhalmozási célú visszatérítendő támogatások, kölcsönök nyújtása államháztartáson kívülre (elsőlakáshoz jutók támog)</t>
  </si>
  <si>
    <t xml:space="preserve">Szociális étkeztetés </t>
  </si>
  <si>
    <t>Házi gondozás</t>
  </si>
  <si>
    <t>gyejó</t>
  </si>
  <si>
    <t>Betegséggel kapcsolatos (nem társadalombiztosítási) ellátások (ápolási díj, közgyógy, )</t>
  </si>
  <si>
    <t>Egyéb tárgyi eszközök beszerzése, létesítése (régi kisértékű is, táncos ruhák is)</t>
  </si>
  <si>
    <t>0,275 fő (heti 11 óra)</t>
  </si>
  <si>
    <t>park-gondozás</t>
  </si>
  <si>
    <t>Közvetített szolgáltatások  (továbbszámlázások)</t>
  </si>
  <si>
    <t>Vásárolt élelmezés ( szoc. étkeztetés)</t>
  </si>
  <si>
    <t xml:space="preserve">Foglalkoztatással, munkanélküliséggel kapcsolatos ellátások  (FHT) </t>
  </si>
  <si>
    <t xml:space="preserve">1 fő választott tisztségviselő:polgármester,  </t>
  </si>
  <si>
    <t>0,75 fő (6órás) házi-gondozó      +szoc.étkez-tetési feladatok</t>
  </si>
  <si>
    <t>0,5 fő               (4 órás) park-gondozó</t>
  </si>
  <si>
    <r>
      <t xml:space="preserve">Tartalék </t>
    </r>
    <r>
      <rPr>
        <sz val="10"/>
        <rFont val="Arial"/>
        <family val="2"/>
      </rPr>
      <t>terhére</t>
    </r>
  </si>
  <si>
    <t xml:space="preserve">Ingatlanok felújítása( útfelújítások, parkoló felújítás,község központ térkövezése, vízelvezetés: 7.351 e Ft víelvezetés, járda, DRV eszközhasználati díj terhér végzett felújítások) </t>
  </si>
  <si>
    <t>Egyéb külső személyi juttatások (megbízási díjak + repi is)</t>
  </si>
  <si>
    <t>Üzemeltetési anyagok beszerzése (irodaszer, üzemanyag, tisztítószer, karbantartási anyagok javítási munkákhoz, munka és védőruha)</t>
  </si>
  <si>
    <t>Informatikai szolgáltatások igénybevétele (internet, GORDIUS-ASP, eForte,Viktória stb. Informatikai eszközök karbantartása )</t>
  </si>
  <si>
    <t>Egyéb kommunikációs szolgáltatások (telefon)</t>
  </si>
  <si>
    <t>Közüzemi díjak (gáz, villany, víz,) + 1.200 e Ft közvilágítás</t>
  </si>
  <si>
    <t>Karbantartási, kisjavítási szolgáltatások (ebből: utak karbantart.1.000 e Ft)</t>
  </si>
  <si>
    <t>Szakmai tevékenységet segítő szolgáltatások (közjegyző, üzemorvos,ügyvéd , könyvvizsgáló,  gyepmester, park, ügyelet,stb., települési  rendezvények 1.000 e Ft, honlap készítés 35 e Ft, egészségügyi ellátás költségei 200 e Ft</t>
  </si>
  <si>
    <t>Egyéb dologi kiadások ( régi 57-es, díjak, egyéb befizetések, vagyonbiztosítás: 480 e Ft, 2014 évről áthúzódó  működési kötelezettségvállalások : 4630 e Ft)</t>
  </si>
  <si>
    <t>Egyéb nem intézményi ellátások TELEPÜLÉSI TÁMOGATÁS (helyi rendelet szerint polgármesteri és bizottsági hatáskörű segélyek és karácsonyi csomag)</t>
  </si>
  <si>
    <t>Egyéb működési célú támogatások államháztartáson belülre (tag- és szövetségi díjak, ONÖ,  ügyelet, kistérségi feladatok)</t>
  </si>
  <si>
    <t>Egyéb működési célú támogatások államháztartáson kívülre (civilek: 1.000 e Ft) Vizitársulás, hulladék stb.</t>
  </si>
  <si>
    <t>Ingatlanok beszerzése, létesítése  műfüves pálya: 50.000 e Ft)</t>
  </si>
  <si>
    <t>Önkormányzat</t>
  </si>
  <si>
    <t>Közfoglalkoztatás</t>
  </si>
  <si>
    <t>Eredeti ei.</t>
  </si>
  <si>
    <t>Módosított ei.</t>
  </si>
  <si>
    <t>K513</t>
  </si>
  <si>
    <r>
      <t xml:space="preserve">Beloiannisz Község Önkormányzat </t>
    </r>
    <r>
      <rPr>
        <b/>
        <sz val="16"/>
        <color indexed="8"/>
        <rFont val="Arial"/>
        <family val="2"/>
      </rPr>
      <t xml:space="preserve">2015. </t>
    </r>
    <r>
      <rPr>
        <b/>
        <sz val="14"/>
        <color indexed="8"/>
        <rFont val="Arial"/>
        <family val="2"/>
      </rPr>
      <t>évi (K1-K8.) Költségvetési kiadásainak előirányzata III. módósítás</t>
    </r>
  </si>
  <si>
    <t>1. melléklet a 3/2016. (V.27.)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</si>
</sst>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0.000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1" fontId="12" fillId="0" borderId="12" xfId="0" applyNumberFormat="1" applyFont="1" applyFill="1" applyBorder="1" applyAlignment="1" quotePrefix="1">
      <alignment horizontal="center" vertical="center"/>
    </xf>
    <xf numFmtId="1" fontId="12" fillId="0" borderId="13" xfId="0" applyNumberFormat="1" applyFont="1" applyFill="1" applyBorder="1" applyAlignment="1" quotePrefix="1">
      <alignment horizontal="center" vertical="center"/>
    </xf>
    <xf numFmtId="1" fontId="12" fillId="0" borderId="11" xfId="0" applyNumberFormat="1" applyFont="1" applyFill="1" applyBorder="1" applyAlignment="1" quotePrefix="1">
      <alignment horizontal="center" vertical="center"/>
    </xf>
    <xf numFmtId="0" fontId="4" fillId="0" borderId="14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 quotePrefix="1">
      <alignment horizontal="center" vertical="center"/>
    </xf>
    <xf numFmtId="0" fontId="12" fillId="0" borderId="13" xfId="0" applyFont="1" applyFill="1" applyBorder="1" applyAlignment="1" quotePrefix="1">
      <alignment horizontal="center" vertical="center"/>
    </xf>
    <xf numFmtId="0" fontId="12" fillId="0" borderId="11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14" fillId="0" borderId="16" xfId="0" applyFont="1" applyFill="1" applyBorder="1" applyAlignment="1" quotePrefix="1">
      <alignment horizontal="center" vertical="center"/>
    </xf>
    <xf numFmtId="0" fontId="14" fillId="0" borderId="14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 quotePrefix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4" fillId="0" borderId="14" xfId="0" applyFont="1" applyFill="1" applyBorder="1" applyAlignment="1" applyProtection="1" quotePrefix="1">
      <alignment horizontal="center" vertical="center"/>
      <protection locked="0"/>
    </xf>
    <xf numFmtId="0" fontId="15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 quotePrefix="1">
      <alignment horizontal="center" vertical="center"/>
    </xf>
    <xf numFmtId="0" fontId="14" fillId="0" borderId="21" xfId="0" applyFont="1" applyFill="1" applyBorder="1" applyAlignment="1" quotePrefix="1">
      <alignment horizontal="center" vertical="center"/>
    </xf>
    <xf numFmtId="0" fontId="14" fillId="0" borderId="22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 quotePrefix="1">
      <alignment horizontal="center" vertical="center"/>
    </xf>
    <xf numFmtId="0" fontId="4" fillId="0" borderId="24" xfId="0" applyFont="1" applyFill="1" applyBorder="1" applyAlignment="1" quotePrefix="1">
      <alignment horizontal="center" vertical="center"/>
    </xf>
    <xf numFmtId="0" fontId="4" fillId="0" borderId="20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 quotePrefix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3" xfId="0" applyFont="1" applyFill="1" applyBorder="1" applyAlignment="1" quotePrefix="1">
      <alignment horizontal="center" vertical="center"/>
    </xf>
    <xf numFmtId="0" fontId="7" fillId="0" borderId="24" xfId="0" applyFont="1" applyFill="1" applyBorder="1" applyAlignment="1" quotePrefix="1">
      <alignment horizontal="center" vertical="center"/>
    </xf>
    <xf numFmtId="0" fontId="7" fillId="0" borderId="26" xfId="0" applyFont="1" applyFill="1" applyBorder="1" applyAlignment="1" quotePrefix="1">
      <alignment horizontal="center" vertical="center"/>
    </xf>
    <xf numFmtId="0" fontId="5" fillId="0" borderId="16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 quotePrefix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0" fontId="14" fillId="0" borderId="26" xfId="0" applyFont="1" applyFill="1" applyBorder="1" applyAlignment="1" quotePrefix="1">
      <alignment horizontal="center" vertical="center"/>
    </xf>
    <xf numFmtId="0" fontId="14" fillId="0" borderId="24" xfId="0" applyFont="1" applyFill="1" applyBorder="1" applyAlignment="1" quotePrefix="1">
      <alignment horizontal="center" vertical="center"/>
    </xf>
    <xf numFmtId="0" fontId="14" fillId="0" borderId="23" xfId="0" applyFont="1" applyFill="1" applyBorder="1" applyAlignment="1" quotePrefix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4" fillId="0" borderId="31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7" fillId="0" borderId="18" xfId="0" applyFont="1" applyFill="1" applyBorder="1" applyAlignment="1" quotePrefix="1">
      <alignment horizontal="center" vertical="center"/>
    </xf>
    <xf numFmtId="0" fontId="7" fillId="0" borderId="20" xfId="0" applyFont="1" applyFill="1" applyBorder="1" applyAlignment="1" quotePrefix="1">
      <alignment horizontal="center" vertical="center"/>
    </xf>
    <xf numFmtId="0" fontId="7" fillId="0" borderId="21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 quotePrefix="1">
      <alignment horizontal="center" vertical="center"/>
    </xf>
    <xf numFmtId="0" fontId="4" fillId="0" borderId="32" xfId="0" applyFont="1" applyFill="1" applyBorder="1" applyAlignment="1" quotePrefix="1">
      <alignment horizontal="center" vertical="center"/>
    </xf>
    <xf numFmtId="0" fontId="4" fillId="0" borderId="33" xfId="0" applyFont="1" applyFill="1" applyBorder="1" applyAlignment="1" quotePrefix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8" xfId="0" applyFont="1" applyFill="1" applyBorder="1" applyAlignment="1" quotePrefix="1">
      <alignment horizontal="center" vertical="center"/>
    </xf>
    <xf numFmtId="1" fontId="9" fillId="0" borderId="11" xfId="0" applyNumberFormat="1" applyFont="1" applyFill="1" applyBorder="1" applyAlignment="1" quotePrefix="1">
      <alignment horizontal="center" vertical="center"/>
    </xf>
    <xf numFmtId="1" fontId="9" fillId="0" borderId="13" xfId="0" applyNumberFormat="1" applyFont="1" applyFill="1" applyBorder="1" applyAlignment="1" quotePrefix="1">
      <alignment horizontal="center" vertical="center"/>
    </xf>
    <xf numFmtId="1" fontId="9" fillId="0" borderId="12" xfId="0" applyNumberFormat="1" applyFont="1" applyFill="1" applyBorder="1" applyAlignment="1" quotePrefix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 quotePrefix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top" wrapText="1"/>
    </xf>
    <xf numFmtId="0" fontId="13" fillId="0" borderId="33" xfId="0" applyFont="1" applyFill="1" applyBorder="1" applyAlignment="1" quotePrefix="1">
      <alignment horizontal="left" vertical="top" wrapText="1"/>
    </xf>
    <xf numFmtId="0" fontId="13" fillId="0" borderId="36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 quotePrefix="1">
      <alignment horizontal="center" vertical="top" wrapText="1"/>
    </xf>
    <xf numFmtId="0" fontId="6" fillId="0" borderId="33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182" fontId="12" fillId="0" borderId="11" xfId="0" applyNumberFormat="1" applyFont="1" applyFill="1" applyBorder="1" applyAlignment="1" quotePrefix="1">
      <alignment horizontal="center" vertical="center"/>
    </xf>
    <xf numFmtId="182" fontId="12" fillId="0" borderId="13" xfId="0" applyNumberFormat="1" applyFont="1" applyFill="1" applyBorder="1" applyAlignment="1" quotePrefix="1">
      <alignment horizontal="center" vertical="center"/>
    </xf>
    <xf numFmtId="182" fontId="12" fillId="0" borderId="12" xfId="0" applyNumberFormat="1" applyFont="1" applyFill="1" applyBorder="1" applyAlignment="1" quotePrefix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 quotePrefix="1">
      <alignment horizontal="center" vertical="center"/>
    </xf>
    <xf numFmtId="1" fontId="7" fillId="0" borderId="33" xfId="0" applyNumberFormat="1" applyFont="1" applyFill="1" applyBorder="1" applyAlignment="1" quotePrefix="1">
      <alignment horizontal="center" vertical="center"/>
    </xf>
    <xf numFmtId="0" fontId="13" fillId="0" borderId="36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wrapText="1"/>
    </xf>
    <xf numFmtId="0" fontId="14" fillId="0" borderId="2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81" fontId="4" fillId="0" borderId="49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78"/>
  <sheetViews>
    <sheetView tabSelected="1" zoomScale="85" zoomScaleNormal="85" workbookViewId="0" topLeftCell="A1">
      <selection activeCell="A2" sqref="A2:CB7"/>
    </sheetView>
  </sheetViews>
  <sheetFormatPr defaultColWidth="9.00390625" defaultRowHeight="12.75"/>
  <cols>
    <col min="1" max="1" width="2.75390625" style="1" customWidth="1"/>
    <col min="2" max="2" width="3.875" style="1" customWidth="1"/>
    <col min="3" max="23" width="2.75390625" style="1" customWidth="1"/>
    <col min="24" max="24" width="4.00390625" style="1" customWidth="1"/>
    <col min="25" max="31" width="2.75390625" style="1" customWidth="1"/>
    <col min="32" max="32" width="3.75390625" style="1" customWidth="1"/>
    <col min="33" max="39" width="2.75390625" style="1" customWidth="1"/>
    <col min="40" max="40" width="3.375" style="1" customWidth="1"/>
    <col min="41" max="47" width="2.75390625" style="1" customWidth="1"/>
    <col min="48" max="48" width="3.625" style="1" customWidth="1"/>
    <col min="49" max="55" width="2.75390625" style="1" customWidth="1"/>
    <col min="56" max="56" width="3.375" style="1" customWidth="1"/>
    <col min="57" max="63" width="2.75390625" style="1" customWidth="1"/>
    <col min="64" max="64" width="3.375" style="1" customWidth="1"/>
    <col min="65" max="71" width="2.75390625" style="1" customWidth="1"/>
    <col min="72" max="72" width="3.625" style="1" customWidth="1"/>
    <col min="73" max="79" width="2.75390625" style="1" customWidth="1"/>
    <col min="80" max="80" width="3.875" style="1" customWidth="1"/>
    <col min="81" max="82" width="2.75390625" style="1" customWidth="1"/>
    <col min="83" max="16384" width="9.125" style="1" customWidth="1"/>
  </cols>
  <sheetData>
    <row r="1" spans="1:82" ht="23.25" customHeight="1">
      <c r="A1" s="220" t="s">
        <v>434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8"/>
      <c r="CD1" s="8"/>
    </row>
    <row r="2" spans="1:82" ht="15.75" customHeight="1">
      <c r="A2" s="222" t="s">
        <v>433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7"/>
      <c r="CD2" s="7"/>
    </row>
    <row r="3" spans="1:82" ht="5.25" customHeight="1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7"/>
      <c r="CD3" s="7"/>
    </row>
    <row r="4" spans="1:82" ht="39" customHeight="1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7"/>
      <c r="CD4" s="7"/>
    </row>
    <row r="5" spans="1:82" ht="4.5" customHeight="1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7"/>
      <c r="CD5" s="7"/>
    </row>
    <row r="6" spans="1:82" ht="9" customHeight="1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7"/>
      <c r="CD6" s="7"/>
    </row>
    <row r="7" spans="1:82" ht="9" customHeight="1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7"/>
      <c r="CD7" s="7"/>
    </row>
    <row r="8" spans="1:82" ht="13.5" thickBot="1">
      <c r="A8" s="224" t="s">
        <v>0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9"/>
      <c r="CD8" s="9"/>
    </row>
    <row r="9" spans="1:80" ht="20.25" customHeight="1">
      <c r="A9" s="138" t="s">
        <v>1</v>
      </c>
      <c r="B9" s="139"/>
      <c r="C9" s="144" t="s">
        <v>22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6"/>
      <c r="V9" s="139" t="s">
        <v>21</v>
      </c>
      <c r="W9" s="139"/>
      <c r="X9" s="150"/>
      <c r="Y9" s="138" t="s">
        <v>428</v>
      </c>
      <c r="Z9" s="139"/>
      <c r="AA9" s="139"/>
      <c r="AB9" s="139"/>
      <c r="AC9" s="139"/>
      <c r="AD9" s="139"/>
      <c r="AE9" s="139"/>
      <c r="AF9" s="153"/>
      <c r="AG9" s="155" t="s">
        <v>401</v>
      </c>
      <c r="AH9" s="139"/>
      <c r="AI9" s="139"/>
      <c r="AJ9" s="139"/>
      <c r="AK9" s="139"/>
      <c r="AL9" s="139"/>
      <c r="AM9" s="139"/>
      <c r="AN9" s="150"/>
      <c r="AO9" s="138" t="s">
        <v>402</v>
      </c>
      <c r="AP9" s="139"/>
      <c r="AQ9" s="139"/>
      <c r="AR9" s="139"/>
      <c r="AS9" s="139"/>
      <c r="AT9" s="139"/>
      <c r="AU9" s="139"/>
      <c r="AV9" s="153"/>
      <c r="AW9" s="155" t="s">
        <v>429</v>
      </c>
      <c r="AX9" s="139"/>
      <c r="AY9" s="139"/>
      <c r="AZ9" s="139"/>
      <c r="BA9" s="139"/>
      <c r="BB9" s="139"/>
      <c r="BC9" s="139"/>
      <c r="BD9" s="150"/>
      <c r="BE9" s="138" t="s">
        <v>403</v>
      </c>
      <c r="BF9" s="139"/>
      <c r="BG9" s="139"/>
      <c r="BH9" s="139"/>
      <c r="BI9" s="139"/>
      <c r="BJ9" s="139"/>
      <c r="BK9" s="139"/>
      <c r="BL9" s="153"/>
      <c r="BM9" s="155" t="s">
        <v>407</v>
      </c>
      <c r="BN9" s="139"/>
      <c r="BO9" s="139"/>
      <c r="BP9" s="139"/>
      <c r="BQ9" s="139"/>
      <c r="BR9" s="139"/>
      <c r="BS9" s="139"/>
      <c r="BT9" s="150"/>
      <c r="BU9" s="138" t="s">
        <v>360</v>
      </c>
      <c r="BV9" s="139"/>
      <c r="BW9" s="139"/>
      <c r="BX9" s="139"/>
      <c r="BY9" s="139"/>
      <c r="BZ9" s="139"/>
      <c r="CA9" s="139"/>
      <c r="CB9" s="153"/>
    </row>
    <row r="10" spans="1:80" ht="43.5" customHeight="1">
      <c r="A10" s="140"/>
      <c r="B10" s="141"/>
      <c r="C10" s="147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9"/>
      <c r="V10" s="141"/>
      <c r="W10" s="141"/>
      <c r="X10" s="151"/>
      <c r="Y10" s="152" t="s">
        <v>430</v>
      </c>
      <c r="Z10" s="143"/>
      <c r="AA10" s="143"/>
      <c r="AB10" s="143"/>
      <c r="AC10" s="141" t="s">
        <v>431</v>
      </c>
      <c r="AD10" s="141"/>
      <c r="AE10" s="141"/>
      <c r="AF10" s="154"/>
      <c r="AG10" s="142" t="s">
        <v>430</v>
      </c>
      <c r="AH10" s="143"/>
      <c r="AI10" s="143"/>
      <c r="AJ10" s="143"/>
      <c r="AK10" s="141" t="s">
        <v>431</v>
      </c>
      <c r="AL10" s="141"/>
      <c r="AM10" s="141"/>
      <c r="AN10" s="151"/>
      <c r="AO10" s="152" t="s">
        <v>430</v>
      </c>
      <c r="AP10" s="143"/>
      <c r="AQ10" s="143"/>
      <c r="AR10" s="143"/>
      <c r="AS10" s="141" t="s">
        <v>431</v>
      </c>
      <c r="AT10" s="141"/>
      <c r="AU10" s="141"/>
      <c r="AV10" s="154"/>
      <c r="AW10" s="142" t="s">
        <v>430</v>
      </c>
      <c r="AX10" s="143"/>
      <c r="AY10" s="143"/>
      <c r="AZ10" s="143"/>
      <c r="BA10" s="141" t="s">
        <v>431</v>
      </c>
      <c r="BB10" s="141"/>
      <c r="BC10" s="141"/>
      <c r="BD10" s="151"/>
      <c r="BE10" s="152" t="s">
        <v>430</v>
      </c>
      <c r="BF10" s="143"/>
      <c r="BG10" s="143"/>
      <c r="BH10" s="143"/>
      <c r="BI10" s="141" t="s">
        <v>431</v>
      </c>
      <c r="BJ10" s="141"/>
      <c r="BK10" s="141"/>
      <c r="BL10" s="154"/>
      <c r="BM10" s="142" t="s">
        <v>430</v>
      </c>
      <c r="BN10" s="143"/>
      <c r="BO10" s="143"/>
      <c r="BP10" s="143"/>
      <c r="BQ10" s="141" t="s">
        <v>431</v>
      </c>
      <c r="BR10" s="141"/>
      <c r="BS10" s="141"/>
      <c r="BT10" s="151"/>
      <c r="BU10" s="152" t="s">
        <v>430</v>
      </c>
      <c r="BV10" s="143"/>
      <c r="BW10" s="143"/>
      <c r="BX10" s="143"/>
      <c r="BY10" s="141" t="s">
        <v>431</v>
      </c>
      <c r="BZ10" s="141"/>
      <c r="CA10" s="141"/>
      <c r="CB10" s="154"/>
    </row>
    <row r="11" spans="1:80" ht="19.5" customHeight="1">
      <c r="A11" s="24" t="s">
        <v>2</v>
      </c>
      <c r="B11" s="15"/>
      <c r="C11" s="25" t="s">
        <v>20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 t="s">
        <v>42</v>
      </c>
      <c r="W11" s="26"/>
      <c r="X11" s="27"/>
      <c r="Y11" s="28"/>
      <c r="Z11" s="29"/>
      <c r="AA11" s="29"/>
      <c r="AB11" s="29"/>
      <c r="AC11" s="31"/>
      <c r="AD11" s="31"/>
      <c r="AE11" s="31"/>
      <c r="AF11" s="32"/>
      <c r="AG11" s="30"/>
      <c r="AH11" s="29"/>
      <c r="AI11" s="29"/>
      <c r="AJ11" s="29"/>
      <c r="AK11" s="31"/>
      <c r="AL11" s="31"/>
      <c r="AM11" s="31"/>
      <c r="AN11" s="35"/>
      <c r="AO11" s="28">
        <v>1000</v>
      </c>
      <c r="AP11" s="29"/>
      <c r="AQ11" s="29"/>
      <c r="AR11" s="29"/>
      <c r="AS11" s="39">
        <v>1133</v>
      </c>
      <c r="AT11" s="39"/>
      <c r="AU11" s="39"/>
      <c r="AV11" s="179"/>
      <c r="AW11" s="30">
        <v>2100</v>
      </c>
      <c r="AX11" s="29"/>
      <c r="AY11" s="29"/>
      <c r="AZ11" s="29"/>
      <c r="BA11" s="39">
        <v>4587</v>
      </c>
      <c r="BB11" s="39"/>
      <c r="BC11" s="39"/>
      <c r="BD11" s="40"/>
      <c r="BE11" s="28">
        <v>623</v>
      </c>
      <c r="BF11" s="29"/>
      <c r="BG11" s="29"/>
      <c r="BH11" s="29"/>
      <c r="BI11" s="39">
        <v>712</v>
      </c>
      <c r="BJ11" s="39"/>
      <c r="BK11" s="39"/>
      <c r="BL11" s="179"/>
      <c r="BM11" s="30">
        <v>708</v>
      </c>
      <c r="BN11" s="29"/>
      <c r="BO11" s="29"/>
      <c r="BP11" s="29"/>
      <c r="BQ11" s="39">
        <v>708</v>
      </c>
      <c r="BR11" s="39"/>
      <c r="BS11" s="39"/>
      <c r="BT11" s="40"/>
      <c r="BU11" s="28">
        <f>Y11+AG11+AO11+AW11+BE11+BM11</f>
        <v>4431</v>
      </c>
      <c r="BV11" s="29"/>
      <c r="BW11" s="29"/>
      <c r="BX11" s="29"/>
      <c r="BY11" s="202">
        <f>AC11+AK11+AS11+BA11+BI11+BQ11</f>
        <v>7140</v>
      </c>
      <c r="BZ11" s="202"/>
      <c r="CA11" s="202"/>
      <c r="CB11" s="203"/>
    </row>
    <row r="12" spans="1:80" ht="19.5" customHeight="1">
      <c r="A12" s="24" t="s">
        <v>3</v>
      </c>
      <c r="B12" s="15"/>
      <c r="C12" s="25" t="s">
        <v>395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6" t="s">
        <v>41</v>
      </c>
      <c r="W12" s="26"/>
      <c r="X12" s="27"/>
      <c r="Y12" s="28"/>
      <c r="Z12" s="29"/>
      <c r="AA12" s="29"/>
      <c r="AB12" s="29"/>
      <c r="AC12" s="31"/>
      <c r="AD12" s="31"/>
      <c r="AE12" s="31"/>
      <c r="AF12" s="32"/>
      <c r="AG12" s="30"/>
      <c r="AH12" s="29"/>
      <c r="AI12" s="29"/>
      <c r="AJ12" s="29"/>
      <c r="AK12" s="31"/>
      <c r="AL12" s="31"/>
      <c r="AM12" s="31"/>
      <c r="AN12" s="35"/>
      <c r="AO12" s="28"/>
      <c r="AP12" s="29"/>
      <c r="AQ12" s="29"/>
      <c r="AR12" s="29"/>
      <c r="AS12" s="180"/>
      <c r="AT12" s="180"/>
      <c r="AU12" s="180"/>
      <c r="AV12" s="181"/>
      <c r="AW12" s="30"/>
      <c r="AX12" s="29"/>
      <c r="AY12" s="29"/>
      <c r="AZ12" s="29"/>
      <c r="BA12" s="180"/>
      <c r="BB12" s="180"/>
      <c r="BC12" s="180"/>
      <c r="BD12" s="188"/>
      <c r="BE12" s="28"/>
      <c r="BF12" s="29"/>
      <c r="BG12" s="29"/>
      <c r="BH12" s="29"/>
      <c r="BI12" s="180"/>
      <c r="BJ12" s="180"/>
      <c r="BK12" s="180"/>
      <c r="BL12" s="181"/>
      <c r="BM12" s="30"/>
      <c r="BN12" s="29"/>
      <c r="BO12" s="29"/>
      <c r="BP12" s="29"/>
      <c r="BQ12" s="180"/>
      <c r="BR12" s="180"/>
      <c r="BS12" s="180"/>
      <c r="BT12" s="188"/>
      <c r="BU12" s="28">
        <f aca="true" t="shared" si="0" ref="BU12:BU75">Y12+AG12+AO12+AW12+BE12+BM12</f>
        <v>0</v>
      </c>
      <c r="BV12" s="29"/>
      <c r="BW12" s="29"/>
      <c r="BX12" s="29"/>
      <c r="BY12" s="204">
        <f aca="true" t="shared" si="1" ref="BY12:BY75">AC12+AK12+AS12+BA12+BI12+BQ12</f>
        <v>0</v>
      </c>
      <c r="BZ12" s="204"/>
      <c r="CA12" s="204"/>
      <c r="CB12" s="205"/>
    </row>
    <row r="13" spans="1:80" ht="19.5" customHeight="1">
      <c r="A13" s="24" t="s">
        <v>4</v>
      </c>
      <c r="B13" s="15"/>
      <c r="C13" s="25" t="s">
        <v>399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6" t="s">
        <v>40</v>
      </c>
      <c r="W13" s="26"/>
      <c r="X13" s="27"/>
      <c r="Y13" s="33"/>
      <c r="Z13" s="34"/>
      <c r="AA13" s="34"/>
      <c r="AB13" s="34"/>
      <c r="AC13" s="31"/>
      <c r="AD13" s="31"/>
      <c r="AE13" s="31"/>
      <c r="AF13" s="32"/>
      <c r="AG13" s="30"/>
      <c r="AH13" s="29"/>
      <c r="AI13" s="29"/>
      <c r="AJ13" s="29"/>
      <c r="AK13" s="31"/>
      <c r="AL13" s="31"/>
      <c r="AM13" s="31"/>
      <c r="AN13" s="35"/>
      <c r="AO13" s="28"/>
      <c r="AP13" s="29"/>
      <c r="AQ13" s="29"/>
      <c r="AR13" s="29"/>
      <c r="AS13" s="36"/>
      <c r="AT13" s="36"/>
      <c r="AU13" s="36"/>
      <c r="AV13" s="37"/>
      <c r="AW13" s="30"/>
      <c r="AX13" s="29"/>
      <c r="AY13" s="29"/>
      <c r="AZ13" s="29"/>
      <c r="BA13" s="36"/>
      <c r="BB13" s="36"/>
      <c r="BC13" s="36"/>
      <c r="BD13" s="38"/>
      <c r="BE13" s="28"/>
      <c r="BF13" s="29"/>
      <c r="BG13" s="29"/>
      <c r="BH13" s="29"/>
      <c r="BI13" s="36"/>
      <c r="BJ13" s="36"/>
      <c r="BK13" s="36"/>
      <c r="BL13" s="37"/>
      <c r="BM13" s="30"/>
      <c r="BN13" s="29"/>
      <c r="BO13" s="29"/>
      <c r="BP13" s="29"/>
      <c r="BQ13" s="36"/>
      <c r="BR13" s="36"/>
      <c r="BS13" s="36"/>
      <c r="BT13" s="38"/>
      <c r="BU13" s="28">
        <f t="shared" si="0"/>
        <v>0</v>
      </c>
      <c r="BV13" s="29"/>
      <c r="BW13" s="29"/>
      <c r="BX13" s="29"/>
      <c r="BY13" s="204">
        <f t="shared" si="1"/>
        <v>0</v>
      </c>
      <c r="BZ13" s="204"/>
      <c r="CA13" s="204"/>
      <c r="CB13" s="205"/>
    </row>
    <row r="14" spans="1:80" ht="25.5" customHeight="1">
      <c r="A14" s="24" t="s">
        <v>5</v>
      </c>
      <c r="B14" s="15"/>
      <c r="C14" s="25" t="s">
        <v>19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 t="s">
        <v>39</v>
      </c>
      <c r="W14" s="26"/>
      <c r="X14" s="27"/>
      <c r="Y14" s="28"/>
      <c r="Z14" s="29"/>
      <c r="AA14" s="29"/>
      <c r="AB14" s="29"/>
      <c r="AC14" s="31"/>
      <c r="AD14" s="31"/>
      <c r="AE14" s="31"/>
      <c r="AF14" s="32"/>
      <c r="AG14" s="30"/>
      <c r="AH14" s="29"/>
      <c r="AI14" s="29"/>
      <c r="AJ14" s="29"/>
      <c r="AK14" s="31"/>
      <c r="AL14" s="31"/>
      <c r="AM14" s="31"/>
      <c r="AN14" s="35"/>
      <c r="AO14" s="28"/>
      <c r="AP14" s="29"/>
      <c r="AQ14" s="29"/>
      <c r="AR14" s="29"/>
      <c r="AS14" s="36"/>
      <c r="AT14" s="36"/>
      <c r="AU14" s="36"/>
      <c r="AV14" s="37"/>
      <c r="AW14" s="30"/>
      <c r="AX14" s="29"/>
      <c r="AY14" s="29"/>
      <c r="AZ14" s="29"/>
      <c r="BA14" s="36"/>
      <c r="BB14" s="36"/>
      <c r="BC14" s="36"/>
      <c r="BD14" s="38"/>
      <c r="BE14" s="28"/>
      <c r="BF14" s="29"/>
      <c r="BG14" s="29"/>
      <c r="BH14" s="29"/>
      <c r="BI14" s="36"/>
      <c r="BJ14" s="36"/>
      <c r="BK14" s="36"/>
      <c r="BL14" s="37"/>
      <c r="BM14" s="30"/>
      <c r="BN14" s="29"/>
      <c r="BO14" s="29"/>
      <c r="BP14" s="29"/>
      <c r="BQ14" s="36"/>
      <c r="BR14" s="36"/>
      <c r="BS14" s="36"/>
      <c r="BT14" s="38"/>
      <c r="BU14" s="28">
        <f t="shared" si="0"/>
        <v>0</v>
      </c>
      <c r="BV14" s="29"/>
      <c r="BW14" s="29"/>
      <c r="BX14" s="29"/>
      <c r="BY14" s="204">
        <f t="shared" si="1"/>
        <v>0</v>
      </c>
      <c r="BZ14" s="204"/>
      <c r="CA14" s="204"/>
      <c r="CB14" s="205"/>
    </row>
    <row r="15" spans="1:80" ht="19.5" customHeight="1">
      <c r="A15" s="24" t="s">
        <v>6</v>
      </c>
      <c r="B15" s="15"/>
      <c r="C15" s="25" t="s">
        <v>16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 t="s">
        <v>38</v>
      </c>
      <c r="W15" s="26"/>
      <c r="X15" s="27"/>
      <c r="Y15" s="28"/>
      <c r="Z15" s="29"/>
      <c r="AA15" s="29"/>
      <c r="AB15" s="29"/>
      <c r="AC15" s="31"/>
      <c r="AD15" s="31"/>
      <c r="AE15" s="31"/>
      <c r="AF15" s="32"/>
      <c r="AG15" s="30"/>
      <c r="AH15" s="29"/>
      <c r="AI15" s="29"/>
      <c r="AJ15" s="29"/>
      <c r="AK15" s="31"/>
      <c r="AL15" s="31"/>
      <c r="AM15" s="31"/>
      <c r="AN15" s="35"/>
      <c r="AO15" s="28"/>
      <c r="AP15" s="29"/>
      <c r="AQ15" s="29"/>
      <c r="AR15" s="29"/>
      <c r="AS15" s="36"/>
      <c r="AT15" s="36"/>
      <c r="AU15" s="36"/>
      <c r="AV15" s="37"/>
      <c r="AW15" s="30"/>
      <c r="AX15" s="29"/>
      <c r="AY15" s="29"/>
      <c r="AZ15" s="29"/>
      <c r="BA15" s="36"/>
      <c r="BB15" s="36"/>
      <c r="BC15" s="36"/>
      <c r="BD15" s="38"/>
      <c r="BE15" s="28"/>
      <c r="BF15" s="29"/>
      <c r="BG15" s="29"/>
      <c r="BH15" s="29"/>
      <c r="BI15" s="36"/>
      <c r="BJ15" s="36"/>
      <c r="BK15" s="36"/>
      <c r="BL15" s="37"/>
      <c r="BM15" s="30"/>
      <c r="BN15" s="29"/>
      <c r="BO15" s="29"/>
      <c r="BP15" s="29"/>
      <c r="BQ15" s="36"/>
      <c r="BR15" s="36"/>
      <c r="BS15" s="36"/>
      <c r="BT15" s="38"/>
      <c r="BU15" s="28">
        <f t="shared" si="0"/>
        <v>0</v>
      </c>
      <c r="BV15" s="29"/>
      <c r="BW15" s="29"/>
      <c r="BX15" s="29"/>
      <c r="BY15" s="204">
        <f t="shared" si="1"/>
        <v>0</v>
      </c>
      <c r="BZ15" s="204"/>
      <c r="CA15" s="204"/>
      <c r="CB15" s="205"/>
    </row>
    <row r="16" spans="1:80" ht="19.5" customHeight="1">
      <c r="A16" s="24" t="s">
        <v>7</v>
      </c>
      <c r="B16" s="15"/>
      <c r="C16" s="25" t="s">
        <v>17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6" t="s">
        <v>37</v>
      </c>
      <c r="W16" s="26"/>
      <c r="X16" s="27"/>
      <c r="Y16" s="28"/>
      <c r="Z16" s="29"/>
      <c r="AA16" s="29"/>
      <c r="AB16" s="29"/>
      <c r="AC16" s="31"/>
      <c r="AD16" s="31"/>
      <c r="AE16" s="31"/>
      <c r="AF16" s="32"/>
      <c r="AG16" s="30"/>
      <c r="AH16" s="29"/>
      <c r="AI16" s="29"/>
      <c r="AJ16" s="29"/>
      <c r="AK16" s="31"/>
      <c r="AL16" s="31"/>
      <c r="AM16" s="31"/>
      <c r="AN16" s="35"/>
      <c r="AO16" s="28"/>
      <c r="AP16" s="29"/>
      <c r="AQ16" s="29"/>
      <c r="AR16" s="29"/>
      <c r="AS16" s="36"/>
      <c r="AT16" s="36"/>
      <c r="AU16" s="36"/>
      <c r="AV16" s="37"/>
      <c r="AW16" s="30"/>
      <c r="AX16" s="29"/>
      <c r="AY16" s="29"/>
      <c r="AZ16" s="29"/>
      <c r="BA16" s="36"/>
      <c r="BB16" s="36"/>
      <c r="BC16" s="36"/>
      <c r="BD16" s="38"/>
      <c r="BE16" s="28"/>
      <c r="BF16" s="29"/>
      <c r="BG16" s="29"/>
      <c r="BH16" s="29"/>
      <c r="BI16" s="36"/>
      <c r="BJ16" s="36"/>
      <c r="BK16" s="36"/>
      <c r="BL16" s="37"/>
      <c r="BM16" s="30"/>
      <c r="BN16" s="29"/>
      <c r="BO16" s="29"/>
      <c r="BP16" s="29"/>
      <c r="BQ16" s="36"/>
      <c r="BR16" s="36"/>
      <c r="BS16" s="36"/>
      <c r="BT16" s="38"/>
      <c r="BU16" s="28">
        <f t="shared" si="0"/>
        <v>0</v>
      </c>
      <c r="BV16" s="29"/>
      <c r="BW16" s="29"/>
      <c r="BX16" s="29"/>
      <c r="BY16" s="204">
        <f t="shared" si="1"/>
        <v>0</v>
      </c>
      <c r="BZ16" s="204"/>
      <c r="CA16" s="204"/>
      <c r="CB16" s="205"/>
    </row>
    <row r="17" spans="1:80" ht="27.75" customHeight="1">
      <c r="A17" s="24" t="s">
        <v>8</v>
      </c>
      <c r="B17" s="15"/>
      <c r="C17" s="25" t="s">
        <v>393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6" t="s">
        <v>36</v>
      </c>
      <c r="W17" s="26"/>
      <c r="X17" s="27"/>
      <c r="Y17" s="28"/>
      <c r="Z17" s="29"/>
      <c r="AA17" s="29"/>
      <c r="AB17" s="29"/>
      <c r="AC17" s="31"/>
      <c r="AD17" s="31"/>
      <c r="AE17" s="31"/>
      <c r="AF17" s="32"/>
      <c r="AG17" s="30"/>
      <c r="AH17" s="29"/>
      <c r="AI17" s="29"/>
      <c r="AJ17" s="29"/>
      <c r="AK17" s="31"/>
      <c r="AL17" s="31"/>
      <c r="AM17" s="31"/>
      <c r="AN17" s="35"/>
      <c r="AO17" s="28"/>
      <c r="AP17" s="29"/>
      <c r="AQ17" s="29"/>
      <c r="AR17" s="29"/>
      <c r="AS17" s="36"/>
      <c r="AT17" s="36"/>
      <c r="AU17" s="36"/>
      <c r="AV17" s="37"/>
      <c r="AW17" s="30"/>
      <c r="AX17" s="29"/>
      <c r="AY17" s="29"/>
      <c r="AZ17" s="29"/>
      <c r="BA17" s="36"/>
      <c r="BB17" s="36"/>
      <c r="BC17" s="36"/>
      <c r="BD17" s="38"/>
      <c r="BE17" s="28"/>
      <c r="BF17" s="29"/>
      <c r="BG17" s="29"/>
      <c r="BH17" s="29"/>
      <c r="BI17" s="36"/>
      <c r="BJ17" s="36"/>
      <c r="BK17" s="36"/>
      <c r="BL17" s="37"/>
      <c r="BM17" s="30"/>
      <c r="BN17" s="29"/>
      <c r="BO17" s="29"/>
      <c r="BP17" s="29"/>
      <c r="BQ17" s="36"/>
      <c r="BR17" s="36"/>
      <c r="BS17" s="36"/>
      <c r="BT17" s="38"/>
      <c r="BU17" s="28">
        <f t="shared" si="0"/>
        <v>0</v>
      </c>
      <c r="BV17" s="29"/>
      <c r="BW17" s="29"/>
      <c r="BX17" s="29"/>
      <c r="BY17" s="204">
        <f t="shared" si="1"/>
        <v>0</v>
      </c>
      <c r="BZ17" s="204"/>
      <c r="CA17" s="204"/>
      <c r="CB17" s="205"/>
    </row>
    <row r="18" spans="1:80" ht="19.5" customHeight="1">
      <c r="A18" s="24" t="s">
        <v>9</v>
      </c>
      <c r="B18" s="15"/>
      <c r="C18" s="25" t="s">
        <v>34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6" t="s">
        <v>35</v>
      </c>
      <c r="W18" s="26"/>
      <c r="X18" s="27"/>
      <c r="Y18" s="28"/>
      <c r="Z18" s="29"/>
      <c r="AA18" s="29"/>
      <c r="AB18" s="29"/>
      <c r="AC18" s="31"/>
      <c r="AD18" s="31"/>
      <c r="AE18" s="31"/>
      <c r="AF18" s="32"/>
      <c r="AG18" s="30"/>
      <c r="AH18" s="29"/>
      <c r="AI18" s="29"/>
      <c r="AJ18" s="29"/>
      <c r="AK18" s="31"/>
      <c r="AL18" s="31"/>
      <c r="AM18" s="31"/>
      <c r="AN18" s="35"/>
      <c r="AO18" s="28"/>
      <c r="AP18" s="29"/>
      <c r="AQ18" s="29"/>
      <c r="AR18" s="29"/>
      <c r="AS18" s="36"/>
      <c r="AT18" s="36"/>
      <c r="AU18" s="36"/>
      <c r="AV18" s="37"/>
      <c r="AW18" s="30"/>
      <c r="AX18" s="29"/>
      <c r="AY18" s="29"/>
      <c r="AZ18" s="29"/>
      <c r="BA18" s="36"/>
      <c r="BB18" s="36"/>
      <c r="BC18" s="36"/>
      <c r="BD18" s="38"/>
      <c r="BE18" s="28"/>
      <c r="BF18" s="29"/>
      <c r="BG18" s="29"/>
      <c r="BH18" s="29"/>
      <c r="BI18" s="36"/>
      <c r="BJ18" s="36"/>
      <c r="BK18" s="36"/>
      <c r="BL18" s="37"/>
      <c r="BM18" s="30"/>
      <c r="BN18" s="29"/>
      <c r="BO18" s="29"/>
      <c r="BP18" s="29"/>
      <c r="BQ18" s="36"/>
      <c r="BR18" s="36"/>
      <c r="BS18" s="36"/>
      <c r="BT18" s="38"/>
      <c r="BU18" s="28">
        <f t="shared" si="0"/>
        <v>0</v>
      </c>
      <c r="BV18" s="29"/>
      <c r="BW18" s="29"/>
      <c r="BX18" s="29"/>
      <c r="BY18" s="204">
        <f t="shared" si="1"/>
        <v>0</v>
      </c>
      <c r="BZ18" s="204"/>
      <c r="CA18" s="204"/>
      <c r="CB18" s="205"/>
    </row>
    <row r="19" spans="1:80" ht="19.5" customHeight="1">
      <c r="A19" s="24" t="s">
        <v>10</v>
      </c>
      <c r="B19" s="15"/>
      <c r="C19" s="25" t="s">
        <v>18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6" t="s">
        <v>33</v>
      </c>
      <c r="W19" s="26"/>
      <c r="X19" s="27"/>
      <c r="Y19" s="28"/>
      <c r="Z19" s="29"/>
      <c r="AA19" s="29"/>
      <c r="AB19" s="29"/>
      <c r="AC19" s="31"/>
      <c r="AD19" s="31"/>
      <c r="AE19" s="31"/>
      <c r="AF19" s="32"/>
      <c r="AG19" s="30"/>
      <c r="AH19" s="29"/>
      <c r="AI19" s="29"/>
      <c r="AJ19" s="29"/>
      <c r="AK19" s="31"/>
      <c r="AL19" s="31"/>
      <c r="AM19" s="31"/>
      <c r="AN19" s="35"/>
      <c r="AO19" s="28"/>
      <c r="AP19" s="29"/>
      <c r="AQ19" s="29"/>
      <c r="AR19" s="29"/>
      <c r="AS19" s="36"/>
      <c r="AT19" s="36"/>
      <c r="AU19" s="36"/>
      <c r="AV19" s="37"/>
      <c r="AW19" s="30"/>
      <c r="AX19" s="29"/>
      <c r="AY19" s="29"/>
      <c r="AZ19" s="29"/>
      <c r="BA19" s="36"/>
      <c r="BB19" s="36"/>
      <c r="BC19" s="36"/>
      <c r="BD19" s="38"/>
      <c r="BE19" s="28"/>
      <c r="BF19" s="29"/>
      <c r="BG19" s="29"/>
      <c r="BH19" s="29"/>
      <c r="BI19" s="36">
        <v>34</v>
      </c>
      <c r="BJ19" s="36"/>
      <c r="BK19" s="36"/>
      <c r="BL19" s="37"/>
      <c r="BM19" s="30"/>
      <c r="BN19" s="29"/>
      <c r="BO19" s="29"/>
      <c r="BP19" s="29"/>
      <c r="BQ19" s="36"/>
      <c r="BR19" s="36"/>
      <c r="BS19" s="36"/>
      <c r="BT19" s="38"/>
      <c r="BU19" s="28">
        <f t="shared" si="0"/>
        <v>0</v>
      </c>
      <c r="BV19" s="29"/>
      <c r="BW19" s="29"/>
      <c r="BX19" s="29"/>
      <c r="BY19" s="204">
        <f t="shared" si="1"/>
        <v>34</v>
      </c>
      <c r="BZ19" s="204"/>
      <c r="CA19" s="204"/>
      <c r="CB19" s="205"/>
    </row>
    <row r="20" spans="1:80" ht="26.25" customHeight="1">
      <c r="A20" s="24" t="s">
        <v>11</v>
      </c>
      <c r="B20" s="15"/>
      <c r="C20" s="25" t="s">
        <v>396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6" t="s">
        <v>32</v>
      </c>
      <c r="W20" s="26"/>
      <c r="X20" s="27"/>
      <c r="Y20" s="28"/>
      <c r="Z20" s="29"/>
      <c r="AA20" s="29"/>
      <c r="AB20" s="29"/>
      <c r="AC20" s="31"/>
      <c r="AD20" s="31"/>
      <c r="AE20" s="31"/>
      <c r="AF20" s="32"/>
      <c r="AG20" s="30"/>
      <c r="AH20" s="29"/>
      <c r="AI20" s="29"/>
      <c r="AJ20" s="29"/>
      <c r="AK20" s="31"/>
      <c r="AL20" s="31"/>
      <c r="AM20" s="31"/>
      <c r="AN20" s="35"/>
      <c r="AO20" s="28"/>
      <c r="AP20" s="29"/>
      <c r="AQ20" s="29"/>
      <c r="AR20" s="29"/>
      <c r="AS20" s="36"/>
      <c r="AT20" s="36"/>
      <c r="AU20" s="36"/>
      <c r="AV20" s="37"/>
      <c r="AW20" s="30"/>
      <c r="AX20" s="29"/>
      <c r="AY20" s="29"/>
      <c r="AZ20" s="29"/>
      <c r="BA20" s="36"/>
      <c r="BB20" s="36"/>
      <c r="BC20" s="36"/>
      <c r="BD20" s="38"/>
      <c r="BE20" s="28"/>
      <c r="BF20" s="29"/>
      <c r="BG20" s="29"/>
      <c r="BH20" s="29"/>
      <c r="BI20" s="36"/>
      <c r="BJ20" s="36"/>
      <c r="BK20" s="36"/>
      <c r="BL20" s="37"/>
      <c r="BM20" s="30"/>
      <c r="BN20" s="29"/>
      <c r="BO20" s="29"/>
      <c r="BP20" s="29"/>
      <c r="BQ20" s="36"/>
      <c r="BR20" s="36"/>
      <c r="BS20" s="36"/>
      <c r="BT20" s="38"/>
      <c r="BU20" s="28">
        <f t="shared" si="0"/>
        <v>0</v>
      </c>
      <c r="BV20" s="29"/>
      <c r="BW20" s="29"/>
      <c r="BX20" s="29"/>
      <c r="BY20" s="204">
        <f t="shared" si="1"/>
        <v>0</v>
      </c>
      <c r="BZ20" s="204"/>
      <c r="CA20" s="204"/>
      <c r="CB20" s="205"/>
    </row>
    <row r="21" spans="1:80" ht="19.5" customHeight="1">
      <c r="A21" s="24" t="s">
        <v>12</v>
      </c>
      <c r="B21" s="15"/>
      <c r="C21" s="25" t="s">
        <v>30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6" t="s">
        <v>31</v>
      </c>
      <c r="W21" s="26"/>
      <c r="X21" s="27"/>
      <c r="Y21" s="28"/>
      <c r="Z21" s="29"/>
      <c r="AA21" s="29"/>
      <c r="AB21" s="29"/>
      <c r="AC21" s="31"/>
      <c r="AD21" s="31"/>
      <c r="AE21" s="31"/>
      <c r="AF21" s="32"/>
      <c r="AG21" s="30"/>
      <c r="AH21" s="29"/>
      <c r="AI21" s="29"/>
      <c r="AJ21" s="29"/>
      <c r="AK21" s="31"/>
      <c r="AL21" s="31"/>
      <c r="AM21" s="31"/>
      <c r="AN21" s="35"/>
      <c r="AO21" s="28"/>
      <c r="AP21" s="29"/>
      <c r="AQ21" s="29"/>
      <c r="AR21" s="29"/>
      <c r="AS21" s="36"/>
      <c r="AT21" s="36"/>
      <c r="AU21" s="36"/>
      <c r="AV21" s="37"/>
      <c r="AW21" s="30"/>
      <c r="AX21" s="29"/>
      <c r="AY21" s="29"/>
      <c r="AZ21" s="29"/>
      <c r="BA21" s="36"/>
      <c r="BB21" s="36"/>
      <c r="BC21" s="36"/>
      <c r="BD21" s="38"/>
      <c r="BE21" s="28"/>
      <c r="BF21" s="29"/>
      <c r="BG21" s="29"/>
      <c r="BH21" s="29"/>
      <c r="BI21" s="36"/>
      <c r="BJ21" s="36"/>
      <c r="BK21" s="36"/>
      <c r="BL21" s="37"/>
      <c r="BM21" s="30"/>
      <c r="BN21" s="29"/>
      <c r="BO21" s="29"/>
      <c r="BP21" s="29"/>
      <c r="BQ21" s="36"/>
      <c r="BR21" s="36"/>
      <c r="BS21" s="36"/>
      <c r="BT21" s="38"/>
      <c r="BU21" s="28">
        <f t="shared" si="0"/>
        <v>0</v>
      </c>
      <c r="BV21" s="29"/>
      <c r="BW21" s="29"/>
      <c r="BX21" s="29"/>
      <c r="BY21" s="204">
        <f t="shared" si="1"/>
        <v>0</v>
      </c>
      <c r="BZ21" s="204"/>
      <c r="CA21" s="204"/>
      <c r="CB21" s="205"/>
    </row>
    <row r="22" spans="1:80" s="2" customFormat="1" ht="19.5" customHeight="1">
      <c r="A22" s="24" t="s">
        <v>13</v>
      </c>
      <c r="B22" s="15"/>
      <c r="C22" s="25" t="s">
        <v>29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6" t="s">
        <v>28</v>
      </c>
      <c r="W22" s="26"/>
      <c r="X22" s="27"/>
      <c r="Y22" s="28"/>
      <c r="Z22" s="29"/>
      <c r="AA22" s="29"/>
      <c r="AB22" s="29"/>
      <c r="AC22" s="31"/>
      <c r="AD22" s="31"/>
      <c r="AE22" s="31"/>
      <c r="AF22" s="32"/>
      <c r="AG22" s="30"/>
      <c r="AH22" s="29"/>
      <c r="AI22" s="29"/>
      <c r="AJ22" s="29"/>
      <c r="AK22" s="31"/>
      <c r="AL22" s="31"/>
      <c r="AM22" s="31"/>
      <c r="AN22" s="35"/>
      <c r="AO22" s="28"/>
      <c r="AP22" s="29"/>
      <c r="AQ22" s="29"/>
      <c r="AR22" s="29"/>
      <c r="AS22" s="36"/>
      <c r="AT22" s="36"/>
      <c r="AU22" s="36"/>
      <c r="AV22" s="37"/>
      <c r="AW22" s="30"/>
      <c r="AX22" s="29"/>
      <c r="AY22" s="29"/>
      <c r="AZ22" s="29"/>
      <c r="BA22" s="36"/>
      <c r="BB22" s="36"/>
      <c r="BC22" s="36"/>
      <c r="BD22" s="38"/>
      <c r="BE22" s="28"/>
      <c r="BF22" s="29"/>
      <c r="BG22" s="29"/>
      <c r="BH22" s="29"/>
      <c r="BI22" s="36"/>
      <c r="BJ22" s="36"/>
      <c r="BK22" s="36"/>
      <c r="BL22" s="37"/>
      <c r="BM22" s="30"/>
      <c r="BN22" s="29"/>
      <c r="BO22" s="29"/>
      <c r="BP22" s="29"/>
      <c r="BQ22" s="36"/>
      <c r="BR22" s="36"/>
      <c r="BS22" s="36"/>
      <c r="BT22" s="38"/>
      <c r="BU22" s="28">
        <f t="shared" si="0"/>
        <v>0</v>
      </c>
      <c r="BV22" s="29"/>
      <c r="BW22" s="29"/>
      <c r="BX22" s="29"/>
      <c r="BY22" s="204">
        <f t="shared" si="1"/>
        <v>0</v>
      </c>
      <c r="BZ22" s="204"/>
      <c r="CA22" s="204"/>
      <c r="CB22" s="205"/>
    </row>
    <row r="23" spans="1:80" s="2" customFormat="1" ht="30" customHeight="1">
      <c r="A23" s="24" t="s">
        <v>14</v>
      </c>
      <c r="B23" s="15"/>
      <c r="C23" s="25" t="s">
        <v>397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6" t="s">
        <v>27</v>
      </c>
      <c r="W23" s="26"/>
      <c r="X23" s="27"/>
      <c r="Y23" s="28"/>
      <c r="Z23" s="29"/>
      <c r="AA23" s="29"/>
      <c r="AB23" s="29"/>
      <c r="AC23" s="31"/>
      <c r="AD23" s="31"/>
      <c r="AE23" s="31"/>
      <c r="AF23" s="32"/>
      <c r="AG23" s="30"/>
      <c r="AH23" s="29"/>
      <c r="AI23" s="29"/>
      <c r="AJ23" s="29"/>
      <c r="AK23" s="31"/>
      <c r="AL23" s="31"/>
      <c r="AM23" s="31"/>
      <c r="AN23" s="35"/>
      <c r="AO23" s="28"/>
      <c r="AP23" s="29"/>
      <c r="AQ23" s="29"/>
      <c r="AR23" s="29"/>
      <c r="AS23" s="36"/>
      <c r="AT23" s="36"/>
      <c r="AU23" s="36"/>
      <c r="AV23" s="37"/>
      <c r="AW23" s="30"/>
      <c r="AX23" s="29"/>
      <c r="AY23" s="29"/>
      <c r="AZ23" s="29"/>
      <c r="BA23" s="36"/>
      <c r="BB23" s="36"/>
      <c r="BC23" s="36"/>
      <c r="BD23" s="38"/>
      <c r="BE23" s="28"/>
      <c r="BF23" s="29"/>
      <c r="BG23" s="29"/>
      <c r="BH23" s="29"/>
      <c r="BI23" s="36"/>
      <c r="BJ23" s="36"/>
      <c r="BK23" s="36"/>
      <c r="BL23" s="37"/>
      <c r="BM23" s="30"/>
      <c r="BN23" s="29"/>
      <c r="BO23" s="29"/>
      <c r="BP23" s="29"/>
      <c r="BQ23" s="36">
        <v>99</v>
      </c>
      <c r="BR23" s="36"/>
      <c r="BS23" s="36"/>
      <c r="BT23" s="38"/>
      <c r="BU23" s="28">
        <f t="shared" si="0"/>
        <v>0</v>
      </c>
      <c r="BV23" s="29"/>
      <c r="BW23" s="29"/>
      <c r="BX23" s="29"/>
      <c r="BY23" s="204">
        <f t="shared" si="1"/>
        <v>99</v>
      </c>
      <c r="BZ23" s="204"/>
      <c r="CA23" s="204"/>
      <c r="CB23" s="205"/>
    </row>
    <row r="24" spans="1:80" ht="19.5" customHeight="1">
      <c r="A24" s="24" t="s">
        <v>15</v>
      </c>
      <c r="B24" s="15"/>
      <c r="C24" s="25" t="s">
        <v>398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6" t="s">
        <v>23</v>
      </c>
      <c r="W24" s="26"/>
      <c r="X24" s="27"/>
      <c r="Y24" s="28">
        <v>4329</v>
      </c>
      <c r="Z24" s="29"/>
      <c r="AA24" s="29"/>
      <c r="AB24" s="29"/>
      <c r="AC24" s="70">
        <v>4329</v>
      </c>
      <c r="AD24" s="70"/>
      <c r="AE24" s="70"/>
      <c r="AF24" s="71"/>
      <c r="AG24" s="30"/>
      <c r="AH24" s="29"/>
      <c r="AI24" s="29"/>
      <c r="AJ24" s="29"/>
      <c r="AK24" s="70"/>
      <c r="AL24" s="70"/>
      <c r="AM24" s="70"/>
      <c r="AN24" s="171"/>
      <c r="AO24" s="28"/>
      <c r="AP24" s="29"/>
      <c r="AQ24" s="29"/>
      <c r="AR24" s="29"/>
      <c r="AS24" s="39"/>
      <c r="AT24" s="39"/>
      <c r="AU24" s="39"/>
      <c r="AV24" s="179"/>
      <c r="AW24" s="30"/>
      <c r="AX24" s="29"/>
      <c r="AY24" s="29"/>
      <c r="AZ24" s="29"/>
      <c r="BA24" s="39"/>
      <c r="BB24" s="39"/>
      <c r="BC24" s="39"/>
      <c r="BD24" s="40"/>
      <c r="BE24" s="28"/>
      <c r="BF24" s="29"/>
      <c r="BG24" s="29"/>
      <c r="BH24" s="29"/>
      <c r="BI24" s="39"/>
      <c r="BJ24" s="39"/>
      <c r="BK24" s="39"/>
      <c r="BL24" s="179"/>
      <c r="BM24" s="30"/>
      <c r="BN24" s="29"/>
      <c r="BO24" s="29"/>
      <c r="BP24" s="29"/>
      <c r="BQ24" s="39"/>
      <c r="BR24" s="39"/>
      <c r="BS24" s="39"/>
      <c r="BT24" s="40"/>
      <c r="BU24" s="28">
        <f t="shared" si="0"/>
        <v>4329</v>
      </c>
      <c r="BV24" s="29"/>
      <c r="BW24" s="29"/>
      <c r="BX24" s="29"/>
      <c r="BY24" s="202">
        <f t="shared" si="1"/>
        <v>4329</v>
      </c>
      <c r="BZ24" s="202"/>
      <c r="CA24" s="202"/>
      <c r="CB24" s="203"/>
    </row>
    <row r="25" spans="1:80" ht="29.25" customHeight="1">
      <c r="A25" s="24" t="s">
        <v>44</v>
      </c>
      <c r="B25" s="15"/>
      <c r="C25" s="25" t="s">
        <v>359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6" t="s">
        <v>24</v>
      </c>
      <c r="W25" s="26"/>
      <c r="X25" s="27"/>
      <c r="Y25" s="28"/>
      <c r="Z25" s="29"/>
      <c r="AA25" s="29"/>
      <c r="AB25" s="29"/>
      <c r="AC25" s="70">
        <v>121</v>
      </c>
      <c r="AD25" s="70"/>
      <c r="AE25" s="70"/>
      <c r="AF25" s="71"/>
      <c r="AG25" s="30"/>
      <c r="AH25" s="29"/>
      <c r="AI25" s="29"/>
      <c r="AJ25" s="29"/>
      <c r="AK25" s="70"/>
      <c r="AL25" s="70"/>
      <c r="AM25" s="70"/>
      <c r="AN25" s="171"/>
      <c r="AO25" s="28"/>
      <c r="AP25" s="29"/>
      <c r="AQ25" s="29"/>
      <c r="AR25" s="29"/>
      <c r="AS25" s="39">
        <v>164</v>
      </c>
      <c r="AT25" s="39"/>
      <c r="AU25" s="39"/>
      <c r="AV25" s="179"/>
      <c r="AW25" s="30"/>
      <c r="AX25" s="29"/>
      <c r="AY25" s="29"/>
      <c r="AZ25" s="29"/>
      <c r="BA25" s="39"/>
      <c r="BB25" s="39"/>
      <c r="BC25" s="39"/>
      <c r="BD25" s="40"/>
      <c r="BE25" s="28"/>
      <c r="BF25" s="29"/>
      <c r="BG25" s="29"/>
      <c r="BH25" s="29"/>
      <c r="BI25" s="39">
        <v>57</v>
      </c>
      <c r="BJ25" s="39"/>
      <c r="BK25" s="39"/>
      <c r="BL25" s="179"/>
      <c r="BM25" s="30"/>
      <c r="BN25" s="29"/>
      <c r="BO25" s="29"/>
      <c r="BP25" s="29"/>
      <c r="BQ25" s="39">
        <v>155</v>
      </c>
      <c r="BR25" s="39"/>
      <c r="BS25" s="39"/>
      <c r="BT25" s="40"/>
      <c r="BU25" s="28">
        <f t="shared" si="0"/>
        <v>0</v>
      </c>
      <c r="BV25" s="29"/>
      <c r="BW25" s="29"/>
      <c r="BX25" s="29"/>
      <c r="BY25" s="202">
        <f t="shared" si="1"/>
        <v>497</v>
      </c>
      <c r="BZ25" s="202"/>
      <c r="CA25" s="202"/>
      <c r="CB25" s="203"/>
    </row>
    <row r="26" spans="1:80" ht="29.25" customHeight="1" thickBot="1">
      <c r="A26" s="46" t="s">
        <v>45</v>
      </c>
      <c r="B26" s="47"/>
      <c r="C26" s="48" t="s">
        <v>416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9" t="s">
        <v>25</v>
      </c>
      <c r="W26" s="49"/>
      <c r="X26" s="50"/>
      <c r="Y26" s="41">
        <v>100</v>
      </c>
      <c r="Z26" s="42"/>
      <c r="AA26" s="42"/>
      <c r="AB26" s="42"/>
      <c r="AC26" s="64">
        <v>70</v>
      </c>
      <c r="AD26" s="64"/>
      <c r="AE26" s="64"/>
      <c r="AF26" s="65"/>
      <c r="AG26" s="43"/>
      <c r="AH26" s="42"/>
      <c r="AI26" s="42"/>
      <c r="AJ26" s="42"/>
      <c r="AK26" s="64"/>
      <c r="AL26" s="64"/>
      <c r="AM26" s="64"/>
      <c r="AN26" s="172"/>
      <c r="AO26" s="41">
        <v>150</v>
      </c>
      <c r="AP26" s="42"/>
      <c r="AQ26" s="42"/>
      <c r="AR26" s="42"/>
      <c r="AS26" s="79"/>
      <c r="AT26" s="79"/>
      <c r="AU26" s="79"/>
      <c r="AV26" s="80"/>
      <c r="AW26" s="43"/>
      <c r="AX26" s="42"/>
      <c r="AY26" s="42"/>
      <c r="AZ26" s="42"/>
      <c r="BA26" s="79"/>
      <c r="BB26" s="79"/>
      <c r="BC26" s="79"/>
      <c r="BD26" s="189"/>
      <c r="BE26" s="41"/>
      <c r="BF26" s="42"/>
      <c r="BG26" s="42"/>
      <c r="BH26" s="42"/>
      <c r="BI26" s="79"/>
      <c r="BJ26" s="79"/>
      <c r="BK26" s="79"/>
      <c r="BL26" s="80"/>
      <c r="BM26" s="43"/>
      <c r="BN26" s="42"/>
      <c r="BO26" s="42"/>
      <c r="BP26" s="42"/>
      <c r="BQ26" s="79"/>
      <c r="BR26" s="79"/>
      <c r="BS26" s="79"/>
      <c r="BT26" s="189"/>
      <c r="BU26" s="41">
        <f t="shared" si="0"/>
        <v>250</v>
      </c>
      <c r="BV26" s="42"/>
      <c r="BW26" s="42"/>
      <c r="BX26" s="42"/>
      <c r="BY26" s="206">
        <f t="shared" si="1"/>
        <v>70</v>
      </c>
      <c r="BZ26" s="206"/>
      <c r="CA26" s="206"/>
      <c r="CB26" s="207"/>
    </row>
    <row r="27" spans="1:80" ht="26.25" customHeight="1" thickBot="1">
      <c r="A27" s="16" t="s">
        <v>46</v>
      </c>
      <c r="B27" s="17"/>
      <c r="C27" s="18" t="s">
        <v>361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 t="s">
        <v>26</v>
      </c>
      <c r="W27" s="19"/>
      <c r="X27" s="20"/>
      <c r="Y27" s="21">
        <f>Y11+Y12+Y13+Y14+Y15+Y16+Y17+Y18+Y19+Y20+Y21+Y22+Y23+Y24+Y25+Y26</f>
        <v>4429</v>
      </c>
      <c r="Z27" s="22"/>
      <c r="AA27" s="22"/>
      <c r="AB27" s="22"/>
      <c r="AC27" s="66">
        <f>SUM(AC24:AC26)</f>
        <v>4520</v>
      </c>
      <c r="AD27" s="66"/>
      <c r="AE27" s="66"/>
      <c r="AF27" s="67"/>
      <c r="AG27" s="23">
        <f>AG11+AG12+AG13+AG14+AG15+AG16+AG17+AG18+AG19+AG20+AG21+AG22+AG23+AG24+AG25+AG26</f>
        <v>0</v>
      </c>
      <c r="AH27" s="22"/>
      <c r="AI27" s="22"/>
      <c r="AJ27" s="22"/>
      <c r="AK27" s="66">
        <v>0</v>
      </c>
      <c r="AL27" s="66"/>
      <c r="AM27" s="66"/>
      <c r="AN27" s="173"/>
      <c r="AO27" s="21">
        <f>AO11+AO12+AO13+AO14+AO15+AO16+AO17+AO18+AO19+AO20+AO21+AO22+AO23+AO24+AO25+AO26</f>
        <v>1150</v>
      </c>
      <c r="AP27" s="22"/>
      <c r="AQ27" s="22"/>
      <c r="AR27" s="22"/>
      <c r="AS27" s="81">
        <f>SUM(AS11:AS26)</f>
        <v>1297</v>
      </c>
      <c r="AT27" s="81"/>
      <c r="AU27" s="81"/>
      <c r="AV27" s="82"/>
      <c r="AW27" s="23">
        <f>AW11+AW12+AW13+AW14+AW15+AW16+AW17+AW18+AW19+AW20+AW21+AW22+AW23+AW24+AW25+AW26</f>
        <v>2100</v>
      </c>
      <c r="AX27" s="22"/>
      <c r="AY27" s="22"/>
      <c r="AZ27" s="22"/>
      <c r="BA27" s="81">
        <f>SUM(BA11:BA26)</f>
        <v>4587</v>
      </c>
      <c r="BB27" s="81"/>
      <c r="BC27" s="81"/>
      <c r="BD27" s="190"/>
      <c r="BE27" s="21">
        <f>BE11+BE12+BE13+BE14+BE15+BE16+BE17+BE18+BE19+BE20+BE21+BE22+BE23+BE24+BE25+BE26</f>
        <v>623</v>
      </c>
      <c r="BF27" s="22"/>
      <c r="BG27" s="22"/>
      <c r="BH27" s="22"/>
      <c r="BI27" s="81">
        <f>SUM(BI11:BI26)</f>
        <v>803</v>
      </c>
      <c r="BJ27" s="81"/>
      <c r="BK27" s="81"/>
      <c r="BL27" s="82"/>
      <c r="BM27" s="23">
        <f>BM11+BM12+BM13+BM14+BM15+BM16+BM17+BM18+BM19+BM20+BM21+BM22+BM23+BM24+BM25+BM26</f>
        <v>708</v>
      </c>
      <c r="BN27" s="22"/>
      <c r="BO27" s="22"/>
      <c r="BP27" s="22"/>
      <c r="BQ27" s="81">
        <f>SUM(BQ11:BQ26)</f>
        <v>962</v>
      </c>
      <c r="BR27" s="81"/>
      <c r="BS27" s="81"/>
      <c r="BT27" s="190"/>
      <c r="BU27" s="21">
        <f t="shared" si="0"/>
        <v>9010</v>
      </c>
      <c r="BV27" s="22"/>
      <c r="BW27" s="22"/>
      <c r="BX27" s="22"/>
      <c r="BY27" s="208">
        <f>AC27+AK27+AS27+BA27+BI27+BQ27</f>
        <v>12169</v>
      </c>
      <c r="BZ27" s="208"/>
      <c r="CA27" s="208"/>
      <c r="CB27" s="209"/>
    </row>
    <row r="28" spans="1:80" s="3" customFormat="1" ht="29.25" customHeight="1" thickBot="1">
      <c r="A28" s="16">
        <v>21</v>
      </c>
      <c r="B28" s="17"/>
      <c r="C28" s="18" t="s">
        <v>394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 t="s">
        <v>43</v>
      </c>
      <c r="W28" s="19"/>
      <c r="X28" s="20"/>
      <c r="Y28" s="12">
        <v>1115</v>
      </c>
      <c r="Z28" s="13"/>
      <c r="AA28" s="13"/>
      <c r="AB28" s="13"/>
      <c r="AC28" s="66">
        <v>1168</v>
      </c>
      <c r="AD28" s="66"/>
      <c r="AE28" s="66"/>
      <c r="AF28" s="67"/>
      <c r="AG28" s="14"/>
      <c r="AH28" s="13"/>
      <c r="AI28" s="13"/>
      <c r="AJ28" s="13"/>
      <c r="AK28" s="66"/>
      <c r="AL28" s="66"/>
      <c r="AM28" s="66"/>
      <c r="AN28" s="173"/>
      <c r="AO28" s="12">
        <v>300</v>
      </c>
      <c r="AP28" s="13"/>
      <c r="AQ28" s="13"/>
      <c r="AR28" s="13"/>
      <c r="AS28" s="81">
        <v>313</v>
      </c>
      <c r="AT28" s="81"/>
      <c r="AU28" s="81"/>
      <c r="AV28" s="82"/>
      <c r="AW28" s="14">
        <v>560</v>
      </c>
      <c r="AX28" s="13"/>
      <c r="AY28" s="13"/>
      <c r="AZ28" s="13"/>
      <c r="BA28" s="81">
        <v>779</v>
      </c>
      <c r="BB28" s="81"/>
      <c r="BC28" s="81"/>
      <c r="BD28" s="190"/>
      <c r="BE28" s="12">
        <v>168</v>
      </c>
      <c r="BF28" s="13"/>
      <c r="BG28" s="13"/>
      <c r="BH28" s="13"/>
      <c r="BI28" s="81">
        <v>181</v>
      </c>
      <c r="BJ28" s="81"/>
      <c r="BK28" s="81"/>
      <c r="BL28" s="82"/>
      <c r="BM28" s="14">
        <v>191</v>
      </c>
      <c r="BN28" s="13"/>
      <c r="BO28" s="13"/>
      <c r="BP28" s="13"/>
      <c r="BQ28" s="81">
        <v>191</v>
      </c>
      <c r="BR28" s="81"/>
      <c r="BS28" s="81"/>
      <c r="BT28" s="190"/>
      <c r="BU28" s="12">
        <f>Y28+AG28+AO28+AW28+BE28+BM28</f>
        <v>2334</v>
      </c>
      <c r="BV28" s="13"/>
      <c r="BW28" s="13"/>
      <c r="BX28" s="13"/>
      <c r="BY28" s="208">
        <f>AC28+AK28+AS28+BA28+BI28+BQ28</f>
        <v>2632</v>
      </c>
      <c r="BZ28" s="208"/>
      <c r="CA28" s="208"/>
      <c r="CB28" s="209"/>
    </row>
    <row r="29" spans="1:80" s="4" customFormat="1" ht="30.75" customHeight="1">
      <c r="A29" s="44">
        <v>22</v>
      </c>
      <c r="B29" s="45"/>
      <c r="C29" s="56" t="s">
        <v>384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7" t="s">
        <v>47</v>
      </c>
      <c r="W29" s="57"/>
      <c r="X29" s="58"/>
      <c r="Y29" s="51"/>
      <c r="Z29" s="52"/>
      <c r="AA29" s="52"/>
      <c r="AB29" s="52"/>
      <c r="AC29" s="162">
        <v>331</v>
      </c>
      <c r="AD29" s="162"/>
      <c r="AE29" s="162"/>
      <c r="AF29" s="163"/>
      <c r="AG29" s="53"/>
      <c r="AH29" s="52"/>
      <c r="AI29" s="52"/>
      <c r="AJ29" s="52"/>
      <c r="AK29" s="162"/>
      <c r="AL29" s="162"/>
      <c r="AM29" s="162"/>
      <c r="AN29" s="174"/>
      <c r="AO29" s="51"/>
      <c r="AP29" s="52"/>
      <c r="AQ29" s="52"/>
      <c r="AR29" s="52"/>
      <c r="AS29" s="83"/>
      <c r="AT29" s="83"/>
      <c r="AU29" s="83"/>
      <c r="AV29" s="84"/>
      <c r="AW29" s="53"/>
      <c r="AX29" s="52"/>
      <c r="AY29" s="52"/>
      <c r="AZ29" s="52"/>
      <c r="BA29" s="83"/>
      <c r="BB29" s="83"/>
      <c r="BC29" s="83"/>
      <c r="BD29" s="191"/>
      <c r="BE29" s="51"/>
      <c r="BF29" s="52"/>
      <c r="BG29" s="52"/>
      <c r="BH29" s="52"/>
      <c r="BI29" s="83"/>
      <c r="BJ29" s="83"/>
      <c r="BK29" s="83"/>
      <c r="BL29" s="84"/>
      <c r="BM29" s="53"/>
      <c r="BN29" s="52"/>
      <c r="BO29" s="52"/>
      <c r="BP29" s="52"/>
      <c r="BQ29" s="83">
        <v>10</v>
      </c>
      <c r="BR29" s="83"/>
      <c r="BS29" s="83"/>
      <c r="BT29" s="191"/>
      <c r="BU29" s="51">
        <f t="shared" si="0"/>
        <v>0</v>
      </c>
      <c r="BV29" s="52"/>
      <c r="BW29" s="52"/>
      <c r="BX29" s="52"/>
      <c r="BY29" s="210">
        <f t="shared" si="1"/>
        <v>341</v>
      </c>
      <c r="BZ29" s="210"/>
      <c r="CA29" s="210"/>
      <c r="CB29" s="211"/>
    </row>
    <row r="30" spans="1:80" ht="38.25" customHeight="1">
      <c r="A30" s="24">
        <v>23</v>
      </c>
      <c r="B30" s="15"/>
      <c r="C30" s="25" t="s">
        <v>417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6" t="s">
        <v>48</v>
      </c>
      <c r="W30" s="26"/>
      <c r="X30" s="27"/>
      <c r="Y30" s="28">
        <v>250</v>
      </c>
      <c r="Z30" s="29"/>
      <c r="AA30" s="29"/>
      <c r="AB30" s="29"/>
      <c r="AC30" s="70">
        <v>795</v>
      </c>
      <c r="AD30" s="70"/>
      <c r="AE30" s="70"/>
      <c r="AF30" s="71"/>
      <c r="AG30" s="30"/>
      <c r="AH30" s="29"/>
      <c r="AI30" s="29"/>
      <c r="AJ30" s="29"/>
      <c r="AK30" s="70"/>
      <c r="AL30" s="70"/>
      <c r="AM30" s="70"/>
      <c r="AN30" s="171"/>
      <c r="AO30" s="28"/>
      <c r="AP30" s="29"/>
      <c r="AQ30" s="29"/>
      <c r="AR30" s="29"/>
      <c r="AS30" s="39">
        <v>15</v>
      </c>
      <c r="AT30" s="39"/>
      <c r="AU30" s="39"/>
      <c r="AV30" s="179"/>
      <c r="AW30" s="30"/>
      <c r="AX30" s="29"/>
      <c r="AY30" s="29"/>
      <c r="AZ30" s="29"/>
      <c r="BA30" s="39"/>
      <c r="BB30" s="39"/>
      <c r="BC30" s="39"/>
      <c r="BD30" s="40"/>
      <c r="BE30" s="28"/>
      <c r="BF30" s="29"/>
      <c r="BG30" s="29"/>
      <c r="BH30" s="29"/>
      <c r="BI30" s="39"/>
      <c r="BJ30" s="39"/>
      <c r="BK30" s="39"/>
      <c r="BL30" s="179"/>
      <c r="BM30" s="30">
        <v>400</v>
      </c>
      <c r="BN30" s="29"/>
      <c r="BO30" s="29"/>
      <c r="BP30" s="29"/>
      <c r="BQ30" s="39">
        <v>319</v>
      </c>
      <c r="BR30" s="39"/>
      <c r="BS30" s="39"/>
      <c r="BT30" s="40"/>
      <c r="BU30" s="28">
        <f t="shared" si="0"/>
        <v>650</v>
      </c>
      <c r="BV30" s="29"/>
      <c r="BW30" s="29"/>
      <c r="BX30" s="29"/>
      <c r="BY30" s="202">
        <f t="shared" si="1"/>
        <v>1129</v>
      </c>
      <c r="BZ30" s="202"/>
      <c r="CA30" s="202"/>
      <c r="CB30" s="203"/>
    </row>
    <row r="31" spans="1:80" ht="19.5" customHeight="1">
      <c r="A31" s="24">
        <v>24</v>
      </c>
      <c r="B31" s="15"/>
      <c r="C31" s="25" t="s">
        <v>49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6" t="s">
        <v>50</v>
      </c>
      <c r="W31" s="26"/>
      <c r="X31" s="27"/>
      <c r="Y31" s="28"/>
      <c r="Z31" s="29"/>
      <c r="AA31" s="29"/>
      <c r="AB31" s="29"/>
      <c r="AC31" s="70"/>
      <c r="AD31" s="70"/>
      <c r="AE31" s="70"/>
      <c r="AF31" s="71"/>
      <c r="AG31" s="30"/>
      <c r="AH31" s="29"/>
      <c r="AI31" s="29"/>
      <c r="AJ31" s="29"/>
      <c r="AK31" s="70"/>
      <c r="AL31" s="70"/>
      <c r="AM31" s="70"/>
      <c r="AN31" s="171"/>
      <c r="AO31" s="28"/>
      <c r="AP31" s="29"/>
      <c r="AQ31" s="29"/>
      <c r="AR31" s="29"/>
      <c r="AS31" s="39"/>
      <c r="AT31" s="39"/>
      <c r="AU31" s="39"/>
      <c r="AV31" s="179"/>
      <c r="AW31" s="30"/>
      <c r="AX31" s="29"/>
      <c r="AY31" s="29"/>
      <c r="AZ31" s="29"/>
      <c r="BA31" s="39"/>
      <c r="BB31" s="39"/>
      <c r="BC31" s="39"/>
      <c r="BD31" s="40"/>
      <c r="BE31" s="28"/>
      <c r="BF31" s="29"/>
      <c r="BG31" s="29"/>
      <c r="BH31" s="29"/>
      <c r="BI31" s="39"/>
      <c r="BJ31" s="39"/>
      <c r="BK31" s="39"/>
      <c r="BL31" s="179"/>
      <c r="BM31" s="30"/>
      <c r="BN31" s="29"/>
      <c r="BO31" s="29"/>
      <c r="BP31" s="29"/>
      <c r="BQ31" s="39"/>
      <c r="BR31" s="39"/>
      <c r="BS31" s="39"/>
      <c r="BT31" s="40"/>
      <c r="BU31" s="28">
        <f t="shared" si="0"/>
        <v>0</v>
      </c>
      <c r="BV31" s="29"/>
      <c r="BW31" s="29"/>
      <c r="BX31" s="29"/>
      <c r="BY31" s="202">
        <f t="shared" si="1"/>
        <v>0</v>
      </c>
      <c r="BZ31" s="202"/>
      <c r="CA31" s="202"/>
      <c r="CB31" s="203"/>
    </row>
    <row r="32" spans="1:80" ht="40.5" customHeight="1">
      <c r="A32" s="24">
        <v>26</v>
      </c>
      <c r="B32" s="15"/>
      <c r="C32" s="25" t="s">
        <v>418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6" t="s">
        <v>51</v>
      </c>
      <c r="W32" s="26"/>
      <c r="X32" s="27"/>
      <c r="Y32" s="28"/>
      <c r="Z32" s="29"/>
      <c r="AA32" s="29"/>
      <c r="AB32" s="29"/>
      <c r="AC32" s="70">
        <v>40</v>
      </c>
      <c r="AD32" s="70"/>
      <c r="AE32" s="70"/>
      <c r="AF32" s="71"/>
      <c r="AG32" s="30"/>
      <c r="AH32" s="29"/>
      <c r="AI32" s="29"/>
      <c r="AJ32" s="29"/>
      <c r="AK32" s="70"/>
      <c r="AL32" s="70"/>
      <c r="AM32" s="70"/>
      <c r="AN32" s="171"/>
      <c r="AO32" s="28"/>
      <c r="AP32" s="29"/>
      <c r="AQ32" s="29"/>
      <c r="AR32" s="29"/>
      <c r="AS32" s="39"/>
      <c r="AT32" s="39"/>
      <c r="AU32" s="39"/>
      <c r="AV32" s="179"/>
      <c r="AW32" s="30"/>
      <c r="AX32" s="29"/>
      <c r="AY32" s="29"/>
      <c r="AZ32" s="29"/>
      <c r="BA32" s="39"/>
      <c r="BB32" s="39"/>
      <c r="BC32" s="39"/>
      <c r="BD32" s="40"/>
      <c r="BE32" s="28"/>
      <c r="BF32" s="29"/>
      <c r="BG32" s="29"/>
      <c r="BH32" s="29"/>
      <c r="BI32" s="39"/>
      <c r="BJ32" s="39"/>
      <c r="BK32" s="39"/>
      <c r="BL32" s="179"/>
      <c r="BM32" s="30"/>
      <c r="BN32" s="29"/>
      <c r="BO32" s="29"/>
      <c r="BP32" s="29"/>
      <c r="BQ32" s="39"/>
      <c r="BR32" s="39"/>
      <c r="BS32" s="39"/>
      <c r="BT32" s="40"/>
      <c r="BU32" s="28">
        <f t="shared" si="0"/>
        <v>0</v>
      </c>
      <c r="BV32" s="29"/>
      <c r="BW32" s="29"/>
      <c r="BX32" s="29"/>
      <c r="BY32" s="202">
        <f t="shared" si="1"/>
        <v>40</v>
      </c>
      <c r="BZ32" s="202"/>
      <c r="CA32" s="202"/>
      <c r="CB32" s="203"/>
    </row>
    <row r="33" spans="1:80" ht="24" customHeight="1">
      <c r="A33" s="24">
        <v>27</v>
      </c>
      <c r="B33" s="15"/>
      <c r="C33" s="25" t="s">
        <v>419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6" t="s">
        <v>52</v>
      </c>
      <c r="W33" s="26"/>
      <c r="X33" s="27"/>
      <c r="Y33" s="28"/>
      <c r="Z33" s="29"/>
      <c r="AA33" s="29"/>
      <c r="AB33" s="29"/>
      <c r="AC33" s="70">
        <v>54</v>
      </c>
      <c r="AD33" s="70"/>
      <c r="AE33" s="70"/>
      <c r="AF33" s="71"/>
      <c r="AG33" s="30"/>
      <c r="AH33" s="29"/>
      <c r="AI33" s="29"/>
      <c r="AJ33" s="29"/>
      <c r="AK33" s="70"/>
      <c r="AL33" s="70"/>
      <c r="AM33" s="70"/>
      <c r="AN33" s="171"/>
      <c r="AO33" s="28"/>
      <c r="AP33" s="29"/>
      <c r="AQ33" s="29"/>
      <c r="AR33" s="29"/>
      <c r="AS33" s="39"/>
      <c r="AT33" s="39"/>
      <c r="AU33" s="39"/>
      <c r="AV33" s="179"/>
      <c r="AW33" s="30"/>
      <c r="AX33" s="29"/>
      <c r="AY33" s="29"/>
      <c r="AZ33" s="29"/>
      <c r="BA33" s="39"/>
      <c r="BB33" s="39"/>
      <c r="BC33" s="39"/>
      <c r="BD33" s="40"/>
      <c r="BE33" s="28"/>
      <c r="BF33" s="29"/>
      <c r="BG33" s="29"/>
      <c r="BH33" s="29"/>
      <c r="BI33" s="39"/>
      <c r="BJ33" s="39"/>
      <c r="BK33" s="39"/>
      <c r="BL33" s="179"/>
      <c r="BM33" s="30"/>
      <c r="BN33" s="29"/>
      <c r="BO33" s="29"/>
      <c r="BP33" s="29"/>
      <c r="BQ33" s="39"/>
      <c r="BR33" s="39"/>
      <c r="BS33" s="39"/>
      <c r="BT33" s="40"/>
      <c r="BU33" s="28">
        <f t="shared" si="0"/>
        <v>0</v>
      </c>
      <c r="BV33" s="29"/>
      <c r="BW33" s="29"/>
      <c r="BX33" s="29"/>
      <c r="BY33" s="202">
        <f t="shared" si="1"/>
        <v>54</v>
      </c>
      <c r="BZ33" s="202"/>
      <c r="CA33" s="202"/>
      <c r="CB33" s="203"/>
    </row>
    <row r="34" spans="1:80" ht="31.5" customHeight="1">
      <c r="A34" s="24" t="s">
        <v>125</v>
      </c>
      <c r="B34" s="15"/>
      <c r="C34" s="25" t="s">
        <v>420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6" t="s">
        <v>53</v>
      </c>
      <c r="W34" s="26"/>
      <c r="X34" s="27"/>
      <c r="Y34" s="28">
        <v>2000</v>
      </c>
      <c r="Z34" s="29"/>
      <c r="AA34" s="29"/>
      <c r="AB34" s="29"/>
      <c r="AC34" s="70">
        <v>1489</v>
      </c>
      <c r="AD34" s="70"/>
      <c r="AE34" s="70"/>
      <c r="AF34" s="71"/>
      <c r="AG34" s="30"/>
      <c r="AH34" s="29"/>
      <c r="AI34" s="29"/>
      <c r="AJ34" s="29"/>
      <c r="AK34" s="70"/>
      <c r="AL34" s="70"/>
      <c r="AM34" s="70"/>
      <c r="AN34" s="171"/>
      <c r="AO34" s="28"/>
      <c r="AP34" s="29"/>
      <c r="AQ34" s="29"/>
      <c r="AR34" s="29"/>
      <c r="AS34" s="39"/>
      <c r="AT34" s="39"/>
      <c r="AU34" s="39"/>
      <c r="AV34" s="179"/>
      <c r="AW34" s="30"/>
      <c r="AX34" s="29"/>
      <c r="AY34" s="29"/>
      <c r="AZ34" s="29"/>
      <c r="BA34" s="39"/>
      <c r="BB34" s="39"/>
      <c r="BC34" s="39"/>
      <c r="BD34" s="40"/>
      <c r="BE34" s="28"/>
      <c r="BF34" s="29"/>
      <c r="BG34" s="29"/>
      <c r="BH34" s="29"/>
      <c r="BI34" s="39"/>
      <c r="BJ34" s="39"/>
      <c r="BK34" s="39"/>
      <c r="BL34" s="179"/>
      <c r="BM34" s="30"/>
      <c r="BN34" s="29"/>
      <c r="BO34" s="29"/>
      <c r="BP34" s="29"/>
      <c r="BQ34" s="39"/>
      <c r="BR34" s="39"/>
      <c r="BS34" s="39"/>
      <c r="BT34" s="40"/>
      <c r="BU34" s="28">
        <f t="shared" si="0"/>
        <v>2000</v>
      </c>
      <c r="BV34" s="29"/>
      <c r="BW34" s="29"/>
      <c r="BX34" s="29"/>
      <c r="BY34" s="202">
        <f t="shared" si="1"/>
        <v>1489</v>
      </c>
      <c r="BZ34" s="202"/>
      <c r="CA34" s="202"/>
      <c r="CB34" s="203"/>
    </row>
    <row r="35" spans="1:80" ht="19.5" customHeight="1">
      <c r="A35" s="24" t="s">
        <v>126</v>
      </c>
      <c r="B35" s="15"/>
      <c r="C35" s="25" t="s">
        <v>409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6" t="s">
        <v>54</v>
      </c>
      <c r="W35" s="26"/>
      <c r="X35" s="27"/>
      <c r="Y35" s="28"/>
      <c r="Z35" s="29"/>
      <c r="AA35" s="29"/>
      <c r="AB35" s="29"/>
      <c r="AC35" s="70"/>
      <c r="AD35" s="70"/>
      <c r="AE35" s="70"/>
      <c r="AF35" s="71"/>
      <c r="AG35" s="30">
        <v>772</v>
      </c>
      <c r="AH35" s="29"/>
      <c r="AI35" s="29"/>
      <c r="AJ35" s="29"/>
      <c r="AK35" s="70">
        <v>772</v>
      </c>
      <c r="AL35" s="70"/>
      <c r="AM35" s="70"/>
      <c r="AN35" s="171"/>
      <c r="AO35" s="28"/>
      <c r="AP35" s="29"/>
      <c r="AQ35" s="29"/>
      <c r="AR35" s="29"/>
      <c r="AS35" s="39"/>
      <c r="AT35" s="39"/>
      <c r="AU35" s="39"/>
      <c r="AV35" s="179"/>
      <c r="AW35" s="30"/>
      <c r="AX35" s="29"/>
      <c r="AY35" s="29"/>
      <c r="AZ35" s="29"/>
      <c r="BA35" s="39"/>
      <c r="BB35" s="39"/>
      <c r="BC35" s="39"/>
      <c r="BD35" s="40"/>
      <c r="BE35" s="28"/>
      <c r="BF35" s="29"/>
      <c r="BG35" s="29"/>
      <c r="BH35" s="29"/>
      <c r="BI35" s="39"/>
      <c r="BJ35" s="39"/>
      <c r="BK35" s="39"/>
      <c r="BL35" s="179"/>
      <c r="BM35" s="30"/>
      <c r="BN35" s="29"/>
      <c r="BO35" s="29"/>
      <c r="BP35" s="29"/>
      <c r="BQ35" s="39"/>
      <c r="BR35" s="39"/>
      <c r="BS35" s="39"/>
      <c r="BT35" s="40"/>
      <c r="BU35" s="28">
        <f t="shared" si="0"/>
        <v>772</v>
      </c>
      <c r="BV35" s="29"/>
      <c r="BW35" s="29"/>
      <c r="BX35" s="29"/>
      <c r="BY35" s="202">
        <f t="shared" si="1"/>
        <v>772</v>
      </c>
      <c r="BZ35" s="202"/>
      <c r="CA35" s="202"/>
      <c r="CB35" s="203"/>
    </row>
    <row r="36" spans="1:80" ht="19.5" customHeight="1">
      <c r="A36" s="24" t="s">
        <v>127</v>
      </c>
      <c r="B36" s="15"/>
      <c r="C36" s="25" t="s">
        <v>362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 t="s">
        <v>55</v>
      </c>
      <c r="W36" s="26"/>
      <c r="X36" s="27"/>
      <c r="Y36" s="28"/>
      <c r="Z36" s="29"/>
      <c r="AA36" s="29"/>
      <c r="AB36" s="29"/>
      <c r="AC36" s="70"/>
      <c r="AD36" s="70"/>
      <c r="AE36" s="70"/>
      <c r="AF36" s="71"/>
      <c r="AG36" s="30"/>
      <c r="AH36" s="29"/>
      <c r="AI36" s="29"/>
      <c r="AJ36" s="29"/>
      <c r="AK36" s="70"/>
      <c r="AL36" s="70"/>
      <c r="AM36" s="70"/>
      <c r="AN36" s="171"/>
      <c r="AO36" s="28"/>
      <c r="AP36" s="29"/>
      <c r="AQ36" s="29"/>
      <c r="AR36" s="29"/>
      <c r="AS36" s="39"/>
      <c r="AT36" s="39"/>
      <c r="AU36" s="39"/>
      <c r="AV36" s="179"/>
      <c r="AW36" s="30"/>
      <c r="AX36" s="29"/>
      <c r="AY36" s="29"/>
      <c r="AZ36" s="29"/>
      <c r="BA36" s="39"/>
      <c r="BB36" s="39"/>
      <c r="BC36" s="39"/>
      <c r="BD36" s="40"/>
      <c r="BE36" s="28"/>
      <c r="BF36" s="29"/>
      <c r="BG36" s="29"/>
      <c r="BH36" s="29"/>
      <c r="BI36" s="39"/>
      <c r="BJ36" s="39"/>
      <c r="BK36" s="39"/>
      <c r="BL36" s="179"/>
      <c r="BM36" s="30"/>
      <c r="BN36" s="29"/>
      <c r="BO36" s="29"/>
      <c r="BP36" s="29"/>
      <c r="BQ36" s="39"/>
      <c r="BR36" s="39"/>
      <c r="BS36" s="39"/>
      <c r="BT36" s="40"/>
      <c r="BU36" s="28">
        <f t="shared" si="0"/>
        <v>0</v>
      </c>
      <c r="BV36" s="29"/>
      <c r="BW36" s="29"/>
      <c r="BX36" s="29"/>
      <c r="BY36" s="202">
        <f t="shared" si="1"/>
        <v>0</v>
      </c>
      <c r="BZ36" s="202"/>
      <c r="CA36" s="202"/>
      <c r="CB36" s="203"/>
    </row>
    <row r="37" spans="1:80" ht="38.25" customHeight="1">
      <c r="A37" s="24" t="s">
        <v>128</v>
      </c>
      <c r="B37" s="15"/>
      <c r="C37" s="25" t="s">
        <v>421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 t="s">
        <v>56</v>
      </c>
      <c r="W37" s="26"/>
      <c r="X37" s="27"/>
      <c r="Y37" s="28">
        <v>1100</v>
      </c>
      <c r="Z37" s="29"/>
      <c r="AA37" s="29"/>
      <c r="AB37" s="29"/>
      <c r="AC37" s="70">
        <v>215</v>
      </c>
      <c r="AD37" s="70"/>
      <c r="AE37" s="70"/>
      <c r="AF37" s="71"/>
      <c r="AG37" s="30"/>
      <c r="AH37" s="29"/>
      <c r="AI37" s="29"/>
      <c r="AJ37" s="29"/>
      <c r="AK37" s="70"/>
      <c r="AL37" s="70"/>
      <c r="AM37" s="70"/>
      <c r="AN37" s="171"/>
      <c r="AO37" s="28"/>
      <c r="AP37" s="29"/>
      <c r="AQ37" s="29"/>
      <c r="AR37" s="29"/>
      <c r="AS37" s="39"/>
      <c r="AT37" s="39"/>
      <c r="AU37" s="39"/>
      <c r="AV37" s="179"/>
      <c r="AW37" s="30"/>
      <c r="AX37" s="29"/>
      <c r="AY37" s="29"/>
      <c r="AZ37" s="29"/>
      <c r="BA37" s="39"/>
      <c r="BB37" s="39"/>
      <c r="BC37" s="39"/>
      <c r="BD37" s="40"/>
      <c r="BE37" s="28"/>
      <c r="BF37" s="29"/>
      <c r="BG37" s="29"/>
      <c r="BH37" s="29"/>
      <c r="BI37" s="39"/>
      <c r="BJ37" s="39"/>
      <c r="BK37" s="39"/>
      <c r="BL37" s="179"/>
      <c r="BM37" s="30">
        <v>50</v>
      </c>
      <c r="BN37" s="29"/>
      <c r="BO37" s="29"/>
      <c r="BP37" s="29"/>
      <c r="BQ37" s="39">
        <v>255</v>
      </c>
      <c r="BR37" s="39"/>
      <c r="BS37" s="39"/>
      <c r="BT37" s="40"/>
      <c r="BU37" s="28">
        <f t="shared" si="0"/>
        <v>1150</v>
      </c>
      <c r="BV37" s="29"/>
      <c r="BW37" s="29"/>
      <c r="BX37" s="29"/>
      <c r="BY37" s="202">
        <f t="shared" si="1"/>
        <v>470</v>
      </c>
      <c r="BZ37" s="202"/>
      <c r="CA37" s="202"/>
      <c r="CB37" s="203"/>
    </row>
    <row r="38" spans="1:80" ht="28.5" customHeight="1">
      <c r="A38" s="24" t="s">
        <v>129</v>
      </c>
      <c r="B38" s="15"/>
      <c r="C38" s="25" t="s">
        <v>408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6" t="s">
        <v>57</v>
      </c>
      <c r="W38" s="26"/>
      <c r="X38" s="27"/>
      <c r="Y38" s="28"/>
      <c r="Z38" s="29"/>
      <c r="AA38" s="29"/>
      <c r="AB38" s="29"/>
      <c r="AC38" s="70"/>
      <c r="AD38" s="70"/>
      <c r="AE38" s="70"/>
      <c r="AF38" s="71"/>
      <c r="AG38" s="30"/>
      <c r="AH38" s="29"/>
      <c r="AI38" s="29"/>
      <c r="AJ38" s="29"/>
      <c r="AK38" s="70"/>
      <c r="AL38" s="70"/>
      <c r="AM38" s="70"/>
      <c r="AN38" s="171"/>
      <c r="AO38" s="28"/>
      <c r="AP38" s="29"/>
      <c r="AQ38" s="29"/>
      <c r="AR38" s="29"/>
      <c r="AS38" s="39"/>
      <c r="AT38" s="39"/>
      <c r="AU38" s="39"/>
      <c r="AV38" s="179"/>
      <c r="AW38" s="30"/>
      <c r="AX38" s="29"/>
      <c r="AY38" s="29"/>
      <c r="AZ38" s="29"/>
      <c r="BA38" s="39"/>
      <c r="BB38" s="39"/>
      <c r="BC38" s="39"/>
      <c r="BD38" s="40"/>
      <c r="BE38" s="28"/>
      <c r="BF38" s="29"/>
      <c r="BG38" s="29"/>
      <c r="BH38" s="29"/>
      <c r="BI38" s="39"/>
      <c r="BJ38" s="39"/>
      <c r="BK38" s="39"/>
      <c r="BL38" s="179"/>
      <c r="BM38" s="30"/>
      <c r="BN38" s="29"/>
      <c r="BO38" s="29"/>
      <c r="BP38" s="29"/>
      <c r="BQ38" s="39"/>
      <c r="BR38" s="39"/>
      <c r="BS38" s="39"/>
      <c r="BT38" s="40"/>
      <c r="BU38" s="28">
        <f t="shared" si="0"/>
        <v>0</v>
      </c>
      <c r="BV38" s="29"/>
      <c r="BW38" s="29"/>
      <c r="BX38" s="29"/>
      <c r="BY38" s="202">
        <f t="shared" si="1"/>
        <v>0</v>
      </c>
      <c r="BZ38" s="202"/>
      <c r="CA38" s="202"/>
      <c r="CB38" s="203"/>
    </row>
    <row r="39" spans="1:80" ht="59.25" customHeight="1">
      <c r="A39" s="24" t="s">
        <v>130</v>
      </c>
      <c r="B39" s="15"/>
      <c r="C39" s="25" t="s">
        <v>422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6" t="s">
        <v>58</v>
      </c>
      <c r="W39" s="26"/>
      <c r="X39" s="27"/>
      <c r="Y39" s="28">
        <v>1235</v>
      </c>
      <c r="Z39" s="29"/>
      <c r="AA39" s="29"/>
      <c r="AB39" s="29"/>
      <c r="AC39" s="70">
        <v>1834</v>
      </c>
      <c r="AD39" s="70"/>
      <c r="AE39" s="70"/>
      <c r="AF39" s="71"/>
      <c r="AG39" s="30"/>
      <c r="AH39" s="29"/>
      <c r="AI39" s="29"/>
      <c r="AJ39" s="29"/>
      <c r="AK39" s="70"/>
      <c r="AL39" s="70"/>
      <c r="AM39" s="70"/>
      <c r="AN39" s="171"/>
      <c r="AO39" s="28"/>
      <c r="AP39" s="29"/>
      <c r="AQ39" s="29"/>
      <c r="AR39" s="29"/>
      <c r="AS39" s="39"/>
      <c r="AT39" s="39"/>
      <c r="AU39" s="39"/>
      <c r="AV39" s="179"/>
      <c r="AW39" s="30"/>
      <c r="AX39" s="29"/>
      <c r="AY39" s="29"/>
      <c r="AZ39" s="29"/>
      <c r="BA39" s="39"/>
      <c r="BB39" s="39"/>
      <c r="BC39" s="39"/>
      <c r="BD39" s="40"/>
      <c r="BE39" s="28"/>
      <c r="BF39" s="29"/>
      <c r="BG39" s="29"/>
      <c r="BH39" s="29"/>
      <c r="BI39" s="39"/>
      <c r="BJ39" s="39"/>
      <c r="BK39" s="39"/>
      <c r="BL39" s="179"/>
      <c r="BM39" s="30"/>
      <c r="BN39" s="29"/>
      <c r="BO39" s="29"/>
      <c r="BP39" s="29"/>
      <c r="BQ39" s="39">
        <v>380</v>
      </c>
      <c r="BR39" s="39"/>
      <c r="BS39" s="39"/>
      <c r="BT39" s="40"/>
      <c r="BU39" s="28">
        <f t="shared" si="0"/>
        <v>1235</v>
      </c>
      <c r="BV39" s="29"/>
      <c r="BW39" s="29"/>
      <c r="BX39" s="29"/>
      <c r="BY39" s="202">
        <f t="shared" si="1"/>
        <v>2214</v>
      </c>
      <c r="BZ39" s="202"/>
      <c r="CA39" s="202"/>
      <c r="CB39" s="203"/>
    </row>
    <row r="40" spans="1:80" ht="33.75" customHeight="1">
      <c r="A40" s="24" t="s">
        <v>131</v>
      </c>
      <c r="B40" s="15"/>
      <c r="C40" s="25" t="s">
        <v>385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 t="s">
        <v>59</v>
      </c>
      <c r="W40" s="26"/>
      <c r="X40" s="27"/>
      <c r="Y40" s="28">
        <v>700</v>
      </c>
      <c r="Z40" s="29"/>
      <c r="AA40" s="29"/>
      <c r="AB40" s="29"/>
      <c r="AC40" s="70">
        <v>3268</v>
      </c>
      <c r="AD40" s="70"/>
      <c r="AE40" s="70"/>
      <c r="AF40" s="71"/>
      <c r="AG40" s="30"/>
      <c r="AH40" s="29"/>
      <c r="AI40" s="29"/>
      <c r="AJ40" s="29"/>
      <c r="AK40" s="70"/>
      <c r="AL40" s="70"/>
      <c r="AM40" s="70"/>
      <c r="AN40" s="171"/>
      <c r="AO40" s="28"/>
      <c r="AP40" s="29"/>
      <c r="AQ40" s="29"/>
      <c r="AR40" s="29"/>
      <c r="AS40" s="39"/>
      <c r="AT40" s="39"/>
      <c r="AU40" s="39"/>
      <c r="AV40" s="179"/>
      <c r="AW40" s="30"/>
      <c r="AX40" s="29"/>
      <c r="AY40" s="29"/>
      <c r="AZ40" s="29"/>
      <c r="BA40" s="39"/>
      <c r="BB40" s="39"/>
      <c r="BC40" s="39"/>
      <c r="BD40" s="40"/>
      <c r="BE40" s="28"/>
      <c r="BF40" s="29"/>
      <c r="BG40" s="29"/>
      <c r="BH40" s="29"/>
      <c r="BI40" s="39"/>
      <c r="BJ40" s="39"/>
      <c r="BK40" s="39"/>
      <c r="BL40" s="179"/>
      <c r="BM40" s="30">
        <v>200</v>
      </c>
      <c r="BN40" s="29"/>
      <c r="BO40" s="29"/>
      <c r="BP40" s="29"/>
      <c r="BQ40" s="39">
        <v>1228</v>
      </c>
      <c r="BR40" s="39"/>
      <c r="BS40" s="39"/>
      <c r="BT40" s="40"/>
      <c r="BU40" s="28">
        <f t="shared" si="0"/>
        <v>900</v>
      </c>
      <c r="BV40" s="29"/>
      <c r="BW40" s="29"/>
      <c r="BX40" s="29"/>
      <c r="BY40" s="202">
        <f t="shared" si="1"/>
        <v>4496</v>
      </c>
      <c r="BZ40" s="202"/>
      <c r="CA40" s="202"/>
      <c r="CB40" s="203"/>
    </row>
    <row r="41" spans="1:80" ht="19.5" customHeight="1">
      <c r="A41" s="24" t="s">
        <v>132</v>
      </c>
      <c r="B41" s="15"/>
      <c r="C41" s="25" t="s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 t="s">
        <v>61</v>
      </c>
      <c r="W41" s="26"/>
      <c r="X41" s="27"/>
      <c r="Y41" s="28"/>
      <c r="Z41" s="29"/>
      <c r="AA41" s="29"/>
      <c r="AB41" s="29"/>
      <c r="AC41" s="70"/>
      <c r="AD41" s="70"/>
      <c r="AE41" s="70"/>
      <c r="AF41" s="71"/>
      <c r="AG41" s="30"/>
      <c r="AH41" s="29"/>
      <c r="AI41" s="29"/>
      <c r="AJ41" s="29"/>
      <c r="AK41" s="70"/>
      <c r="AL41" s="70"/>
      <c r="AM41" s="70"/>
      <c r="AN41" s="171"/>
      <c r="AO41" s="28"/>
      <c r="AP41" s="29"/>
      <c r="AQ41" s="29"/>
      <c r="AR41" s="29"/>
      <c r="AS41" s="39"/>
      <c r="AT41" s="39"/>
      <c r="AU41" s="39"/>
      <c r="AV41" s="179"/>
      <c r="AW41" s="30"/>
      <c r="AX41" s="29"/>
      <c r="AY41" s="29"/>
      <c r="AZ41" s="29"/>
      <c r="BA41" s="39"/>
      <c r="BB41" s="39"/>
      <c r="BC41" s="39"/>
      <c r="BD41" s="40"/>
      <c r="BE41" s="28"/>
      <c r="BF41" s="29"/>
      <c r="BG41" s="29"/>
      <c r="BH41" s="29"/>
      <c r="BI41" s="39">
        <v>40</v>
      </c>
      <c r="BJ41" s="39"/>
      <c r="BK41" s="39"/>
      <c r="BL41" s="179"/>
      <c r="BM41" s="30"/>
      <c r="BN41" s="29"/>
      <c r="BO41" s="29"/>
      <c r="BP41" s="29"/>
      <c r="BQ41" s="39"/>
      <c r="BR41" s="39"/>
      <c r="BS41" s="39"/>
      <c r="BT41" s="40"/>
      <c r="BU41" s="28">
        <f t="shared" si="0"/>
        <v>0</v>
      </c>
      <c r="BV41" s="29"/>
      <c r="BW41" s="29"/>
      <c r="BX41" s="29"/>
      <c r="BY41" s="202">
        <f t="shared" si="1"/>
        <v>40</v>
      </c>
      <c r="BZ41" s="202"/>
      <c r="CA41" s="202"/>
      <c r="CB41" s="203"/>
    </row>
    <row r="42" spans="1:80" ht="19.5" customHeight="1">
      <c r="A42" s="24" t="s">
        <v>133</v>
      </c>
      <c r="B42" s="15"/>
      <c r="C42" s="25" t="s">
        <v>62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6" t="s">
        <v>63</v>
      </c>
      <c r="W42" s="26"/>
      <c r="X42" s="27"/>
      <c r="Y42" s="28"/>
      <c r="Z42" s="29"/>
      <c r="AA42" s="29"/>
      <c r="AB42" s="29"/>
      <c r="AC42" s="70"/>
      <c r="AD42" s="70"/>
      <c r="AE42" s="70"/>
      <c r="AF42" s="71"/>
      <c r="AG42" s="30"/>
      <c r="AH42" s="29"/>
      <c r="AI42" s="29"/>
      <c r="AJ42" s="29"/>
      <c r="AK42" s="70"/>
      <c r="AL42" s="70"/>
      <c r="AM42" s="70"/>
      <c r="AN42" s="171"/>
      <c r="AO42" s="28"/>
      <c r="AP42" s="29"/>
      <c r="AQ42" s="29"/>
      <c r="AR42" s="29"/>
      <c r="AS42" s="39"/>
      <c r="AT42" s="39"/>
      <c r="AU42" s="39"/>
      <c r="AV42" s="179"/>
      <c r="AW42" s="30"/>
      <c r="AX42" s="29"/>
      <c r="AY42" s="29"/>
      <c r="AZ42" s="29"/>
      <c r="BA42" s="39"/>
      <c r="BB42" s="39"/>
      <c r="BC42" s="39"/>
      <c r="BD42" s="40"/>
      <c r="BE42" s="28"/>
      <c r="BF42" s="29"/>
      <c r="BG42" s="29"/>
      <c r="BH42" s="29"/>
      <c r="BI42" s="39"/>
      <c r="BJ42" s="39"/>
      <c r="BK42" s="39"/>
      <c r="BL42" s="179"/>
      <c r="BM42" s="30"/>
      <c r="BN42" s="29"/>
      <c r="BO42" s="29"/>
      <c r="BP42" s="29"/>
      <c r="BQ42" s="39"/>
      <c r="BR42" s="39"/>
      <c r="BS42" s="39"/>
      <c r="BT42" s="40"/>
      <c r="BU42" s="28">
        <f t="shared" si="0"/>
        <v>0</v>
      </c>
      <c r="BV42" s="29"/>
      <c r="BW42" s="29"/>
      <c r="BX42" s="29"/>
      <c r="BY42" s="202">
        <f t="shared" si="1"/>
        <v>0</v>
      </c>
      <c r="BZ42" s="202"/>
      <c r="CA42" s="202"/>
      <c r="CB42" s="203"/>
    </row>
    <row r="43" spans="1:80" ht="28.5" customHeight="1">
      <c r="A43" s="24" t="s">
        <v>134</v>
      </c>
      <c r="B43" s="15"/>
      <c r="C43" s="25" t="s">
        <v>64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6" t="s">
        <v>65</v>
      </c>
      <c r="W43" s="26"/>
      <c r="X43" s="27"/>
      <c r="Y43" s="28">
        <v>1990</v>
      </c>
      <c r="Z43" s="29"/>
      <c r="AA43" s="29"/>
      <c r="AB43" s="29"/>
      <c r="AC43" s="70">
        <v>1155</v>
      </c>
      <c r="AD43" s="70"/>
      <c r="AE43" s="70"/>
      <c r="AF43" s="71"/>
      <c r="AG43" s="30">
        <v>208</v>
      </c>
      <c r="AH43" s="29"/>
      <c r="AI43" s="29"/>
      <c r="AJ43" s="29"/>
      <c r="AK43" s="70">
        <v>208</v>
      </c>
      <c r="AL43" s="70"/>
      <c r="AM43" s="70"/>
      <c r="AN43" s="171"/>
      <c r="AO43" s="28"/>
      <c r="AP43" s="29"/>
      <c r="AQ43" s="29"/>
      <c r="AR43" s="29"/>
      <c r="AS43" s="39"/>
      <c r="AT43" s="39"/>
      <c r="AU43" s="39"/>
      <c r="AV43" s="179"/>
      <c r="AW43" s="30"/>
      <c r="AX43" s="29"/>
      <c r="AY43" s="29"/>
      <c r="AZ43" s="29"/>
      <c r="BA43" s="39"/>
      <c r="BB43" s="39"/>
      <c r="BC43" s="39"/>
      <c r="BD43" s="40"/>
      <c r="BE43" s="28"/>
      <c r="BF43" s="29"/>
      <c r="BG43" s="29"/>
      <c r="BH43" s="29"/>
      <c r="BI43" s="39"/>
      <c r="BJ43" s="39"/>
      <c r="BK43" s="39"/>
      <c r="BL43" s="179"/>
      <c r="BM43" s="30">
        <v>230</v>
      </c>
      <c r="BN43" s="29"/>
      <c r="BO43" s="29"/>
      <c r="BP43" s="29"/>
      <c r="BQ43" s="39">
        <v>255</v>
      </c>
      <c r="BR43" s="39"/>
      <c r="BS43" s="39"/>
      <c r="BT43" s="40"/>
      <c r="BU43" s="28">
        <f t="shared" si="0"/>
        <v>2428</v>
      </c>
      <c r="BV43" s="29"/>
      <c r="BW43" s="29"/>
      <c r="BX43" s="29"/>
      <c r="BY43" s="202">
        <f t="shared" si="1"/>
        <v>1618</v>
      </c>
      <c r="BZ43" s="202"/>
      <c r="CA43" s="202"/>
      <c r="CB43" s="203"/>
    </row>
    <row r="44" spans="1:80" ht="19.5" customHeight="1">
      <c r="A44" s="24" t="s">
        <v>135</v>
      </c>
      <c r="B44" s="15"/>
      <c r="C44" s="25" t="s">
        <v>66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6" t="s">
        <v>67</v>
      </c>
      <c r="W44" s="26"/>
      <c r="X44" s="27"/>
      <c r="Y44" s="28"/>
      <c r="Z44" s="29"/>
      <c r="AA44" s="29"/>
      <c r="AB44" s="29"/>
      <c r="AC44" s="70"/>
      <c r="AD44" s="70"/>
      <c r="AE44" s="70"/>
      <c r="AF44" s="71"/>
      <c r="AG44" s="30"/>
      <c r="AH44" s="29"/>
      <c r="AI44" s="29"/>
      <c r="AJ44" s="29"/>
      <c r="AK44" s="70"/>
      <c r="AL44" s="70"/>
      <c r="AM44" s="70"/>
      <c r="AN44" s="171"/>
      <c r="AO44" s="28"/>
      <c r="AP44" s="29"/>
      <c r="AQ44" s="29"/>
      <c r="AR44" s="29"/>
      <c r="AS44" s="39"/>
      <c r="AT44" s="39"/>
      <c r="AU44" s="39"/>
      <c r="AV44" s="179"/>
      <c r="AW44" s="30"/>
      <c r="AX44" s="29"/>
      <c r="AY44" s="29"/>
      <c r="AZ44" s="29"/>
      <c r="BA44" s="39"/>
      <c r="BB44" s="39"/>
      <c r="BC44" s="39"/>
      <c r="BD44" s="40"/>
      <c r="BE44" s="28"/>
      <c r="BF44" s="29"/>
      <c r="BG44" s="29"/>
      <c r="BH44" s="29"/>
      <c r="BI44" s="39"/>
      <c r="BJ44" s="39"/>
      <c r="BK44" s="39"/>
      <c r="BL44" s="179"/>
      <c r="BM44" s="30"/>
      <c r="BN44" s="29"/>
      <c r="BO44" s="29"/>
      <c r="BP44" s="29"/>
      <c r="BQ44" s="39"/>
      <c r="BR44" s="39"/>
      <c r="BS44" s="39"/>
      <c r="BT44" s="40"/>
      <c r="BU44" s="28">
        <f t="shared" si="0"/>
        <v>0</v>
      </c>
      <c r="BV44" s="29"/>
      <c r="BW44" s="29"/>
      <c r="BX44" s="29"/>
      <c r="BY44" s="202">
        <f t="shared" si="1"/>
        <v>0</v>
      </c>
      <c r="BZ44" s="202"/>
      <c r="CA44" s="202"/>
      <c r="CB44" s="203"/>
    </row>
    <row r="45" spans="1:80" ht="19.5" customHeight="1">
      <c r="A45" s="24" t="s">
        <v>136</v>
      </c>
      <c r="B45" s="15"/>
      <c r="C45" s="25" t="s">
        <v>363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6" t="s">
        <v>68</v>
      </c>
      <c r="W45" s="26"/>
      <c r="X45" s="27"/>
      <c r="Y45" s="28"/>
      <c r="Z45" s="29"/>
      <c r="AA45" s="29"/>
      <c r="AB45" s="29"/>
      <c r="AC45" s="70"/>
      <c r="AD45" s="70"/>
      <c r="AE45" s="70"/>
      <c r="AF45" s="71"/>
      <c r="AG45" s="30"/>
      <c r="AH45" s="29"/>
      <c r="AI45" s="29"/>
      <c r="AJ45" s="29"/>
      <c r="AK45" s="70"/>
      <c r="AL45" s="70"/>
      <c r="AM45" s="70"/>
      <c r="AN45" s="171"/>
      <c r="AO45" s="28"/>
      <c r="AP45" s="29"/>
      <c r="AQ45" s="29"/>
      <c r="AR45" s="29"/>
      <c r="AS45" s="39"/>
      <c r="AT45" s="39"/>
      <c r="AU45" s="39"/>
      <c r="AV45" s="179"/>
      <c r="AW45" s="30"/>
      <c r="AX45" s="29"/>
      <c r="AY45" s="29"/>
      <c r="AZ45" s="29"/>
      <c r="BA45" s="39"/>
      <c r="BB45" s="39"/>
      <c r="BC45" s="39"/>
      <c r="BD45" s="40"/>
      <c r="BE45" s="28"/>
      <c r="BF45" s="29"/>
      <c r="BG45" s="29"/>
      <c r="BH45" s="29"/>
      <c r="BI45" s="39"/>
      <c r="BJ45" s="39"/>
      <c r="BK45" s="39"/>
      <c r="BL45" s="179"/>
      <c r="BM45" s="30"/>
      <c r="BN45" s="29"/>
      <c r="BO45" s="29"/>
      <c r="BP45" s="29"/>
      <c r="BQ45" s="39"/>
      <c r="BR45" s="39"/>
      <c r="BS45" s="39"/>
      <c r="BT45" s="40"/>
      <c r="BU45" s="28">
        <f t="shared" si="0"/>
        <v>0</v>
      </c>
      <c r="BV45" s="29"/>
      <c r="BW45" s="29"/>
      <c r="BX45" s="29"/>
      <c r="BY45" s="202">
        <f t="shared" si="1"/>
        <v>0</v>
      </c>
      <c r="BZ45" s="202"/>
      <c r="CA45" s="202"/>
      <c r="CB45" s="203"/>
    </row>
    <row r="46" spans="1:80" ht="19.5" customHeight="1">
      <c r="A46" s="54" t="s">
        <v>137</v>
      </c>
      <c r="B46" s="55"/>
      <c r="C46" s="25" t="s">
        <v>364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6" t="s">
        <v>69</v>
      </c>
      <c r="W46" s="26"/>
      <c r="X46" s="27"/>
      <c r="Y46" s="28"/>
      <c r="Z46" s="29"/>
      <c r="AA46" s="29"/>
      <c r="AB46" s="29"/>
      <c r="AC46" s="70"/>
      <c r="AD46" s="70"/>
      <c r="AE46" s="70"/>
      <c r="AF46" s="71"/>
      <c r="AG46" s="30"/>
      <c r="AH46" s="29"/>
      <c r="AI46" s="29"/>
      <c r="AJ46" s="29"/>
      <c r="AK46" s="70"/>
      <c r="AL46" s="70"/>
      <c r="AM46" s="70"/>
      <c r="AN46" s="171"/>
      <c r="AO46" s="28"/>
      <c r="AP46" s="29"/>
      <c r="AQ46" s="29"/>
      <c r="AR46" s="29"/>
      <c r="AS46" s="39"/>
      <c r="AT46" s="39"/>
      <c r="AU46" s="39"/>
      <c r="AV46" s="179"/>
      <c r="AW46" s="30"/>
      <c r="AX46" s="29"/>
      <c r="AY46" s="29"/>
      <c r="AZ46" s="29"/>
      <c r="BA46" s="39"/>
      <c r="BB46" s="39"/>
      <c r="BC46" s="39"/>
      <c r="BD46" s="40"/>
      <c r="BE46" s="28"/>
      <c r="BF46" s="29"/>
      <c r="BG46" s="29"/>
      <c r="BH46" s="29"/>
      <c r="BI46" s="39"/>
      <c r="BJ46" s="39"/>
      <c r="BK46" s="39"/>
      <c r="BL46" s="179"/>
      <c r="BM46" s="30"/>
      <c r="BN46" s="29"/>
      <c r="BO46" s="29"/>
      <c r="BP46" s="29"/>
      <c r="BQ46" s="39"/>
      <c r="BR46" s="39"/>
      <c r="BS46" s="39"/>
      <c r="BT46" s="40"/>
      <c r="BU46" s="28">
        <f t="shared" si="0"/>
        <v>0</v>
      </c>
      <c r="BV46" s="29"/>
      <c r="BW46" s="29"/>
      <c r="BX46" s="29"/>
      <c r="BY46" s="202">
        <f t="shared" si="1"/>
        <v>0</v>
      </c>
      <c r="BZ46" s="202"/>
      <c r="CA46" s="202"/>
      <c r="CB46" s="203"/>
    </row>
    <row r="47" spans="1:80" ht="41.25" customHeight="1" thickBot="1">
      <c r="A47" s="46" t="s">
        <v>138</v>
      </c>
      <c r="B47" s="47"/>
      <c r="C47" s="48" t="s">
        <v>423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9" t="s">
        <v>70</v>
      </c>
      <c r="W47" s="49"/>
      <c r="X47" s="50"/>
      <c r="Y47" s="41">
        <v>5110</v>
      </c>
      <c r="Z47" s="42"/>
      <c r="AA47" s="42"/>
      <c r="AB47" s="42"/>
      <c r="AC47" s="64">
        <v>304</v>
      </c>
      <c r="AD47" s="64"/>
      <c r="AE47" s="64"/>
      <c r="AF47" s="65"/>
      <c r="AG47" s="43"/>
      <c r="AH47" s="42"/>
      <c r="AI47" s="42"/>
      <c r="AJ47" s="42"/>
      <c r="AK47" s="64"/>
      <c r="AL47" s="64"/>
      <c r="AM47" s="64"/>
      <c r="AN47" s="172"/>
      <c r="AO47" s="41"/>
      <c r="AP47" s="42"/>
      <c r="AQ47" s="42"/>
      <c r="AR47" s="42"/>
      <c r="AS47" s="79"/>
      <c r="AT47" s="79"/>
      <c r="AU47" s="79"/>
      <c r="AV47" s="80"/>
      <c r="AW47" s="43"/>
      <c r="AX47" s="42"/>
      <c r="AY47" s="42"/>
      <c r="AZ47" s="42"/>
      <c r="BA47" s="79"/>
      <c r="BB47" s="79"/>
      <c r="BC47" s="79"/>
      <c r="BD47" s="189"/>
      <c r="BE47" s="41"/>
      <c r="BF47" s="42"/>
      <c r="BG47" s="42"/>
      <c r="BH47" s="42"/>
      <c r="BI47" s="79"/>
      <c r="BJ47" s="79"/>
      <c r="BK47" s="79"/>
      <c r="BL47" s="80"/>
      <c r="BM47" s="43"/>
      <c r="BN47" s="42"/>
      <c r="BO47" s="42"/>
      <c r="BP47" s="42"/>
      <c r="BQ47" s="79"/>
      <c r="BR47" s="79"/>
      <c r="BS47" s="79"/>
      <c r="BT47" s="189"/>
      <c r="BU47" s="41">
        <f t="shared" si="0"/>
        <v>5110</v>
      </c>
      <c r="BV47" s="42"/>
      <c r="BW47" s="42"/>
      <c r="BX47" s="42"/>
      <c r="BY47" s="206">
        <f t="shared" si="1"/>
        <v>304</v>
      </c>
      <c r="BZ47" s="206"/>
      <c r="CA47" s="206"/>
      <c r="CB47" s="207"/>
    </row>
    <row r="48" spans="1:80" ht="30.75" customHeight="1" thickBot="1">
      <c r="A48" s="16" t="s">
        <v>139</v>
      </c>
      <c r="B48" s="17"/>
      <c r="C48" s="18" t="s">
        <v>365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9" t="s">
        <v>71</v>
      </c>
      <c r="W48" s="19"/>
      <c r="X48" s="20"/>
      <c r="Y48" s="21">
        <f>Y29+Y30+Y31+Y32+Y33+Y34+Y35+Y36+Y37+Y38+Y39+Y40+Y41+Y42+Y43+Y44+Y45+Y46+Y47</f>
        <v>12385</v>
      </c>
      <c r="Z48" s="22"/>
      <c r="AA48" s="22"/>
      <c r="AB48" s="22"/>
      <c r="AC48" s="66">
        <f>SUM(AC29:AF47)</f>
        <v>9485</v>
      </c>
      <c r="AD48" s="66"/>
      <c r="AE48" s="66"/>
      <c r="AF48" s="67"/>
      <c r="AG48" s="23">
        <f>AG29+AG30+AG31+AG32+AG33+AG34+AG35+AG36+AG37+AG38+AG39+AG40+AG41+AG42+AG43+AG44+AG45+AG46+AG47</f>
        <v>980</v>
      </c>
      <c r="AH48" s="22"/>
      <c r="AI48" s="22"/>
      <c r="AJ48" s="22"/>
      <c r="AK48" s="66">
        <f>SUM(AK35:AK47)</f>
        <v>980</v>
      </c>
      <c r="AL48" s="66"/>
      <c r="AM48" s="66"/>
      <c r="AN48" s="173"/>
      <c r="AO48" s="21">
        <f>AO29+AO30+AO31+AO32+AO33+AO34+AO35+AO36+AO37+AO38+AO39+AO40+AO41+AO42+AO43+AO44+AO45+AO46+AO47</f>
        <v>0</v>
      </c>
      <c r="AP48" s="22"/>
      <c r="AQ48" s="22"/>
      <c r="AR48" s="22"/>
      <c r="AS48" s="81">
        <f>SUM(AS30:AS47)</f>
        <v>15</v>
      </c>
      <c r="AT48" s="81"/>
      <c r="AU48" s="81"/>
      <c r="AV48" s="82"/>
      <c r="AW48" s="23">
        <f>AW29+AW30+AW31+AW32+AW33+AW34+AW35+AW36+AW37+AW38+AW39+AW40+AW41+AW42+AW43+AW44+AW45+AW46+AW47</f>
        <v>0</v>
      </c>
      <c r="AX48" s="22"/>
      <c r="AY48" s="22"/>
      <c r="AZ48" s="22"/>
      <c r="BA48" s="81">
        <v>0</v>
      </c>
      <c r="BB48" s="81"/>
      <c r="BC48" s="81"/>
      <c r="BD48" s="190"/>
      <c r="BE48" s="21">
        <f>BE29+BE30+BE31+BE32+BE33+BE34+BE35+BE36+BE37+BE38+BE39+BE40+BE41+BE42+BE43+BE44+BE45+BE46+BE47</f>
        <v>0</v>
      </c>
      <c r="BF48" s="22"/>
      <c r="BG48" s="22"/>
      <c r="BH48" s="22"/>
      <c r="BI48" s="81">
        <f>SUM(BI41:BI47)</f>
        <v>40</v>
      </c>
      <c r="BJ48" s="81"/>
      <c r="BK48" s="81"/>
      <c r="BL48" s="82"/>
      <c r="BM48" s="23">
        <f>BM29+BM30+BM31+BM32+BM33+BM34+BM35+BM36+BM37+BM38+BM39+BM40+BM41+BM42+BM43+BM44+BM45+BM46+BM47</f>
        <v>880</v>
      </c>
      <c r="BN48" s="22"/>
      <c r="BO48" s="22"/>
      <c r="BP48" s="22"/>
      <c r="BQ48" s="81">
        <f>SUM(BQ29:BT47)</f>
        <v>2447</v>
      </c>
      <c r="BR48" s="81"/>
      <c r="BS48" s="81"/>
      <c r="BT48" s="190"/>
      <c r="BU48" s="21">
        <f t="shared" si="0"/>
        <v>14245</v>
      </c>
      <c r="BV48" s="22"/>
      <c r="BW48" s="22"/>
      <c r="BX48" s="22"/>
      <c r="BY48" s="208">
        <f>AC48+AK48+AS48+BA48+BI48+BQ48</f>
        <v>12967</v>
      </c>
      <c r="BZ48" s="208"/>
      <c r="CA48" s="208"/>
      <c r="CB48" s="209"/>
    </row>
    <row r="49" spans="1:80" ht="19.5" customHeight="1">
      <c r="A49" s="44" t="s">
        <v>140</v>
      </c>
      <c r="B49" s="45"/>
      <c r="C49" s="73" t="s">
        <v>72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57" t="s">
        <v>73</v>
      </c>
      <c r="W49" s="57"/>
      <c r="X49" s="58"/>
      <c r="Y49" s="63"/>
      <c r="Z49" s="62"/>
      <c r="AA49" s="62"/>
      <c r="AB49" s="62"/>
      <c r="AC49" s="68"/>
      <c r="AD49" s="68"/>
      <c r="AE49" s="68"/>
      <c r="AF49" s="69"/>
      <c r="AG49" s="61"/>
      <c r="AH49" s="62"/>
      <c r="AI49" s="62"/>
      <c r="AJ49" s="62"/>
      <c r="AK49" s="68"/>
      <c r="AL49" s="68"/>
      <c r="AM49" s="68"/>
      <c r="AN49" s="175"/>
      <c r="AO49" s="63"/>
      <c r="AP49" s="62"/>
      <c r="AQ49" s="62"/>
      <c r="AR49" s="62"/>
      <c r="AS49" s="182"/>
      <c r="AT49" s="182"/>
      <c r="AU49" s="182"/>
      <c r="AV49" s="183"/>
      <c r="AW49" s="61"/>
      <c r="AX49" s="62"/>
      <c r="AY49" s="62"/>
      <c r="AZ49" s="62"/>
      <c r="BA49" s="182"/>
      <c r="BB49" s="182"/>
      <c r="BC49" s="182"/>
      <c r="BD49" s="192"/>
      <c r="BE49" s="63"/>
      <c r="BF49" s="62"/>
      <c r="BG49" s="62"/>
      <c r="BH49" s="62"/>
      <c r="BI49" s="182"/>
      <c r="BJ49" s="182"/>
      <c r="BK49" s="182"/>
      <c r="BL49" s="183"/>
      <c r="BM49" s="61"/>
      <c r="BN49" s="62"/>
      <c r="BO49" s="62"/>
      <c r="BP49" s="62"/>
      <c r="BQ49" s="182"/>
      <c r="BR49" s="182"/>
      <c r="BS49" s="182"/>
      <c r="BT49" s="192"/>
      <c r="BU49" s="63">
        <f t="shared" si="0"/>
        <v>0</v>
      </c>
      <c r="BV49" s="62"/>
      <c r="BW49" s="62"/>
      <c r="BX49" s="62"/>
      <c r="BY49" s="212">
        <f t="shared" si="1"/>
        <v>0</v>
      </c>
      <c r="BZ49" s="212"/>
      <c r="CA49" s="212"/>
      <c r="CB49" s="213"/>
    </row>
    <row r="50" spans="1:80" ht="27.75" customHeight="1">
      <c r="A50" s="24" t="s">
        <v>141</v>
      </c>
      <c r="B50" s="15"/>
      <c r="C50" s="76" t="s">
        <v>386</v>
      </c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26" t="s">
        <v>74</v>
      </c>
      <c r="W50" s="26"/>
      <c r="X50" s="27"/>
      <c r="Y50" s="28"/>
      <c r="Z50" s="29"/>
      <c r="AA50" s="29"/>
      <c r="AB50" s="29"/>
      <c r="AC50" s="70"/>
      <c r="AD50" s="70"/>
      <c r="AE50" s="70"/>
      <c r="AF50" s="71"/>
      <c r="AG50" s="30"/>
      <c r="AH50" s="29"/>
      <c r="AI50" s="29"/>
      <c r="AJ50" s="29"/>
      <c r="AK50" s="70"/>
      <c r="AL50" s="70"/>
      <c r="AM50" s="70"/>
      <c r="AN50" s="171"/>
      <c r="AO50" s="28"/>
      <c r="AP50" s="29"/>
      <c r="AQ50" s="29"/>
      <c r="AR50" s="29"/>
      <c r="AS50" s="39"/>
      <c r="AT50" s="39"/>
      <c r="AU50" s="39"/>
      <c r="AV50" s="179"/>
      <c r="AW50" s="30"/>
      <c r="AX50" s="29"/>
      <c r="AY50" s="29"/>
      <c r="AZ50" s="29"/>
      <c r="BA50" s="39"/>
      <c r="BB50" s="39"/>
      <c r="BC50" s="39"/>
      <c r="BD50" s="40"/>
      <c r="BE50" s="28"/>
      <c r="BF50" s="29"/>
      <c r="BG50" s="29"/>
      <c r="BH50" s="29"/>
      <c r="BI50" s="39"/>
      <c r="BJ50" s="39"/>
      <c r="BK50" s="39"/>
      <c r="BL50" s="179"/>
      <c r="BM50" s="30"/>
      <c r="BN50" s="29"/>
      <c r="BO50" s="29"/>
      <c r="BP50" s="29"/>
      <c r="BQ50" s="39"/>
      <c r="BR50" s="39"/>
      <c r="BS50" s="39"/>
      <c r="BT50" s="40"/>
      <c r="BU50" s="28">
        <f t="shared" si="0"/>
        <v>0</v>
      </c>
      <c r="BV50" s="29"/>
      <c r="BW50" s="29"/>
      <c r="BX50" s="29"/>
      <c r="BY50" s="202">
        <f t="shared" si="1"/>
        <v>0</v>
      </c>
      <c r="BZ50" s="202"/>
      <c r="CA50" s="202"/>
      <c r="CB50" s="203"/>
    </row>
    <row r="51" spans="1:80" ht="21.75" customHeight="1">
      <c r="A51" s="24" t="s">
        <v>142</v>
      </c>
      <c r="B51" s="15"/>
      <c r="C51" s="76" t="s">
        <v>366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26" t="s">
        <v>75</v>
      </c>
      <c r="W51" s="26"/>
      <c r="X51" s="27"/>
      <c r="Y51" s="28"/>
      <c r="Z51" s="29"/>
      <c r="AA51" s="29"/>
      <c r="AB51" s="29"/>
      <c r="AC51" s="70"/>
      <c r="AD51" s="70"/>
      <c r="AE51" s="70"/>
      <c r="AF51" s="71"/>
      <c r="AG51" s="30"/>
      <c r="AH51" s="29"/>
      <c r="AI51" s="29"/>
      <c r="AJ51" s="29"/>
      <c r="AK51" s="70"/>
      <c r="AL51" s="70"/>
      <c r="AM51" s="70"/>
      <c r="AN51" s="171"/>
      <c r="AO51" s="28"/>
      <c r="AP51" s="29"/>
      <c r="AQ51" s="29"/>
      <c r="AR51" s="29"/>
      <c r="AS51" s="39"/>
      <c r="AT51" s="39"/>
      <c r="AU51" s="39"/>
      <c r="AV51" s="179"/>
      <c r="AW51" s="30"/>
      <c r="AX51" s="29"/>
      <c r="AY51" s="29"/>
      <c r="AZ51" s="29"/>
      <c r="BA51" s="39"/>
      <c r="BB51" s="39"/>
      <c r="BC51" s="39"/>
      <c r="BD51" s="40"/>
      <c r="BE51" s="28"/>
      <c r="BF51" s="29"/>
      <c r="BG51" s="29"/>
      <c r="BH51" s="29"/>
      <c r="BI51" s="39"/>
      <c r="BJ51" s="39"/>
      <c r="BK51" s="39"/>
      <c r="BL51" s="179"/>
      <c r="BM51" s="30"/>
      <c r="BN51" s="29"/>
      <c r="BO51" s="29"/>
      <c r="BP51" s="29"/>
      <c r="BQ51" s="39"/>
      <c r="BR51" s="39"/>
      <c r="BS51" s="39"/>
      <c r="BT51" s="40"/>
      <c r="BU51" s="28">
        <f t="shared" si="0"/>
        <v>0</v>
      </c>
      <c r="BV51" s="29"/>
      <c r="BW51" s="29"/>
      <c r="BX51" s="29"/>
      <c r="BY51" s="202">
        <f t="shared" si="1"/>
        <v>0</v>
      </c>
      <c r="BZ51" s="202"/>
      <c r="CA51" s="202"/>
      <c r="CB51" s="203"/>
    </row>
    <row r="52" spans="1:80" ht="27" customHeight="1">
      <c r="A52" s="24" t="s">
        <v>143</v>
      </c>
      <c r="B52" s="15"/>
      <c r="C52" s="25" t="s">
        <v>404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6" t="s">
        <v>76</v>
      </c>
      <c r="W52" s="26"/>
      <c r="X52" s="27"/>
      <c r="Y52" s="28"/>
      <c r="Z52" s="29"/>
      <c r="AA52" s="29"/>
      <c r="AB52" s="29"/>
      <c r="AC52" s="70"/>
      <c r="AD52" s="70"/>
      <c r="AE52" s="70"/>
      <c r="AF52" s="71"/>
      <c r="AG52" s="30"/>
      <c r="AH52" s="29"/>
      <c r="AI52" s="29"/>
      <c r="AJ52" s="29"/>
      <c r="AK52" s="70"/>
      <c r="AL52" s="70"/>
      <c r="AM52" s="70"/>
      <c r="AN52" s="171"/>
      <c r="AO52" s="28"/>
      <c r="AP52" s="29"/>
      <c r="AQ52" s="29"/>
      <c r="AR52" s="29"/>
      <c r="AS52" s="39"/>
      <c r="AT52" s="39"/>
      <c r="AU52" s="39"/>
      <c r="AV52" s="179"/>
      <c r="AW52" s="30"/>
      <c r="AX52" s="29"/>
      <c r="AY52" s="29"/>
      <c r="AZ52" s="29"/>
      <c r="BA52" s="39"/>
      <c r="BB52" s="39"/>
      <c r="BC52" s="39"/>
      <c r="BD52" s="40"/>
      <c r="BE52" s="28"/>
      <c r="BF52" s="29"/>
      <c r="BG52" s="29"/>
      <c r="BH52" s="29"/>
      <c r="BI52" s="39"/>
      <c r="BJ52" s="39"/>
      <c r="BK52" s="39"/>
      <c r="BL52" s="179"/>
      <c r="BM52" s="30"/>
      <c r="BN52" s="29"/>
      <c r="BO52" s="29"/>
      <c r="BP52" s="29"/>
      <c r="BQ52" s="39"/>
      <c r="BR52" s="39"/>
      <c r="BS52" s="39"/>
      <c r="BT52" s="40"/>
      <c r="BU52" s="28">
        <f t="shared" si="0"/>
        <v>0</v>
      </c>
      <c r="BV52" s="29"/>
      <c r="BW52" s="29"/>
      <c r="BX52" s="29"/>
      <c r="BY52" s="202">
        <f t="shared" si="1"/>
        <v>0</v>
      </c>
      <c r="BZ52" s="202"/>
      <c r="CA52" s="202"/>
      <c r="CB52" s="203"/>
    </row>
    <row r="53" spans="1:80" ht="29.25" customHeight="1">
      <c r="A53" s="24" t="s">
        <v>144</v>
      </c>
      <c r="B53" s="15"/>
      <c r="C53" s="25" t="s">
        <v>410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6" t="s">
        <v>77</v>
      </c>
      <c r="W53" s="26"/>
      <c r="X53" s="27"/>
      <c r="Y53" s="28"/>
      <c r="Z53" s="29"/>
      <c r="AA53" s="29"/>
      <c r="AB53" s="29"/>
      <c r="AC53" s="70">
        <v>341</v>
      </c>
      <c r="AD53" s="70"/>
      <c r="AE53" s="70"/>
      <c r="AF53" s="71"/>
      <c r="AG53" s="30"/>
      <c r="AH53" s="29"/>
      <c r="AI53" s="29"/>
      <c r="AJ53" s="29"/>
      <c r="AK53" s="70"/>
      <c r="AL53" s="70"/>
      <c r="AM53" s="70"/>
      <c r="AN53" s="171"/>
      <c r="AO53" s="28"/>
      <c r="AP53" s="29"/>
      <c r="AQ53" s="29"/>
      <c r="AR53" s="29"/>
      <c r="AS53" s="39"/>
      <c r="AT53" s="39"/>
      <c r="AU53" s="39"/>
      <c r="AV53" s="179"/>
      <c r="AW53" s="30"/>
      <c r="AX53" s="29"/>
      <c r="AY53" s="29"/>
      <c r="AZ53" s="29"/>
      <c r="BA53" s="39"/>
      <c r="BB53" s="39"/>
      <c r="BC53" s="39"/>
      <c r="BD53" s="40"/>
      <c r="BE53" s="28"/>
      <c r="BF53" s="29"/>
      <c r="BG53" s="29"/>
      <c r="BH53" s="29"/>
      <c r="BI53" s="39"/>
      <c r="BJ53" s="39"/>
      <c r="BK53" s="39"/>
      <c r="BL53" s="179"/>
      <c r="BM53" s="30"/>
      <c r="BN53" s="29"/>
      <c r="BO53" s="29"/>
      <c r="BP53" s="29"/>
      <c r="BQ53" s="39"/>
      <c r="BR53" s="39"/>
      <c r="BS53" s="39"/>
      <c r="BT53" s="40"/>
      <c r="BU53" s="28">
        <f t="shared" si="0"/>
        <v>0</v>
      </c>
      <c r="BV53" s="29"/>
      <c r="BW53" s="29"/>
      <c r="BX53" s="29"/>
      <c r="BY53" s="202">
        <f t="shared" si="1"/>
        <v>341</v>
      </c>
      <c r="BZ53" s="202"/>
      <c r="CA53" s="202"/>
      <c r="CB53" s="203"/>
    </row>
    <row r="54" spans="1:80" ht="22.5" customHeight="1">
      <c r="A54" s="24" t="s">
        <v>145</v>
      </c>
      <c r="B54" s="15"/>
      <c r="C54" s="76" t="s">
        <v>387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26" t="s">
        <v>78</v>
      </c>
      <c r="W54" s="26"/>
      <c r="X54" s="27"/>
      <c r="Y54" s="28"/>
      <c r="Z54" s="29"/>
      <c r="AA54" s="29"/>
      <c r="AB54" s="29"/>
      <c r="AC54" s="70">
        <v>690</v>
      </c>
      <c r="AD54" s="70"/>
      <c r="AE54" s="70"/>
      <c r="AF54" s="71"/>
      <c r="AG54" s="30"/>
      <c r="AH54" s="29"/>
      <c r="AI54" s="29"/>
      <c r="AJ54" s="29"/>
      <c r="AK54" s="70"/>
      <c r="AL54" s="70"/>
      <c r="AM54" s="70"/>
      <c r="AN54" s="171"/>
      <c r="AO54" s="28"/>
      <c r="AP54" s="29"/>
      <c r="AQ54" s="29"/>
      <c r="AR54" s="29"/>
      <c r="AS54" s="39"/>
      <c r="AT54" s="39"/>
      <c r="AU54" s="39"/>
      <c r="AV54" s="179"/>
      <c r="AW54" s="30"/>
      <c r="AX54" s="29"/>
      <c r="AY54" s="29"/>
      <c r="AZ54" s="29"/>
      <c r="BA54" s="39"/>
      <c r="BB54" s="39"/>
      <c r="BC54" s="39"/>
      <c r="BD54" s="40"/>
      <c r="BE54" s="28"/>
      <c r="BF54" s="29"/>
      <c r="BG54" s="29"/>
      <c r="BH54" s="29"/>
      <c r="BI54" s="39"/>
      <c r="BJ54" s="39"/>
      <c r="BK54" s="39"/>
      <c r="BL54" s="179"/>
      <c r="BM54" s="30"/>
      <c r="BN54" s="29"/>
      <c r="BO54" s="29"/>
      <c r="BP54" s="29"/>
      <c r="BQ54" s="39"/>
      <c r="BR54" s="39"/>
      <c r="BS54" s="39"/>
      <c r="BT54" s="40"/>
      <c r="BU54" s="28">
        <f t="shared" si="0"/>
        <v>0</v>
      </c>
      <c r="BV54" s="29"/>
      <c r="BW54" s="29"/>
      <c r="BX54" s="29"/>
      <c r="BY54" s="202">
        <f t="shared" si="1"/>
        <v>690</v>
      </c>
      <c r="BZ54" s="202"/>
      <c r="CA54" s="202"/>
      <c r="CB54" s="203"/>
    </row>
    <row r="55" spans="1:80" ht="19.5" customHeight="1">
      <c r="A55" s="24" t="s">
        <v>146</v>
      </c>
      <c r="B55" s="15"/>
      <c r="C55" s="76" t="s">
        <v>367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26" t="s">
        <v>79</v>
      </c>
      <c r="W55" s="26"/>
      <c r="X55" s="27"/>
      <c r="Y55" s="28"/>
      <c r="Z55" s="29"/>
      <c r="AA55" s="29"/>
      <c r="AB55" s="29"/>
      <c r="AC55" s="70"/>
      <c r="AD55" s="70"/>
      <c r="AE55" s="70"/>
      <c r="AF55" s="71"/>
      <c r="AG55" s="30"/>
      <c r="AH55" s="29"/>
      <c r="AI55" s="29"/>
      <c r="AJ55" s="29"/>
      <c r="AK55" s="70"/>
      <c r="AL55" s="70"/>
      <c r="AM55" s="70"/>
      <c r="AN55" s="171"/>
      <c r="AO55" s="28"/>
      <c r="AP55" s="29"/>
      <c r="AQ55" s="29"/>
      <c r="AR55" s="29"/>
      <c r="AS55" s="39"/>
      <c r="AT55" s="39"/>
      <c r="AU55" s="39"/>
      <c r="AV55" s="179"/>
      <c r="AW55" s="30"/>
      <c r="AX55" s="29"/>
      <c r="AY55" s="29"/>
      <c r="AZ55" s="29"/>
      <c r="BA55" s="39"/>
      <c r="BB55" s="39"/>
      <c r="BC55" s="39"/>
      <c r="BD55" s="40"/>
      <c r="BE55" s="28"/>
      <c r="BF55" s="29"/>
      <c r="BG55" s="29"/>
      <c r="BH55" s="29"/>
      <c r="BI55" s="39"/>
      <c r="BJ55" s="39"/>
      <c r="BK55" s="39"/>
      <c r="BL55" s="179"/>
      <c r="BM55" s="30"/>
      <c r="BN55" s="29"/>
      <c r="BO55" s="29"/>
      <c r="BP55" s="29"/>
      <c r="BQ55" s="39"/>
      <c r="BR55" s="39"/>
      <c r="BS55" s="39"/>
      <c r="BT55" s="40"/>
      <c r="BU55" s="28">
        <f t="shared" si="0"/>
        <v>0</v>
      </c>
      <c r="BV55" s="29"/>
      <c r="BW55" s="29"/>
      <c r="BX55" s="29"/>
      <c r="BY55" s="202">
        <f t="shared" si="1"/>
        <v>0</v>
      </c>
      <c r="BZ55" s="202"/>
      <c r="CA55" s="202"/>
      <c r="CB55" s="203"/>
    </row>
    <row r="56" spans="1:80" ht="42.75" customHeight="1" thickBot="1">
      <c r="A56" s="46" t="s">
        <v>147</v>
      </c>
      <c r="B56" s="47"/>
      <c r="C56" s="96" t="s">
        <v>424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49" t="s">
        <v>80</v>
      </c>
      <c r="W56" s="49"/>
      <c r="X56" s="50"/>
      <c r="Y56" s="41">
        <v>830</v>
      </c>
      <c r="Z56" s="42"/>
      <c r="AA56" s="42"/>
      <c r="AB56" s="42"/>
      <c r="AC56" s="64">
        <v>1726</v>
      </c>
      <c r="AD56" s="64"/>
      <c r="AE56" s="64"/>
      <c r="AF56" s="65"/>
      <c r="AG56" s="43"/>
      <c r="AH56" s="42"/>
      <c r="AI56" s="42"/>
      <c r="AJ56" s="42"/>
      <c r="AK56" s="64"/>
      <c r="AL56" s="64"/>
      <c r="AM56" s="64"/>
      <c r="AN56" s="172"/>
      <c r="AO56" s="41"/>
      <c r="AP56" s="42"/>
      <c r="AQ56" s="42"/>
      <c r="AR56" s="42"/>
      <c r="AS56" s="79"/>
      <c r="AT56" s="79"/>
      <c r="AU56" s="79"/>
      <c r="AV56" s="80"/>
      <c r="AW56" s="43"/>
      <c r="AX56" s="42"/>
      <c r="AY56" s="42"/>
      <c r="AZ56" s="42"/>
      <c r="BA56" s="79"/>
      <c r="BB56" s="79"/>
      <c r="BC56" s="79"/>
      <c r="BD56" s="189"/>
      <c r="BE56" s="41"/>
      <c r="BF56" s="42"/>
      <c r="BG56" s="42"/>
      <c r="BH56" s="42"/>
      <c r="BI56" s="79"/>
      <c r="BJ56" s="79"/>
      <c r="BK56" s="79"/>
      <c r="BL56" s="80"/>
      <c r="BM56" s="43"/>
      <c r="BN56" s="42"/>
      <c r="BO56" s="42"/>
      <c r="BP56" s="42"/>
      <c r="BQ56" s="79"/>
      <c r="BR56" s="79"/>
      <c r="BS56" s="79"/>
      <c r="BT56" s="189"/>
      <c r="BU56" s="41">
        <f t="shared" si="0"/>
        <v>830</v>
      </c>
      <c r="BV56" s="42"/>
      <c r="BW56" s="42"/>
      <c r="BX56" s="42"/>
      <c r="BY56" s="206">
        <f t="shared" si="1"/>
        <v>1726</v>
      </c>
      <c r="BZ56" s="206"/>
      <c r="CA56" s="206"/>
      <c r="CB56" s="207"/>
    </row>
    <row r="57" spans="1:80" ht="25.5" customHeight="1" thickBot="1">
      <c r="A57" s="59" t="s">
        <v>148</v>
      </c>
      <c r="B57" s="60"/>
      <c r="C57" s="72" t="s">
        <v>368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19" t="s">
        <v>81</v>
      </c>
      <c r="W57" s="19"/>
      <c r="X57" s="20"/>
      <c r="Y57" s="21">
        <f>Y49+Y50+Y51+Y52+Y53+Y54+Y55+Y56</f>
        <v>830</v>
      </c>
      <c r="Z57" s="22"/>
      <c r="AA57" s="22"/>
      <c r="AB57" s="22"/>
      <c r="AC57" s="66">
        <f>SUM(AC49:AF56)</f>
        <v>2757</v>
      </c>
      <c r="AD57" s="66"/>
      <c r="AE57" s="66"/>
      <c r="AF57" s="67"/>
      <c r="AG57" s="23">
        <f>AG49+AG50+AG51+AG52+AG53+AG54+AG55+AG56</f>
        <v>0</v>
      </c>
      <c r="AH57" s="22"/>
      <c r="AI57" s="22"/>
      <c r="AJ57" s="22"/>
      <c r="AK57" s="66">
        <v>0</v>
      </c>
      <c r="AL57" s="66"/>
      <c r="AM57" s="66"/>
      <c r="AN57" s="173"/>
      <c r="AO57" s="21">
        <f>AO49+AO50+AO51+AO52+AO53+AO54+AO55+AO56</f>
        <v>0</v>
      </c>
      <c r="AP57" s="22"/>
      <c r="AQ57" s="22"/>
      <c r="AR57" s="22"/>
      <c r="AS57" s="81">
        <v>0</v>
      </c>
      <c r="AT57" s="81"/>
      <c r="AU57" s="81"/>
      <c r="AV57" s="82"/>
      <c r="AW57" s="23">
        <f>AW49+AW50+AW51+AW52+AW53+AW54+AW55+AW56</f>
        <v>0</v>
      </c>
      <c r="AX57" s="22"/>
      <c r="AY57" s="22"/>
      <c r="AZ57" s="22"/>
      <c r="BA57" s="81">
        <v>0</v>
      </c>
      <c r="BB57" s="81"/>
      <c r="BC57" s="81"/>
      <c r="BD57" s="190"/>
      <c r="BE57" s="21">
        <f>BE49+BE50+BE51+BE52+BE53+BE54+BE55+BE56</f>
        <v>0</v>
      </c>
      <c r="BF57" s="22"/>
      <c r="BG57" s="22"/>
      <c r="BH57" s="22"/>
      <c r="BI57" s="81">
        <v>0</v>
      </c>
      <c r="BJ57" s="81"/>
      <c r="BK57" s="81"/>
      <c r="BL57" s="82"/>
      <c r="BM57" s="23">
        <f>BM49+BM50+BM51+BM52+BM53+BM54+BM55+BM56</f>
        <v>0</v>
      </c>
      <c r="BN57" s="22"/>
      <c r="BO57" s="22"/>
      <c r="BP57" s="22"/>
      <c r="BQ57" s="81">
        <v>0</v>
      </c>
      <c r="BR57" s="81"/>
      <c r="BS57" s="81"/>
      <c r="BT57" s="190"/>
      <c r="BU57" s="21">
        <f t="shared" si="0"/>
        <v>830</v>
      </c>
      <c r="BV57" s="22"/>
      <c r="BW57" s="22"/>
      <c r="BX57" s="22"/>
      <c r="BY57" s="208">
        <f t="shared" si="1"/>
        <v>2757</v>
      </c>
      <c r="BZ57" s="208"/>
      <c r="CA57" s="208"/>
      <c r="CB57" s="209"/>
    </row>
    <row r="58" spans="1:80" ht="19.5" customHeight="1">
      <c r="A58" s="44" t="s">
        <v>149</v>
      </c>
      <c r="B58" s="45"/>
      <c r="C58" s="73" t="s">
        <v>369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57" t="s">
        <v>82</v>
      </c>
      <c r="W58" s="57"/>
      <c r="X58" s="58"/>
      <c r="Y58" s="51"/>
      <c r="Z58" s="52"/>
      <c r="AA58" s="52"/>
      <c r="AB58" s="52"/>
      <c r="AC58" s="162"/>
      <c r="AD58" s="162"/>
      <c r="AE58" s="162"/>
      <c r="AF58" s="163"/>
      <c r="AG58" s="53"/>
      <c r="AH58" s="52"/>
      <c r="AI58" s="52"/>
      <c r="AJ58" s="52"/>
      <c r="AK58" s="162"/>
      <c r="AL58" s="162"/>
      <c r="AM58" s="162"/>
      <c r="AN58" s="174"/>
      <c r="AO58" s="51"/>
      <c r="AP58" s="52"/>
      <c r="AQ58" s="52"/>
      <c r="AR58" s="52"/>
      <c r="AS58" s="83"/>
      <c r="AT58" s="83"/>
      <c r="AU58" s="83"/>
      <c r="AV58" s="84"/>
      <c r="AW58" s="53"/>
      <c r="AX58" s="52"/>
      <c r="AY58" s="52"/>
      <c r="AZ58" s="52"/>
      <c r="BA58" s="83"/>
      <c r="BB58" s="83"/>
      <c r="BC58" s="83"/>
      <c r="BD58" s="191"/>
      <c r="BE58" s="51"/>
      <c r="BF58" s="52"/>
      <c r="BG58" s="52"/>
      <c r="BH58" s="52"/>
      <c r="BI58" s="83"/>
      <c r="BJ58" s="83"/>
      <c r="BK58" s="83"/>
      <c r="BL58" s="84"/>
      <c r="BM58" s="53"/>
      <c r="BN58" s="52"/>
      <c r="BO58" s="52"/>
      <c r="BP58" s="52"/>
      <c r="BQ58" s="83"/>
      <c r="BR58" s="83"/>
      <c r="BS58" s="83"/>
      <c r="BT58" s="191"/>
      <c r="BU58" s="51">
        <f t="shared" si="0"/>
        <v>0</v>
      </c>
      <c r="BV58" s="52"/>
      <c r="BW58" s="52"/>
      <c r="BX58" s="52"/>
      <c r="BY58" s="210">
        <f t="shared" si="1"/>
        <v>0</v>
      </c>
      <c r="BZ58" s="210"/>
      <c r="CA58" s="210"/>
      <c r="CB58" s="211"/>
    </row>
    <row r="59" spans="1:80" ht="21" customHeight="1">
      <c r="A59" s="54" t="s">
        <v>150</v>
      </c>
      <c r="B59" s="55"/>
      <c r="C59" s="76" t="s">
        <v>388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26" t="s">
        <v>83</v>
      </c>
      <c r="W59" s="26"/>
      <c r="X59" s="27"/>
      <c r="Y59" s="77"/>
      <c r="Z59" s="78"/>
      <c r="AA59" s="78"/>
      <c r="AB59" s="78"/>
      <c r="AC59" s="141">
        <v>580</v>
      </c>
      <c r="AD59" s="141"/>
      <c r="AE59" s="141"/>
      <c r="AF59" s="154"/>
      <c r="AG59" s="87"/>
      <c r="AH59" s="78"/>
      <c r="AI59" s="78"/>
      <c r="AJ59" s="78"/>
      <c r="AK59" s="141"/>
      <c r="AL59" s="141"/>
      <c r="AM59" s="141"/>
      <c r="AN59" s="151"/>
      <c r="AO59" s="77"/>
      <c r="AP59" s="78"/>
      <c r="AQ59" s="78"/>
      <c r="AR59" s="78"/>
      <c r="AS59" s="85"/>
      <c r="AT59" s="85"/>
      <c r="AU59" s="85"/>
      <c r="AV59" s="86"/>
      <c r="AW59" s="87"/>
      <c r="AX59" s="78"/>
      <c r="AY59" s="78"/>
      <c r="AZ59" s="78"/>
      <c r="BA59" s="85"/>
      <c r="BB59" s="85"/>
      <c r="BC59" s="85"/>
      <c r="BD59" s="193"/>
      <c r="BE59" s="77"/>
      <c r="BF59" s="78"/>
      <c r="BG59" s="78"/>
      <c r="BH59" s="78"/>
      <c r="BI59" s="85"/>
      <c r="BJ59" s="85"/>
      <c r="BK59" s="85"/>
      <c r="BL59" s="86"/>
      <c r="BM59" s="87"/>
      <c r="BN59" s="78"/>
      <c r="BO59" s="78"/>
      <c r="BP59" s="78"/>
      <c r="BQ59" s="85"/>
      <c r="BR59" s="85"/>
      <c r="BS59" s="85"/>
      <c r="BT59" s="193"/>
      <c r="BU59" s="77">
        <f t="shared" si="0"/>
        <v>0</v>
      </c>
      <c r="BV59" s="78"/>
      <c r="BW59" s="78"/>
      <c r="BX59" s="78"/>
      <c r="BY59" s="214">
        <f t="shared" si="1"/>
        <v>580</v>
      </c>
      <c r="BZ59" s="214"/>
      <c r="CA59" s="214"/>
      <c r="CB59" s="215"/>
    </row>
    <row r="60" spans="1:80" ht="27.75" customHeight="1">
      <c r="A60" s="54" t="s">
        <v>151</v>
      </c>
      <c r="B60" s="55"/>
      <c r="C60" s="76" t="s">
        <v>84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26" t="s">
        <v>85</v>
      </c>
      <c r="W60" s="26"/>
      <c r="X60" s="27"/>
      <c r="Y60" s="77"/>
      <c r="Z60" s="78"/>
      <c r="AA60" s="78"/>
      <c r="AB60" s="78"/>
      <c r="AC60" s="141"/>
      <c r="AD60" s="141"/>
      <c r="AE60" s="141"/>
      <c r="AF60" s="154"/>
      <c r="AG60" s="87"/>
      <c r="AH60" s="78"/>
      <c r="AI60" s="78"/>
      <c r="AJ60" s="78"/>
      <c r="AK60" s="141"/>
      <c r="AL60" s="141"/>
      <c r="AM60" s="141"/>
      <c r="AN60" s="151"/>
      <c r="AO60" s="77"/>
      <c r="AP60" s="78"/>
      <c r="AQ60" s="78"/>
      <c r="AR60" s="78"/>
      <c r="AS60" s="85"/>
      <c r="AT60" s="85"/>
      <c r="AU60" s="85"/>
      <c r="AV60" s="86"/>
      <c r="AW60" s="87"/>
      <c r="AX60" s="78"/>
      <c r="AY60" s="78"/>
      <c r="AZ60" s="78"/>
      <c r="BA60" s="85"/>
      <c r="BB60" s="85"/>
      <c r="BC60" s="85"/>
      <c r="BD60" s="193"/>
      <c r="BE60" s="77"/>
      <c r="BF60" s="78"/>
      <c r="BG60" s="78"/>
      <c r="BH60" s="78"/>
      <c r="BI60" s="85"/>
      <c r="BJ60" s="85"/>
      <c r="BK60" s="85"/>
      <c r="BL60" s="86"/>
      <c r="BM60" s="87"/>
      <c r="BN60" s="78"/>
      <c r="BO60" s="78"/>
      <c r="BP60" s="78"/>
      <c r="BQ60" s="85"/>
      <c r="BR60" s="85"/>
      <c r="BS60" s="85"/>
      <c r="BT60" s="193"/>
      <c r="BU60" s="77">
        <f t="shared" si="0"/>
        <v>0</v>
      </c>
      <c r="BV60" s="78"/>
      <c r="BW60" s="78"/>
      <c r="BX60" s="78"/>
      <c r="BY60" s="214">
        <f t="shared" si="1"/>
        <v>0</v>
      </c>
      <c r="BZ60" s="214"/>
      <c r="CA60" s="214"/>
      <c r="CB60" s="215"/>
    </row>
    <row r="61" spans="1:80" ht="28.5" customHeight="1">
      <c r="A61" s="24" t="s">
        <v>152</v>
      </c>
      <c r="B61" s="15"/>
      <c r="C61" s="76" t="s">
        <v>370</v>
      </c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26" t="s">
        <v>86</v>
      </c>
      <c r="W61" s="26"/>
      <c r="X61" s="27"/>
      <c r="Y61" s="77"/>
      <c r="Z61" s="78"/>
      <c r="AA61" s="78"/>
      <c r="AB61" s="78"/>
      <c r="AC61" s="141"/>
      <c r="AD61" s="141"/>
      <c r="AE61" s="141"/>
      <c r="AF61" s="154"/>
      <c r="AG61" s="87"/>
      <c r="AH61" s="78"/>
      <c r="AI61" s="78"/>
      <c r="AJ61" s="78"/>
      <c r="AK61" s="141"/>
      <c r="AL61" s="141"/>
      <c r="AM61" s="141"/>
      <c r="AN61" s="151"/>
      <c r="AO61" s="77"/>
      <c r="AP61" s="78"/>
      <c r="AQ61" s="78"/>
      <c r="AR61" s="78"/>
      <c r="AS61" s="85"/>
      <c r="AT61" s="85"/>
      <c r="AU61" s="85"/>
      <c r="AV61" s="86"/>
      <c r="AW61" s="87"/>
      <c r="AX61" s="78"/>
      <c r="AY61" s="78"/>
      <c r="AZ61" s="78"/>
      <c r="BA61" s="85"/>
      <c r="BB61" s="85"/>
      <c r="BC61" s="85"/>
      <c r="BD61" s="193"/>
      <c r="BE61" s="77"/>
      <c r="BF61" s="78"/>
      <c r="BG61" s="78"/>
      <c r="BH61" s="78"/>
      <c r="BI61" s="85"/>
      <c r="BJ61" s="85"/>
      <c r="BK61" s="85"/>
      <c r="BL61" s="86"/>
      <c r="BM61" s="87"/>
      <c r="BN61" s="78"/>
      <c r="BO61" s="78"/>
      <c r="BP61" s="78"/>
      <c r="BQ61" s="85"/>
      <c r="BR61" s="85"/>
      <c r="BS61" s="85"/>
      <c r="BT61" s="193"/>
      <c r="BU61" s="77">
        <f t="shared" si="0"/>
        <v>0</v>
      </c>
      <c r="BV61" s="78"/>
      <c r="BW61" s="78"/>
      <c r="BX61" s="78"/>
      <c r="BY61" s="214">
        <f t="shared" si="1"/>
        <v>0</v>
      </c>
      <c r="BZ61" s="214"/>
      <c r="CA61" s="214"/>
      <c r="CB61" s="215"/>
    </row>
    <row r="62" spans="1:80" ht="28.5" customHeight="1">
      <c r="A62" s="74"/>
      <c r="B62" s="75"/>
      <c r="C62" s="76" t="s">
        <v>381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27" t="s">
        <v>87</v>
      </c>
      <c r="W62" s="95"/>
      <c r="X62" s="95"/>
      <c r="Y62" s="77"/>
      <c r="Z62" s="78"/>
      <c r="AA62" s="78"/>
      <c r="AB62" s="78"/>
      <c r="AC62" s="141"/>
      <c r="AD62" s="141"/>
      <c r="AE62" s="141"/>
      <c r="AF62" s="154"/>
      <c r="AG62" s="87"/>
      <c r="AH62" s="78"/>
      <c r="AI62" s="78"/>
      <c r="AJ62" s="78"/>
      <c r="AK62" s="141"/>
      <c r="AL62" s="141"/>
      <c r="AM62" s="141"/>
      <c r="AN62" s="151"/>
      <c r="AO62" s="77"/>
      <c r="AP62" s="78"/>
      <c r="AQ62" s="78"/>
      <c r="AR62" s="78"/>
      <c r="AS62" s="85"/>
      <c r="AT62" s="85"/>
      <c r="AU62" s="85"/>
      <c r="AV62" s="86"/>
      <c r="AW62" s="87"/>
      <c r="AX62" s="78"/>
      <c r="AY62" s="78"/>
      <c r="AZ62" s="78"/>
      <c r="BA62" s="85"/>
      <c r="BB62" s="85"/>
      <c r="BC62" s="85"/>
      <c r="BD62" s="193"/>
      <c r="BE62" s="77"/>
      <c r="BF62" s="78"/>
      <c r="BG62" s="78"/>
      <c r="BH62" s="78"/>
      <c r="BI62" s="85"/>
      <c r="BJ62" s="85"/>
      <c r="BK62" s="85"/>
      <c r="BL62" s="86"/>
      <c r="BM62" s="87"/>
      <c r="BN62" s="78"/>
      <c r="BO62" s="78"/>
      <c r="BP62" s="78"/>
      <c r="BQ62" s="85"/>
      <c r="BR62" s="85"/>
      <c r="BS62" s="85"/>
      <c r="BT62" s="193"/>
      <c r="BU62" s="77">
        <f t="shared" si="0"/>
        <v>0</v>
      </c>
      <c r="BV62" s="78"/>
      <c r="BW62" s="78"/>
      <c r="BX62" s="78"/>
      <c r="BY62" s="214">
        <f t="shared" si="1"/>
        <v>0</v>
      </c>
      <c r="BZ62" s="214"/>
      <c r="CA62" s="214"/>
      <c r="CB62" s="215"/>
    </row>
    <row r="63" spans="1:80" s="5" customFormat="1" ht="42" customHeight="1">
      <c r="A63" s="24" t="s">
        <v>153</v>
      </c>
      <c r="B63" s="15"/>
      <c r="C63" s="76" t="s">
        <v>425</v>
      </c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26" t="s">
        <v>88</v>
      </c>
      <c r="W63" s="26"/>
      <c r="X63" s="27"/>
      <c r="Y63" s="77"/>
      <c r="Z63" s="78"/>
      <c r="AA63" s="78"/>
      <c r="AB63" s="78"/>
      <c r="AC63" s="141">
        <v>746</v>
      </c>
      <c r="AD63" s="141"/>
      <c r="AE63" s="141"/>
      <c r="AF63" s="154"/>
      <c r="AG63" s="87"/>
      <c r="AH63" s="78"/>
      <c r="AI63" s="78"/>
      <c r="AJ63" s="78"/>
      <c r="AK63" s="141"/>
      <c r="AL63" s="141"/>
      <c r="AM63" s="141"/>
      <c r="AN63" s="151"/>
      <c r="AO63" s="77"/>
      <c r="AP63" s="78"/>
      <c r="AQ63" s="78"/>
      <c r="AR63" s="78"/>
      <c r="AS63" s="85"/>
      <c r="AT63" s="85"/>
      <c r="AU63" s="85"/>
      <c r="AV63" s="86"/>
      <c r="AW63" s="87"/>
      <c r="AX63" s="78"/>
      <c r="AY63" s="78"/>
      <c r="AZ63" s="78"/>
      <c r="BA63" s="85"/>
      <c r="BB63" s="85"/>
      <c r="BC63" s="85"/>
      <c r="BD63" s="193"/>
      <c r="BE63" s="77"/>
      <c r="BF63" s="78"/>
      <c r="BG63" s="78"/>
      <c r="BH63" s="78"/>
      <c r="BI63" s="85"/>
      <c r="BJ63" s="85"/>
      <c r="BK63" s="85"/>
      <c r="BL63" s="86"/>
      <c r="BM63" s="87"/>
      <c r="BN63" s="78"/>
      <c r="BO63" s="78"/>
      <c r="BP63" s="78"/>
      <c r="BQ63" s="85"/>
      <c r="BR63" s="85"/>
      <c r="BS63" s="85"/>
      <c r="BT63" s="193"/>
      <c r="BU63" s="77">
        <f t="shared" si="0"/>
        <v>0</v>
      </c>
      <c r="BV63" s="78"/>
      <c r="BW63" s="78"/>
      <c r="BX63" s="78"/>
      <c r="BY63" s="214">
        <f t="shared" si="1"/>
        <v>746</v>
      </c>
      <c r="BZ63" s="214"/>
      <c r="CA63" s="214"/>
      <c r="CB63" s="215"/>
    </row>
    <row r="64" spans="1:80" ht="27" customHeight="1">
      <c r="A64" s="24" t="s">
        <v>154</v>
      </c>
      <c r="B64" s="15"/>
      <c r="C64" s="76" t="s">
        <v>382</v>
      </c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26" t="s">
        <v>89</v>
      </c>
      <c r="W64" s="26"/>
      <c r="X64" s="27"/>
      <c r="Y64" s="77"/>
      <c r="Z64" s="78"/>
      <c r="AA64" s="78"/>
      <c r="AB64" s="78"/>
      <c r="AC64" s="141"/>
      <c r="AD64" s="141"/>
      <c r="AE64" s="141"/>
      <c r="AF64" s="154"/>
      <c r="AG64" s="87"/>
      <c r="AH64" s="78"/>
      <c r="AI64" s="78"/>
      <c r="AJ64" s="78"/>
      <c r="AK64" s="141"/>
      <c r="AL64" s="141"/>
      <c r="AM64" s="141"/>
      <c r="AN64" s="151"/>
      <c r="AO64" s="77"/>
      <c r="AP64" s="78"/>
      <c r="AQ64" s="78"/>
      <c r="AR64" s="78"/>
      <c r="AS64" s="85"/>
      <c r="AT64" s="85"/>
      <c r="AU64" s="85"/>
      <c r="AV64" s="86"/>
      <c r="AW64" s="87"/>
      <c r="AX64" s="78"/>
      <c r="AY64" s="78"/>
      <c r="AZ64" s="78"/>
      <c r="BA64" s="85"/>
      <c r="BB64" s="85"/>
      <c r="BC64" s="85"/>
      <c r="BD64" s="193"/>
      <c r="BE64" s="77"/>
      <c r="BF64" s="78"/>
      <c r="BG64" s="78"/>
      <c r="BH64" s="78"/>
      <c r="BI64" s="85"/>
      <c r="BJ64" s="85"/>
      <c r="BK64" s="85"/>
      <c r="BL64" s="86"/>
      <c r="BM64" s="87"/>
      <c r="BN64" s="78"/>
      <c r="BO64" s="78"/>
      <c r="BP64" s="78"/>
      <c r="BQ64" s="85"/>
      <c r="BR64" s="85"/>
      <c r="BS64" s="85"/>
      <c r="BT64" s="193"/>
      <c r="BU64" s="77">
        <f t="shared" si="0"/>
        <v>0</v>
      </c>
      <c r="BV64" s="78"/>
      <c r="BW64" s="78"/>
      <c r="BX64" s="78"/>
      <c r="BY64" s="214">
        <f t="shared" si="1"/>
        <v>0</v>
      </c>
      <c r="BZ64" s="214"/>
      <c r="CA64" s="214"/>
      <c r="CB64" s="215"/>
    </row>
    <row r="65" spans="1:80" ht="29.25" customHeight="1">
      <c r="A65" s="24" t="s">
        <v>155</v>
      </c>
      <c r="B65" s="15"/>
      <c r="C65" s="76" t="s">
        <v>371</v>
      </c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26" t="s">
        <v>90</v>
      </c>
      <c r="W65" s="26"/>
      <c r="X65" s="27"/>
      <c r="Y65" s="77"/>
      <c r="Z65" s="78"/>
      <c r="AA65" s="78"/>
      <c r="AB65" s="78"/>
      <c r="AC65" s="141"/>
      <c r="AD65" s="141"/>
      <c r="AE65" s="141"/>
      <c r="AF65" s="154"/>
      <c r="AG65" s="87"/>
      <c r="AH65" s="78"/>
      <c r="AI65" s="78"/>
      <c r="AJ65" s="78"/>
      <c r="AK65" s="141"/>
      <c r="AL65" s="141"/>
      <c r="AM65" s="141"/>
      <c r="AN65" s="151"/>
      <c r="AO65" s="77"/>
      <c r="AP65" s="78"/>
      <c r="AQ65" s="78"/>
      <c r="AR65" s="78"/>
      <c r="AS65" s="85"/>
      <c r="AT65" s="85"/>
      <c r="AU65" s="85"/>
      <c r="AV65" s="86"/>
      <c r="AW65" s="87"/>
      <c r="AX65" s="78"/>
      <c r="AY65" s="78"/>
      <c r="AZ65" s="78"/>
      <c r="BA65" s="85"/>
      <c r="BB65" s="85"/>
      <c r="BC65" s="85"/>
      <c r="BD65" s="193"/>
      <c r="BE65" s="77"/>
      <c r="BF65" s="78"/>
      <c r="BG65" s="78"/>
      <c r="BH65" s="78"/>
      <c r="BI65" s="85"/>
      <c r="BJ65" s="85"/>
      <c r="BK65" s="85"/>
      <c r="BL65" s="86"/>
      <c r="BM65" s="87"/>
      <c r="BN65" s="78"/>
      <c r="BO65" s="78"/>
      <c r="BP65" s="78"/>
      <c r="BQ65" s="85"/>
      <c r="BR65" s="85"/>
      <c r="BS65" s="85"/>
      <c r="BT65" s="193"/>
      <c r="BU65" s="77">
        <f t="shared" si="0"/>
        <v>0</v>
      </c>
      <c r="BV65" s="78"/>
      <c r="BW65" s="78"/>
      <c r="BX65" s="78"/>
      <c r="BY65" s="214">
        <f t="shared" si="1"/>
        <v>0</v>
      </c>
      <c r="BZ65" s="214"/>
      <c r="CA65" s="214"/>
      <c r="CB65" s="215"/>
    </row>
    <row r="66" spans="1:80" ht="18.75" customHeight="1">
      <c r="A66" s="24" t="s">
        <v>156</v>
      </c>
      <c r="B66" s="15"/>
      <c r="C66" s="76" t="s">
        <v>91</v>
      </c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26" t="s">
        <v>92</v>
      </c>
      <c r="W66" s="26"/>
      <c r="X66" s="27"/>
      <c r="Y66" s="77"/>
      <c r="Z66" s="78"/>
      <c r="AA66" s="78"/>
      <c r="AB66" s="78"/>
      <c r="AC66" s="141"/>
      <c r="AD66" s="141"/>
      <c r="AE66" s="141"/>
      <c r="AF66" s="154"/>
      <c r="AG66" s="87"/>
      <c r="AH66" s="78"/>
      <c r="AI66" s="78"/>
      <c r="AJ66" s="78"/>
      <c r="AK66" s="141"/>
      <c r="AL66" s="141"/>
      <c r="AM66" s="141"/>
      <c r="AN66" s="151"/>
      <c r="AO66" s="77"/>
      <c r="AP66" s="78"/>
      <c r="AQ66" s="78"/>
      <c r="AR66" s="78"/>
      <c r="AS66" s="85"/>
      <c r="AT66" s="85"/>
      <c r="AU66" s="85"/>
      <c r="AV66" s="86"/>
      <c r="AW66" s="87"/>
      <c r="AX66" s="78"/>
      <c r="AY66" s="78"/>
      <c r="AZ66" s="78"/>
      <c r="BA66" s="85"/>
      <c r="BB66" s="85"/>
      <c r="BC66" s="85"/>
      <c r="BD66" s="193"/>
      <c r="BE66" s="77"/>
      <c r="BF66" s="78"/>
      <c r="BG66" s="78"/>
      <c r="BH66" s="78"/>
      <c r="BI66" s="85"/>
      <c r="BJ66" s="85"/>
      <c r="BK66" s="85"/>
      <c r="BL66" s="86"/>
      <c r="BM66" s="87"/>
      <c r="BN66" s="78"/>
      <c r="BO66" s="78"/>
      <c r="BP66" s="78"/>
      <c r="BQ66" s="85"/>
      <c r="BR66" s="85"/>
      <c r="BS66" s="85"/>
      <c r="BT66" s="193"/>
      <c r="BU66" s="77">
        <f t="shared" si="0"/>
        <v>0</v>
      </c>
      <c r="BV66" s="78"/>
      <c r="BW66" s="78"/>
      <c r="BX66" s="78"/>
      <c r="BY66" s="214">
        <f t="shared" si="1"/>
        <v>0</v>
      </c>
      <c r="BZ66" s="214"/>
      <c r="CA66" s="214"/>
      <c r="CB66" s="215"/>
    </row>
    <row r="67" spans="1:80" ht="33.75" customHeight="1">
      <c r="A67" s="24" t="s">
        <v>157</v>
      </c>
      <c r="B67" s="15"/>
      <c r="C67" s="25" t="s">
        <v>426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6" t="s">
        <v>93</v>
      </c>
      <c r="W67" s="26"/>
      <c r="X67" s="27"/>
      <c r="Y67" s="28">
        <v>1500</v>
      </c>
      <c r="Z67" s="29"/>
      <c r="AA67" s="29"/>
      <c r="AB67" s="29"/>
      <c r="AC67" s="70">
        <v>2772</v>
      </c>
      <c r="AD67" s="70"/>
      <c r="AE67" s="70"/>
      <c r="AF67" s="71"/>
      <c r="AG67" s="30"/>
      <c r="AH67" s="29"/>
      <c r="AI67" s="29"/>
      <c r="AJ67" s="29"/>
      <c r="AK67" s="70"/>
      <c r="AL67" s="70"/>
      <c r="AM67" s="70"/>
      <c r="AN67" s="171"/>
      <c r="AO67" s="28"/>
      <c r="AP67" s="29"/>
      <c r="AQ67" s="29"/>
      <c r="AR67" s="29"/>
      <c r="AS67" s="39"/>
      <c r="AT67" s="39"/>
      <c r="AU67" s="39"/>
      <c r="AV67" s="179"/>
      <c r="AW67" s="30"/>
      <c r="AX67" s="29"/>
      <c r="AY67" s="29"/>
      <c r="AZ67" s="29"/>
      <c r="BA67" s="39"/>
      <c r="BB67" s="39"/>
      <c r="BC67" s="39"/>
      <c r="BD67" s="40"/>
      <c r="BE67" s="28"/>
      <c r="BF67" s="29"/>
      <c r="BG67" s="29"/>
      <c r="BH67" s="29"/>
      <c r="BI67" s="39"/>
      <c r="BJ67" s="39"/>
      <c r="BK67" s="39"/>
      <c r="BL67" s="179"/>
      <c r="BM67" s="30"/>
      <c r="BN67" s="29"/>
      <c r="BO67" s="29"/>
      <c r="BP67" s="29"/>
      <c r="BQ67" s="39"/>
      <c r="BR67" s="39"/>
      <c r="BS67" s="39"/>
      <c r="BT67" s="40"/>
      <c r="BU67" s="28">
        <f t="shared" si="0"/>
        <v>1500</v>
      </c>
      <c r="BV67" s="29"/>
      <c r="BW67" s="29"/>
      <c r="BX67" s="29"/>
      <c r="BY67" s="202">
        <f t="shared" si="1"/>
        <v>2772</v>
      </c>
      <c r="BZ67" s="202"/>
      <c r="CA67" s="202"/>
      <c r="CB67" s="203"/>
    </row>
    <row r="68" spans="1:80" ht="29.25" customHeight="1" thickBot="1">
      <c r="A68" s="46" t="s">
        <v>158</v>
      </c>
      <c r="B68" s="47"/>
      <c r="C68" s="97" t="s">
        <v>414</v>
      </c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48" t="s">
        <v>432</v>
      </c>
      <c r="W68" s="48"/>
      <c r="X68" s="98"/>
      <c r="Y68" s="41">
        <v>2000</v>
      </c>
      <c r="Z68" s="42"/>
      <c r="AA68" s="42"/>
      <c r="AB68" s="42"/>
      <c r="AC68" s="64">
        <v>29423</v>
      </c>
      <c r="AD68" s="64"/>
      <c r="AE68" s="64"/>
      <c r="AF68" s="65"/>
      <c r="AG68" s="43"/>
      <c r="AH68" s="42"/>
      <c r="AI68" s="42"/>
      <c r="AJ68" s="42"/>
      <c r="AK68" s="64"/>
      <c r="AL68" s="64"/>
      <c r="AM68" s="64"/>
      <c r="AN68" s="172"/>
      <c r="AO68" s="41"/>
      <c r="AP68" s="42"/>
      <c r="AQ68" s="42"/>
      <c r="AR68" s="42"/>
      <c r="AS68" s="79"/>
      <c r="AT68" s="79"/>
      <c r="AU68" s="79"/>
      <c r="AV68" s="80"/>
      <c r="AW68" s="43"/>
      <c r="AX68" s="42"/>
      <c r="AY68" s="42"/>
      <c r="AZ68" s="42"/>
      <c r="BA68" s="79"/>
      <c r="BB68" s="79"/>
      <c r="BC68" s="79"/>
      <c r="BD68" s="189"/>
      <c r="BE68" s="41"/>
      <c r="BF68" s="42"/>
      <c r="BG68" s="42"/>
      <c r="BH68" s="42"/>
      <c r="BI68" s="79"/>
      <c r="BJ68" s="79"/>
      <c r="BK68" s="79"/>
      <c r="BL68" s="80"/>
      <c r="BM68" s="43"/>
      <c r="BN68" s="42"/>
      <c r="BO68" s="42"/>
      <c r="BP68" s="42"/>
      <c r="BQ68" s="79"/>
      <c r="BR68" s="79"/>
      <c r="BS68" s="79"/>
      <c r="BT68" s="189"/>
      <c r="BU68" s="41">
        <f t="shared" si="0"/>
        <v>2000</v>
      </c>
      <c r="BV68" s="42"/>
      <c r="BW68" s="42"/>
      <c r="BX68" s="42"/>
      <c r="BY68" s="206">
        <f t="shared" si="1"/>
        <v>29423</v>
      </c>
      <c r="BZ68" s="206"/>
      <c r="CA68" s="206"/>
      <c r="CB68" s="207"/>
    </row>
    <row r="69" spans="1:80" ht="28.5" customHeight="1" thickBot="1">
      <c r="A69" s="134"/>
      <c r="B69" s="135"/>
      <c r="C69" s="121" t="s">
        <v>383</v>
      </c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7"/>
      <c r="V69" s="19" t="s">
        <v>94</v>
      </c>
      <c r="W69" s="19"/>
      <c r="X69" s="20"/>
      <c r="Y69" s="21">
        <f>Y58+Y59+Y60+Y61+Y62+Y63+Y64+Y65+Y66+Y67+Y68</f>
        <v>3500</v>
      </c>
      <c r="Z69" s="22"/>
      <c r="AA69" s="22"/>
      <c r="AB69" s="22"/>
      <c r="AC69" s="66">
        <f>SUM(AC58:AF68)</f>
        <v>33521</v>
      </c>
      <c r="AD69" s="66"/>
      <c r="AE69" s="66"/>
      <c r="AF69" s="67"/>
      <c r="AG69" s="23">
        <f>AG58+AG59+AG60+AG61+AG62+AG63+AG64+AG65+AG66+AG67+AG68</f>
        <v>0</v>
      </c>
      <c r="AH69" s="22"/>
      <c r="AI69" s="22"/>
      <c r="AJ69" s="22"/>
      <c r="AK69" s="66">
        <v>0</v>
      </c>
      <c r="AL69" s="66"/>
      <c r="AM69" s="66"/>
      <c r="AN69" s="173"/>
      <c r="AO69" s="21">
        <f>AO58+AO59+AO60+AO61+AO62+AO63+AO64+AO65+AO66+AO67+AO68</f>
        <v>0</v>
      </c>
      <c r="AP69" s="22"/>
      <c r="AQ69" s="22"/>
      <c r="AR69" s="22"/>
      <c r="AS69" s="81">
        <v>0</v>
      </c>
      <c r="AT69" s="81"/>
      <c r="AU69" s="81"/>
      <c r="AV69" s="82"/>
      <c r="AW69" s="23">
        <f>AW58+AW59+AW60+AW61+AW62+AW63+AW64+AW65+AW66+AW67+AW68</f>
        <v>0</v>
      </c>
      <c r="AX69" s="22"/>
      <c r="AY69" s="22"/>
      <c r="AZ69" s="22"/>
      <c r="BA69" s="81">
        <v>0</v>
      </c>
      <c r="BB69" s="81"/>
      <c r="BC69" s="81"/>
      <c r="BD69" s="190"/>
      <c r="BE69" s="21">
        <f>BE58+BE59+BE60+BE61+BE62+BE63+BE64+BE65+BE66+BE67+BE68</f>
        <v>0</v>
      </c>
      <c r="BF69" s="22"/>
      <c r="BG69" s="22"/>
      <c r="BH69" s="22"/>
      <c r="BI69" s="81">
        <v>0</v>
      </c>
      <c r="BJ69" s="81"/>
      <c r="BK69" s="81"/>
      <c r="BL69" s="82"/>
      <c r="BM69" s="23">
        <f>BM58+BM59+BM60+BM61+BM62+BM63+BM64+BM65+BM66+BM67+BM68</f>
        <v>0</v>
      </c>
      <c r="BN69" s="22"/>
      <c r="BO69" s="22"/>
      <c r="BP69" s="22"/>
      <c r="BQ69" s="81">
        <v>0</v>
      </c>
      <c r="BR69" s="81"/>
      <c r="BS69" s="81"/>
      <c r="BT69" s="190"/>
      <c r="BU69" s="21">
        <f t="shared" si="0"/>
        <v>3500</v>
      </c>
      <c r="BV69" s="22"/>
      <c r="BW69" s="22"/>
      <c r="BX69" s="22"/>
      <c r="BY69" s="208">
        <f>AC69+AK69+AS69+BA69+BI69+BQ69</f>
        <v>33521</v>
      </c>
      <c r="BZ69" s="208"/>
      <c r="CA69" s="208"/>
      <c r="CB69" s="209"/>
    </row>
    <row r="70" spans="1:80" ht="36.75" customHeight="1">
      <c r="A70" s="44" t="s">
        <v>159</v>
      </c>
      <c r="B70" s="45"/>
      <c r="C70" s="56" t="s">
        <v>389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7" t="s">
        <v>95</v>
      </c>
      <c r="W70" s="57"/>
      <c r="X70" s="58"/>
      <c r="Y70" s="51"/>
      <c r="Z70" s="52"/>
      <c r="AA70" s="52"/>
      <c r="AB70" s="52"/>
      <c r="AC70" s="162"/>
      <c r="AD70" s="162"/>
      <c r="AE70" s="162"/>
      <c r="AF70" s="163"/>
      <c r="AG70" s="53"/>
      <c r="AH70" s="52"/>
      <c r="AI70" s="52"/>
      <c r="AJ70" s="52"/>
      <c r="AK70" s="162"/>
      <c r="AL70" s="162"/>
      <c r="AM70" s="162"/>
      <c r="AN70" s="174"/>
      <c r="AO70" s="51"/>
      <c r="AP70" s="52"/>
      <c r="AQ70" s="52"/>
      <c r="AR70" s="52"/>
      <c r="AS70" s="83"/>
      <c r="AT70" s="83"/>
      <c r="AU70" s="83"/>
      <c r="AV70" s="84"/>
      <c r="AW70" s="53"/>
      <c r="AX70" s="52"/>
      <c r="AY70" s="52"/>
      <c r="AZ70" s="52"/>
      <c r="BA70" s="83"/>
      <c r="BB70" s="83"/>
      <c r="BC70" s="83"/>
      <c r="BD70" s="191"/>
      <c r="BE70" s="51"/>
      <c r="BF70" s="52"/>
      <c r="BG70" s="52"/>
      <c r="BH70" s="52"/>
      <c r="BI70" s="83"/>
      <c r="BJ70" s="83"/>
      <c r="BK70" s="83"/>
      <c r="BL70" s="84"/>
      <c r="BM70" s="53"/>
      <c r="BN70" s="52"/>
      <c r="BO70" s="52"/>
      <c r="BP70" s="52"/>
      <c r="BQ70" s="83"/>
      <c r="BR70" s="83"/>
      <c r="BS70" s="83"/>
      <c r="BT70" s="191"/>
      <c r="BU70" s="51">
        <f t="shared" si="0"/>
        <v>0</v>
      </c>
      <c r="BV70" s="52"/>
      <c r="BW70" s="52"/>
      <c r="BX70" s="52"/>
      <c r="BY70" s="210">
        <f t="shared" si="1"/>
        <v>0</v>
      </c>
      <c r="BZ70" s="210"/>
      <c r="CA70" s="210"/>
      <c r="CB70" s="211"/>
    </row>
    <row r="71" spans="1:80" ht="25.5" customHeight="1">
      <c r="A71" s="24" t="s">
        <v>160</v>
      </c>
      <c r="B71" s="15"/>
      <c r="C71" s="25" t="s">
        <v>427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6" t="s">
        <v>96</v>
      </c>
      <c r="W71" s="26"/>
      <c r="X71" s="27"/>
      <c r="Y71" s="28">
        <v>50000</v>
      </c>
      <c r="Z71" s="29"/>
      <c r="AA71" s="29"/>
      <c r="AB71" s="29"/>
      <c r="AC71" s="70">
        <v>22130</v>
      </c>
      <c r="AD71" s="70"/>
      <c r="AE71" s="70"/>
      <c r="AF71" s="71"/>
      <c r="AG71" s="30"/>
      <c r="AH71" s="29"/>
      <c r="AI71" s="29"/>
      <c r="AJ71" s="29"/>
      <c r="AK71" s="70"/>
      <c r="AL71" s="70"/>
      <c r="AM71" s="70"/>
      <c r="AN71" s="171"/>
      <c r="AO71" s="28"/>
      <c r="AP71" s="29"/>
      <c r="AQ71" s="29"/>
      <c r="AR71" s="29"/>
      <c r="AS71" s="39"/>
      <c r="AT71" s="39"/>
      <c r="AU71" s="39"/>
      <c r="AV71" s="179"/>
      <c r="AW71" s="30"/>
      <c r="AX71" s="29"/>
      <c r="AY71" s="29"/>
      <c r="AZ71" s="29"/>
      <c r="BA71" s="39"/>
      <c r="BB71" s="39"/>
      <c r="BC71" s="39"/>
      <c r="BD71" s="40"/>
      <c r="BE71" s="28"/>
      <c r="BF71" s="29"/>
      <c r="BG71" s="29"/>
      <c r="BH71" s="29"/>
      <c r="BI71" s="39"/>
      <c r="BJ71" s="39"/>
      <c r="BK71" s="39"/>
      <c r="BL71" s="179"/>
      <c r="BM71" s="30"/>
      <c r="BN71" s="29"/>
      <c r="BO71" s="29"/>
      <c r="BP71" s="29"/>
      <c r="BQ71" s="39"/>
      <c r="BR71" s="39"/>
      <c r="BS71" s="39"/>
      <c r="BT71" s="40"/>
      <c r="BU71" s="28">
        <f t="shared" si="0"/>
        <v>50000</v>
      </c>
      <c r="BV71" s="29"/>
      <c r="BW71" s="29"/>
      <c r="BX71" s="29"/>
      <c r="BY71" s="202">
        <f t="shared" si="1"/>
        <v>22130</v>
      </c>
      <c r="BZ71" s="202"/>
      <c r="CA71" s="202"/>
      <c r="CB71" s="203"/>
    </row>
    <row r="72" spans="1:80" ht="19.5" customHeight="1">
      <c r="A72" s="24" t="s">
        <v>161</v>
      </c>
      <c r="B72" s="15"/>
      <c r="C72" s="25" t="s">
        <v>97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6" t="s">
        <v>98</v>
      </c>
      <c r="W72" s="26"/>
      <c r="X72" s="27"/>
      <c r="Y72" s="28"/>
      <c r="Z72" s="29"/>
      <c r="AA72" s="29"/>
      <c r="AB72" s="29"/>
      <c r="AC72" s="70"/>
      <c r="AD72" s="70"/>
      <c r="AE72" s="70"/>
      <c r="AF72" s="71"/>
      <c r="AG72" s="30"/>
      <c r="AH72" s="29"/>
      <c r="AI72" s="29"/>
      <c r="AJ72" s="29"/>
      <c r="AK72" s="70"/>
      <c r="AL72" s="70"/>
      <c r="AM72" s="70"/>
      <c r="AN72" s="171"/>
      <c r="AO72" s="28"/>
      <c r="AP72" s="29"/>
      <c r="AQ72" s="29"/>
      <c r="AR72" s="29"/>
      <c r="AS72" s="39"/>
      <c r="AT72" s="39"/>
      <c r="AU72" s="39"/>
      <c r="AV72" s="179"/>
      <c r="AW72" s="30"/>
      <c r="AX72" s="29"/>
      <c r="AY72" s="29"/>
      <c r="AZ72" s="29"/>
      <c r="BA72" s="39"/>
      <c r="BB72" s="39"/>
      <c r="BC72" s="39"/>
      <c r="BD72" s="40"/>
      <c r="BE72" s="28"/>
      <c r="BF72" s="29"/>
      <c r="BG72" s="29"/>
      <c r="BH72" s="29"/>
      <c r="BI72" s="39"/>
      <c r="BJ72" s="39"/>
      <c r="BK72" s="39"/>
      <c r="BL72" s="179"/>
      <c r="BM72" s="30"/>
      <c r="BN72" s="29"/>
      <c r="BO72" s="29"/>
      <c r="BP72" s="29"/>
      <c r="BQ72" s="39"/>
      <c r="BR72" s="39"/>
      <c r="BS72" s="39"/>
      <c r="BT72" s="40"/>
      <c r="BU72" s="28">
        <f t="shared" si="0"/>
        <v>0</v>
      </c>
      <c r="BV72" s="29"/>
      <c r="BW72" s="29"/>
      <c r="BX72" s="29"/>
      <c r="BY72" s="202">
        <f t="shared" si="1"/>
        <v>0</v>
      </c>
      <c r="BZ72" s="202"/>
      <c r="CA72" s="202"/>
      <c r="CB72" s="203"/>
    </row>
    <row r="73" spans="1:80" ht="29.25" customHeight="1">
      <c r="A73" s="24" t="s">
        <v>162</v>
      </c>
      <c r="B73" s="15"/>
      <c r="C73" s="25" t="s">
        <v>405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6" t="s">
        <v>99</v>
      </c>
      <c r="W73" s="26"/>
      <c r="X73" s="27"/>
      <c r="Y73" s="28"/>
      <c r="Z73" s="29"/>
      <c r="AA73" s="29"/>
      <c r="AB73" s="29"/>
      <c r="AC73" s="70">
        <v>1240</v>
      </c>
      <c r="AD73" s="70"/>
      <c r="AE73" s="70"/>
      <c r="AF73" s="71"/>
      <c r="AG73" s="30"/>
      <c r="AH73" s="29"/>
      <c r="AI73" s="29"/>
      <c r="AJ73" s="29"/>
      <c r="AK73" s="70"/>
      <c r="AL73" s="70"/>
      <c r="AM73" s="70"/>
      <c r="AN73" s="171"/>
      <c r="AO73" s="28"/>
      <c r="AP73" s="29"/>
      <c r="AQ73" s="29"/>
      <c r="AR73" s="29"/>
      <c r="AS73" s="39"/>
      <c r="AT73" s="39"/>
      <c r="AU73" s="39"/>
      <c r="AV73" s="179"/>
      <c r="AW73" s="30"/>
      <c r="AX73" s="29"/>
      <c r="AY73" s="29"/>
      <c r="AZ73" s="29"/>
      <c r="BA73" s="39"/>
      <c r="BB73" s="39"/>
      <c r="BC73" s="39"/>
      <c r="BD73" s="40"/>
      <c r="BE73" s="28"/>
      <c r="BF73" s="29"/>
      <c r="BG73" s="29"/>
      <c r="BH73" s="29"/>
      <c r="BI73" s="39"/>
      <c r="BJ73" s="39"/>
      <c r="BK73" s="39"/>
      <c r="BL73" s="179"/>
      <c r="BM73" s="30"/>
      <c r="BN73" s="29"/>
      <c r="BO73" s="29"/>
      <c r="BP73" s="29"/>
      <c r="BQ73" s="39"/>
      <c r="BR73" s="39"/>
      <c r="BS73" s="39"/>
      <c r="BT73" s="40"/>
      <c r="BU73" s="28">
        <f t="shared" si="0"/>
        <v>0</v>
      </c>
      <c r="BV73" s="29"/>
      <c r="BW73" s="29"/>
      <c r="BX73" s="29"/>
      <c r="BY73" s="202">
        <f t="shared" si="1"/>
        <v>1240</v>
      </c>
      <c r="BZ73" s="202"/>
      <c r="CA73" s="202"/>
      <c r="CB73" s="203"/>
    </row>
    <row r="74" spans="1:80" ht="25.5" customHeight="1">
      <c r="A74" s="24" t="s">
        <v>163</v>
      </c>
      <c r="B74" s="15"/>
      <c r="C74" s="25" t="s">
        <v>100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26" t="s">
        <v>101</v>
      </c>
      <c r="W74" s="26"/>
      <c r="X74" s="27"/>
      <c r="Y74" s="28"/>
      <c r="Z74" s="29"/>
      <c r="AA74" s="29"/>
      <c r="AB74" s="29"/>
      <c r="AC74" s="70"/>
      <c r="AD74" s="70"/>
      <c r="AE74" s="70"/>
      <c r="AF74" s="71"/>
      <c r="AG74" s="30"/>
      <c r="AH74" s="29"/>
      <c r="AI74" s="29"/>
      <c r="AJ74" s="29"/>
      <c r="AK74" s="70"/>
      <c r="AL74" s="70"/>
      <c r="AM74" s="70"/>
      <c r="AN74" s="171"/>
      <c r="AO74" s="28"/>
      <c r="AP74" s="29"/>
      <c r="AQ74" s="29"/>
      <c r="AR74" s="29"/>
      <c r="AS74" s="39"/>
      <c r="AT74" s="39"/>
      <c r="AU74" s="39"/>
      <c r="AV74" s="179"/>
      <c r="AW74" s="30"/>
      <c r="AX74" s="29"/>
      <c r="AY74" s="29"/>
      <c r="AZ74" s="29"/>
      <c r="BA74" s="39"/>
      <c r="BB74" s="39"/>
      <c r="BC74" s="39"/>
      <c r="BD74" s="40"/>
      <c r="BE74" s="28"/>
      <c r="BF74" s="29"/>
      <c r="BG74" s="29"/>
      <c r="BH74" s="29"/>
      <c r="BI74" s="39"/>
      <c r="BJ74" s="39"/>
      <c r="BK74" s="39"/>
      <c r="BL74" s="179"/>
      <c r="BM74" s="30"/>
      <c r="BN74" s="29"/>
      <c r="BO74" s="29"/>
      <c r="BP74" s="29"/>
      <c r="BQ74" s="39"/>
      <c r="BR74" s="39"/>
      <c r="BS74" s="39"/>
      <c r="BT74" s="40"/>
      <c r="BU74" s="28">
        <f t="shared" si="0"/>
        <v>0</v>
      </c>
      <c r="BV74" s="29"/>
      <c r="BW74" s="29"/>
      <c r="BX74" s="29"/>
      <c r="BY74" s="202">
        <f t="shared" si="1"/>
        <v>0</v>
      </c>
      <c r="BZ74" s="202"/>
      <c r="CA74" s="202"/>
      <c r="CB74" s="203"/>
    </row>
    <row r="75" spans="1:80" ht="30.75" customHeight="1">
      <c r="A75" s="24" t="s">
        <v>164</v>
      </c>
      <c r="B75" s="15"/>
      <c r="C75" s="25" t="s">
        <v>102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6" t="s">
        <v>103</v>
      </c>
      <c r="W75" s="26"/>
      <c r="X75" s="27"/>
      <c r="Y75" s="28"/>
      <c r="Z75" s="29"/>
      <c r="AA75" s="29"/>
      <c r="AB75" s="29"/>
      <c r="AC75" s="70"/>
      <c r="AD75" s="70"/>
      <c r="AE75" s="70"/>
      <c r="AF75" s="71"/>
      <c r="AG75" s="30"/>
      <c r="AH75" s="29"/>
      <c r="AI75" s="29"/>
      <c r="AJ75" s="29"/>
      <c r="AK75" s="70"/>
      <c r="AL75" s="70"/>
      <c r="AM75" s="70"/>
      <c r="AN75" s="171"/>
      <c r="AO75" s="28"/>
      <c r="AP75" s="29"/>
      <c r="AQ75" s="29"/>
      <c r="AR75" s="29"/>
      <c r="AS75" s="39"/>
      <c r="AT75" s="39"/>
      <c r="AU75" s="39"/>
      <c r="AV75" s="179"/>
      <c r="AW75" s="30"/>
      <c r="AX75" s="29"/>
      <c r="AY75" s="29"/>
      <c r="AZ75" s="29"/>
      <c r="BA75" s="39"/>
      <c r="BB75" s="39"/>
      <c r="BC75" s="39"/>
      <c r="BD75" s="40"/>
      <c r="BE75" s="28"/>
      <c r="BF75" s="29"/>
      <c r="BG75" s="29"/>
      <c r="BH75" s="29"/>
      <c r="BI75" s="39"/>
      <c r="BJ75" s="39"/>
      <c r="BK75" s="39"/>
      <c r="BL75" s="179"/>
      <c r="BM75" s="30"/>
      <c r="BN75" s="29"/>
      <c r="BO75" s="29"/>
      <c r="BP75" s="29"/>
      <c r="BQ75" s="39"/>
      <c r="BR75" s="39"/>
      <c r="BS75" s="39"/>
      <c r="BT75" s="40"/>
      <c r="BU75" s="28">
        <f t="shared" si="0"/>
        <v>0</v>
      </c>
      <c r="BV75" s="29"/>
      <c r="BW75" s="29"/>
      <c r="BX75" s="29"/>
      <c r="BY75" s="202">
        <f t="shared" si="1"/>
        <v>0</v>
      </c>
      <c r="BZ75" s="202"/>
      <c r="CA75" s="202"/>
      <c r="CB75" s="203"/>
    </row>
    <row r="76" spans="1:80" ht="26.25" customHeight="1" thickBot="1">
      <c r="A76" s="46" t="s">
        <v>165</v>
      </c>
      <c r="B76" s="47"/>
      <c r="C76" s="48" t="s">
        <v>104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9" t="s">
        <v>105</v>
      </c>
      <c r="W76" s="49"/>
      <c r="X76" s="50"/>
      <c r="Y76" s="41"/>
      <c r="Z76" s="42"/>
      <c r="AA76" s="42"/>
      <c r="AB76" s="42"/>
      <c r="AC76" s="64">
        <v>6109</v>
      </c>
      <c r="AD76" s="64"/>
      <c r="AE76" s="64"/>
      <c r="AF76" s="65"/>
      <c r="AG76" s="43"/>
      <c r="AH76" s="42"/>
      <c r="AI76" s="42"/>
      <c r="AJ76" s="42"/>
      <c r="AK76" s="64"/>
      <c r="AL76" s="64"/>
      <c r="AM76" s="64"/>
      <c r="AN76" s="172"/>
      <c r="AO76" s="41"/>
      <c r="AP76" s="42"/>
      <c r="AQ76" s="42"/>
      <c r="AR76" s="42"/>
      <c r="AS76" s="79"/>
      <c r="AT76" s="79"/>
      <c r="AU76" s="79"/>
      <c r="AV76" s="80"/>
      <c r="AW76" s="43"/>
      <c r="AX76" s="42"/>
      <c r="AY76" s="42"/>
      <c r="AZ76" s="42"/>
      <c r="BA76" s="79"/>
      <c r="BB76" s="79"/>
      <c r="BC76" s="79"/>
      <c r="BD76" s="189"/>
      <c r="BE76" s="41"/>
      <c r="BF76" s="42"/>
      <c r="BG76" s="42"/>
      <c r="BH76" s="42"/>
      <c r="BI76" s="79"/>
      <c r="BJ76" s="79"/>
      <c r="BK76" s="79"/>
      <c r="BL76" s="80"/>
      <c r="BM76" s="43"/>
      <c r="BN76" s="42"/>
      <c r="BO76" s="42"/>
      <c r="BP76" s="42"/>
      <c r="BQ76" s="79"/>
      <c r="BR76" s="79"/>
      <c r="BS76" s="79"/>
      <c r="BT76" s="189"/>
      <c r="BU76" s="41">
        <f aca="true" t="shared" si="2" ref="BU76:BU91">Y76+AG76+AO76+AW76+BE76+BM76</f>
        <v>0</v>
      </c>
      <c r="BV76" s="42"/>
      <c r="BW76" s="42"/>
      <c r="BX76" s="42"/>
      <c r="BY76" s="206">
        <f aca="true" t="shared" si="3" ref="BY76:BY91">AC76+AK76+AS76+BA76+BI76+BQ76</f>
        <v>6109</v>
      </c>
      <c r="BZ76" s="206"/>
      <c r="CA76" s="206"/>
      <c r="CB76" s="207"/>
    </row>
    <row r="77" spans="1:80" ht="21.75" customHeight="1" thickBot="1">
      <c r="A77" s="16" t="s">
        <v>166</v>
      </c>
      <c r="B77" s="17"/>
      <c r="C77" s="18" t="s">
        <v>372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9" t="s">
        <v>106</v>
      </c>
      <c r="W77" s="19"/>
      <c r="X77" s="20"/>
      <c r="Y77" s="21">
        <f>Y70+Y71+Y72+Y73+Y74+Y75+Y76</f>
        <v>50000</v>
      </c>
      <c r="Z77" s="22"/>
      <c r="AA77" s="22"/>
      <c r="AB77" s="22"/>
      <c r="AC77" s="66">
        <f>SUM(AC70:AF76)</f>
        <v>29479</v>
      </c>
      <c r="AD77" s="66"/>
      <c r="AE77" s="66"/>
      <c r="AF77" s="67"/>
      <c r="AG77" s="23">
        <f>AG70+AG71+AG72+AG73+AG74+AG75+AG76</f>
        <v>0</v>
      </c>
      <c r="AH77" s="22"/>
      <c r="AI77" s="22"/>
      <c r="AJ77" s="22"/>
      <c r="AK77" s="66"/>
      <c r="AL77" s="66"/>
      <c r="AM77" s="66"/>
      <c r="AN77" s="173"/>
      <c r="AO77" s="21">
        <f>AO70+AO71+AO72+AO73+AO74+AO75+AO76</f>
        <v>0</v>
      </c>
      <c r="AP77" s="22"/>
      <c r="AQ77" s="22"/>
      <c r="AR77" s="22"/>
      <c r="AS77" s="81"/>
      <c r="AT77" s="81"/>
      <c r="AU77" s="81"/>
      <c r="AV77" s="82"/>
      <c r="AW77" s="23">
        <f>AW70+AW71+AW72+AW73+AW74+AW75+AW76</f>
        <v>0</v>
      </c>
      <c r="AX77" s="22"/>
      <c r="AY77" s="22"/>
      <c r="AZ77" s="22"/>
      <c r="BA77" s="81"/>
      <c r="BB77" s="81"/>
      <c r="BC77" s="81"/>
      <c r="BD77" s="190"/>
      <c r="BE77" s="21">
        <f>BE70+BE71+BE72+BE73+BE74+BE75+BE76</f>
        <v>0</v>
      </c>
      <c r="BF77" s="22"/>
      <c r="BG77" s="22"/>
      <c r="BH77" s="22"/>
      <c r="BI77" s="81"/>
      <c r="BJ77" s="81"/>
      <c r="BK77" s="81"/>
      <c r="BL77" s="82"/>
      <c r="BM77" s="23">
        <f>BM70+BM71+BM72+BM73+BM74+BM75+BM76</f>
        <v>0</v>
      </c>
      <c r="BN77" s="22"/>
      <c r="BO77" s="22"/>
      <c r="BP77" s="22"/>
      <c r="BQ77" s="81"/>
      <c r="BR77" s="81"/>
      <c r="BS77" s="81"/>
      <c r="BT77" s="190"/>
      <c r="BU77" s="21">
        <f t="shared" si="2"/>
        <v>50000</v>
      </c>
      <c r="BV77" s="22"/>
      <c r="BW77" s="22"/>
      <c r="BX77" s="22"/>
      <c r="BY77" s="208">
        <f t="shared" si="3"/>
        <v>29479</v>
      </c>
      <c r="BZ77" s="208"/>
      <c r="CA77" s="208"/>
      <c r="CB77" s="209"/>
    </row>
    <row r="78" spans="1:80" ht="53.25" customHeight="1">
      <c r="A78" s="44" t="s">
        <v>167</v>
      </c>
      <c r="B78" s="45"/>
      <c r="C78" s="56" t="s">
        <v>415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7" t="s">
        <v>107</v>
      </c>
      <c r="W78" s="57"/>
      <c r="X78" s="58"/>
      <c r="Y78" s="63">
        <v>11351</v>
      </c>
      <c r="Z78" s="62"/>
      <c r="AA78" s="62"/>
      <c r="AB78" s="62"/>
      <c r="AC78" s="68">
        <v>56899</v>
      </c>
      <c r="AD78" s="68"/>
      <c r="AE78" s="68"/>
      <c r="AF78" s="69"/>
      <c r="AG78" s="61"/>
      <c r="AH78" s="62"/>
      <c r="AI78" s="62"/>
      <c r="AJ78" s="62"/>
      <c r="AK78" s="68"/>
      <c r="AL78" s="68"/>
      <c r="AM78" s="68"/>
      <c r="AN78" s="175"/>
      <c r="AO78" s="63"/>
      <c r="AP78" s="62"/>
      <c r="AQ78" s="62"/>
      <c r="AR78" s="62"/>
      <c r="AS78" s="182"/>
      <c r="AT78" s="182"/>
      <c r="AU78" s="182"/>
      <c r="AV78" s="183"/>
      <c r="AW78" s="61"/>
      <c r="AX78" s="62"/>
      <c r="AY78" s="62"/>
      <c r="AZ78" s="62"/>
      <c r="BA78" s="182"/>
      <c r="BB78" s="182"/>
      <c r="BC78" s="182"/>
      <c r="BD78" s="192"/>
      <c r="BE78" s="63"/>
      <c r="BF78" s="62"/>
      <c r="BG78" s="62"/>
      <c r="BH78" s="62"/>
      <c r="BI78" s="182"/>
      <c r="BJ78" s="182"/>
      <c r="BK78" s="182"/>
      <c r="BL78" s="183"/>
      <c r="BM78" s="61"/>
      <c r="BN78" s="62"/>
      <c r="BO78" s="62"/>
      <c r="BP78" s="62"/>
      <c r="BQ78" s="182"/>
      <c r="BR78" s="182"/>
      <c r="BS78" s="182"/>
      <c r="BT78" s="192"/>
      <c r="BU78" s="63">
        <f t="shared" si="2"/>
        <v>11351</v>
      </c>
      <c r="BV78" s="62"/>
      <c r="BW78" s="62"/>
      <c r="BX78" s="62"/>
      <c r="BY78" s="212">
        <f t="shared" si="3"/>
        <v>56899</v>
      </c>
      <c r="BZ78" s="212"/>
      <c r="CA78" s="212"/>
      <c r="CB78" s="213"/>
    </row>
    <row r="79" spans="1:80" ht="19.5" customHeight="1">
      <c r="A79" s="24" t="s">
        <v>168</v>
      </c>
      <c r="B79" s="15"/>
      <c r="C79" s="25" t="s">
        <v>108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6" t="s">
        <v>109</v>
      </c>
      <c r="W79" s="26"/>
      <c r="X79" s="27"/>
      <c r="Y79" s="28"/>
      <c r="Z79" s="29"/>
      <c r="AA79" s="29"/>
      <c r="AB79" s="29"/>
      <c r="AC79" s="70"/>
      <c r="AD79" s="70"/>
      <c r="AE79" s="70"/>
      <c r="AF79" s="71"/>
      <c r="AG79" s="30"/>
      <c r="AH79" s="29"/>
      <c r="AI79" s="29"/>
      <c r="AJ79" s="29"/>
      <c r="AK79" s="70"/>
      <c r="AL79" s="70"/>
      <c r="AM79" s="70"/>
      <c r="AN79" s="171"/>
      <c r="AO79" s="28"/>
      <c r="AP79" s="29"/>
      <c r="AQ79" s="29"/>
      <c r="AR79" s="29"/>
      <c r="AS79" s="39"/>
      <c r="AT79" s="39"/>
      <c r="AU79" s="39"/>
      <c r="AV79" s="179"/>
      <c r="AW79" s="30"/>
      <c r="AX79" s="29"/>
      <c r="AY79" s="29"/>
      <c r="AZ79" s="29"/>
      <c r="BA79" s="39"/>
      <c r="BB79" s="39"/>
      <c r="BC79" s="39"/>
      <c r="BD79" s="40"/>
      <c r="BE79" s="28"/>
      <c r="BF79" s="29"/>
      <c r="BG79" s="29"/>
      <c r="BH79" s="29"/>
      <c r="BI79" s="39"/>
      <c r="BJ79" s="39"/>
      <c r="BK79" s="39"/>
      <c r="BL79" s="179"/>
      <c r="BM79" s="30"/>
      <c r="BN79" s="29"/>
      <c r="BO79" s="29"/>
      <c r="BP79" s="29"/>
      <c r="BQ79" s="39"/>
      <c r="BR79" s="39"/>
      <c r="BS79" s="39"/>
      <c r="BT79" s="40"/>
      <c r="BU79" s="28">
        <f t="shared" si="2"/>
        <v>0</v>
      </c>
      <c r="BV79" s="29"/>
      <c r="BW79" s="29"/>
      <c r="BX79" s="29"/>
      <c r="BY79" s="202">
        <f t="shared" si="3"/>
        <v>0</v>
      </c>
      <c r="BZ79" s="202"/>
      <c r="CA79" s="202"/>
      <c r="CB79" s="203"/>
    </row>
    <row r="80" spans="1:80" ht="19.5" customHeight="1">
      <c r="A80" s="77" t="s">
        <v>169</v>
      </c>
      <c r="B80" s="78"/>
      <c r="C80" s="25" t="s">
        <v>390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6" t="s">
        <v>110</v>
      </c>
      <c r="W80" s="26"/>
      <c r="X80" s="27"/>
      <c r="Y80" s="28"/>
      <c r="Z80" s="29"/>
      <c r="AA80" s="29"/>
      <c r="AB80" s="29"/>
      <c r="AC80" s="70"/>
      <c r="AD80" s="70"/>
      <c r="AE80" s="70"/>
      <c r="AF80" s="71"/>
      <c r="AG80" s="30"/>
      <c r="AH80" s="29"/>
      <c r="AI80" s="29"/>
      <c r="AJ80" s="29"/>
      <c r="AK80" s="70"/>
      <c r="AL80" s="70"/>
      <c r="AM80" s="70"/>
      <c r="AN80" s="171"/>
      <c r="AO80" s="28"/>
      <c r="AP80" s="29"/>
      <c r="AQ80" s="29"/>
      <c r="AR80" s="29"/>
      <c r="AS80" s="39"/>
      <c r="AT80" s="39"/>
      <c r="AU80" s="39"/>
      <c r="AV80" s="179"/>
      <c r="AW80" s="30"/>
      <c r="AX80" s="29"/>
      <c r="AY80" s="29"/>
      <c r="AZ80" s="29"/>
      <c r="BA80" s="39"/>
      <c r="BB80" s="39"/>
      <c r="BC80" s="39"/>
      <c r="BD80" s="40"/>
      <c r="BE80" s="28"/>
      <c r="BF80" s="29"/>
      <c r="BG80" s="29"/>
      <c r="BH80" s="29"/>
      <c r="BI80" s="39"/>
      <c r="BJ80" s="39"/>
      <c r="BK80" s="39"/>
      <c r="BL80" s="179"/>
      <c r="BM80" s="30"/>
      <c r="BN80" s="29"/>
      <c r="BO80" s="29"/>
      <c r="BP80" s="29"/>
      <c r="BQ80" s="39"/>
      <c r="BR80" s="39"/>
      <c r="BS80" s="39"/>
      <c r="BT80" s="40"/>
      <c r="BU80" s="28">
        <f t="shared" si="2"/>
        <v>0</v>
      </c>
      <c r="BV80" s="29"/>
      <c r="BW80" s="29"/>
      <c r="BX80" s="29"/>
      <c r="BY80" s="202">
        <f t="shared" si="3"/>
        <v>0</v>
      </c>
      <c r="BZ80" s="202"/>
      <c r="CA80" s="202"/>
      <c r="CB80" s="203"/>
    </row>
    <row r="81" spans="1:80" ht="31.5" customHeight="1" thickBot="1">
      <c r="A81" s="46" t="s">
        <v>170</v>
      </c>
      <c r="B81" s="47"/>
      <c r="C81" s="48" t="s">
        <v>357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9" t="s">
        <v>111</v>
      </c>
      <c r="W81" s="49"/>
      <c r="X81" s="50"/>
      <c r="Y81" s="41"/>
      <c r="Z81" s="42"/>
      <c r="AA81" s="42"/>
      <c r="AB81" s="42"/>
      <c r="AC81" s="64">
        <v>6247</v>
      </c>
      <c r="AD81" s="64"/>
      <c r="AE81" s="64"/>
      <c r="AF81" s="65"/>
      <c r="AG81" s="43"/>
      <c r="AH81" s="42"/>
      <c r="AI81" s="42"/>
      <c r="AJ81" s="42"/>
      <c r="AK81" s="64"/>
      <c r="AL81" s="64"/>
      <c r="AM81" s="64"/>
      <c r="AN81" s="172"/>
      <c r="AO81" s="41"/>
      <c r="AP81" s="42"/>
      <c r="AQ81" s="42"/>
      <c r="AR81" s="42"/>
      <c r="AS81" s="79"/>
      <c r="AT81" s="79"/>
      <c r="AU81" s="79"/>
      <c r="AV81" s="80"/>
      <c r="AW81" s="43"/>
      <c r="AX81" s="42"/>
      <c r="AY81" s="42"/>
      <c r="AZ81" s="42"/>
      <c r="BA81" s="79"/>
      <c r="BB81" s="79"/>
      <c r="BC81" s="79"/>
      <c r="BD81" s="189"/>
      <c r="BE81" s="41"/>
      <c r="BF81" s="42"/>
      <c r="BG81" s="42"/>
      <c r="BH81" s="42"/>
      <c r="BI81" s="79"/>
      <c r="BJ81" s="79"/>
      <c r="BK81" s="79"/>
      <c r="BL81" s="80"/>
      <c r="BM81" s="43"/>
      <c r="BN81" s="42"/>
      <c r="BO81" s="42"/>
      <c r="BP81" s="42"/>
      <c r="BQ81" s="79"/>
      <c r="BR81" s="79"/>
      <c r="BS81" s="79"/>
      <c r="BT81" s="189"/>
      <c r="BU81" s="41">
        <f t="shared" si="2"/>
        <v>0</v>
      </c>
      <c r="BV81" s="42"/>
      <c r="BW81" s="42"/>
      <c r="BX81" s="42"/>
      <c r="BY81" s="206">
        <f t="shared" si="3"/>
        <v>6247</v>
      </c>
      <c r="BZ81" s="206"/>
      <c r="CA81" s="206"/>
      <c r="CB81" s="207"/>
    </row>
    <row r="82" spans="1:80" s="5" customFormat="1" ht="25.5" customHeight="1" thickBot="1">
      <c r="A82" s="59" t="s">
        <v>171</v>
      </c>
      <c r="B82" s="60"/>
      <c r="C82" s="18" t="s">
        <v>373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9" t="s">
        <v>112</v>
      </c>
      <c r="W82" s="99"/>
      <c r="X82" s="100"/>
      <c r="Y82" s="21">
        <f>Y78+Y79+Y80+Y81</f>
        <v>11351</v>
      </c>
      <c r="Z82" s="22"/>
      <c r="AA82" s="22"/>
      <c r="AB82" s="22"/>
      <c r="AC82" s="66">
        <f>SUM(AC78:AF81)</f>
        <v>63146</v>
      </c>
      <c r="AD82" s="66"/>
      <c r="AE82" s="66"/>
      <c r="AF82" s="67"/>
      <c r="AG82" s="23">
        <f>AG78+AG79+AG80+AG81</f>
        <v>0</v>
      </c>
      <c r="AH82" s="22"/>
      <c r="AI82" s="22"/>
      <c r="AJ82" s="22"/>
      <c r="AK82" s="66">
        <v>0</v>
      </c>
      <c r="AL82" s="66"/>
      <c r="AM82" s="66"/>
      <c r="AN82" s="173"/>
      <c r="AO82" s="21">
        <f>AO78+AO79+AO80+AO81</f>
        <v>0</v>
      </c>
      <c r="AP82" s="22"/>
      <c r="AQ82" s="22"/>
      <c r="AR82" s="22"/>
      <c r="AS82" s="81">
        <v>0</v>
      </c>
      <c r="AT82" s="81"/>
      <c r="AU82" s="81"/>
      <c r="AV82" s="82"/>
      <c r="AW82" s="23">
        <f>AW78+AW79+AW80+AW81</f>
        <v>0</v>
      </c>
      <c r="AX82" s="22"/>
      <c r="AY82" s="22"/>
      <c r="AZ82" s="22"/>
      <c r="BA82" s="81">
        <v>0</v>
      </c>
      <c r="BB82" s="81"/>
      <c r="BC82" s="81"/>
      <c r="BD82" s="190"/>
      <c r="BE82" s="21">
        <f>BE78+BE79+BE80+BE81</f>
        <v>0</v>
      </c>
      <c r="BF82" s="22"/>
      <c r="BG82" s="22"/>
      <c r="BH82" s="22"/>
      <c r="BI82" s="81">
        <v>0</v>
      </c>
      <c r="BJ82" s="81"/>
      <c r="BK82" s="81"/>
      <c r="BL82" s="82"/>
      <c r="BM82" s="23">
        <f>BM78+BM79+BM80+BM81</f>
        <v>0</v>
      </c>
      <c r="BN82" s="22"/>
      <c r="BO82" s="22"/>
      <c r="BP82" s="22"/>
      <c r="BQ82" s="81">
        <v>0</v>
      </c>
      <c r="BR82" s="81"/>
      <c r="BS82" s="81"/>
      <c r="BT82" s="190"/>
      <c r="BU82" s="21">
        <f t="shared" si="2"/>
        <v>11351</v>
      </c>
      <c r="BV82" s="22"/>
      <c r="BW82" s="22"/>
      <c r="BX82" s="22"/>
      <c r="BY82" s="208">
        <f t="shared" si="3"/>
        <v>63146</v>
      </c>
      <c r="BZ82" s="208"/>
      <c r="CA82" s="208"/>
      <c r="CB82" s="209"/>
    </row>
    <row r="83" spans="1:80" ht="27.75" customHeight="1">
      <c r="A83" s="44" t="s">
        <v>172</v>
      </c>
      <c r="B83" s="45"/>
      <c r="C83" s="73" t="s">
        <v>113</v>
      </c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57" t="s">
        <v>114</v>
      </c>
      <c r="W83" s="57"/>
      <c r="X83" s="58"/>
      <c r="Y83" s="51"/>
      <c r="Z83" s="52"/>
      <c r="AA83" s="52"/>
      <c r="AB83" s="52"/>
      <c r="AC83" s="162"/>
      <c r="AD83" s="162"/>
      <c r="AE83" s="162"/>
      <c r="AF83" s="163"/>
      <c r="AG83" s="53"/>
      <c r="AH83" s="52"/>
      <c r="AI83" s="52"/>
      <c r="AJ83" s="52"/>
      <c r="AK83" s="162"/>
      <c r="AL83" s="162"/>
      <c r="AM83" s="162"/>
      <c r="AN83" s="174"/>
      <c r="AO83" s="51"/>
      <c r="AP83" s="52"/>
      <c r="AQ83" s="52"/>
      <c r="AR83" s="52"/>
      <c r="AS83" s="83"/>
      <c r="AT83" s="83"/>
      <c r="AU83" s="83"/>
      <c r="AV83" s="84"/>
      <c r="AW83" s="53"/>
      <c r="AX83" s="52"/>
      <c r="AY83" s="52"/>
      <c r="AZ83" s="52"/>
      <c r="BA83" s="83"/>
      <c r="BB83" s="83"/>
      <c r="BC83" s="83"/>
      <c r="BD83" s="191"/>
      <c r="BE83" s="51"/>
      <c r="BF83" s="52"/>
      <c r="BG83" s="52"/>
      <c r="BH83" s="52"/>
      <c r="BI83" s="83"/>
      <c r="BJ83" s="83"/>
      <c r="BK83" s="83"/>
      <c r="BL83" s="84"/>
      <c r="BM83" s="53"/>
      <c r="BN83" s="52"/>
      <c r="BO83" s="52"/>
      <c r="BP83" s="52"/>
      <c r="BQ83" s="83"/>
      <c r="BR83" s="83"/>
      <c r="BS83" s="83"/>
      <c r="BT83" s="191"/>
      <c r="BU83" s="51">
        <f t="shared" si="2"/>
        <v>0</v>
      </c>
      <c r="BV83" s="52"/>
      <c r="BW83" s="52"/>
      <c r="BX83" s="52"/>
      <c r="BY83" s="210">
        <f t="shared" si="3"/>
        <v>0</v>
      </c>
      <c r="BZ83" s="210"/>
      <c r="CA83" s="210"/>
      <c r="CB83" s="211"/>
    </row>
    <row r="84" spans="1:80" ht="27" customHeight="1">
      <c r="A84" s="24" t="s">
        <v>173</v>
      </c>
      <c r="B84" s="15"/>
      <c r="C84" s="76" t="s">
        <v>374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26" t="s">
        <v>115</v>
      </c>
      <c r="W84" s="26"/>
      <c r="X84" s="27"/>
      <c r="Y84" s="101"/>
      <c r="Z84" s="102"/>
      <c r="AA84" s="102"/>
      <c r="AB84" s="102"/>
      <c r="AC84" s="141"/>
      <c r="AD84" s="141"/>
      <c r="AE84" s="141"/>
      <c r="AF84" s="154"/>
      <c r="AG84" s="103"/>
      <c r="AH84" s="102"/>
      <c r="AI84" s="102"/>
      <c r="AJ84" s="102"/>
      <c r="AK84" s="141"/>
      <c r="AL84" s="141"/>
      <c r="AM84" s="141"/>
      <c r="AN84" s="151"/>
      <c r="AO84" s="101"/>
      <c r="AP84" s="102"/>
      <c r="AQ84" s="102"/>
      <c r="AR84" s="102"/>
      <c r="AS84" s="85"/>
      <c r="AT84" s="85"/>
      <c r="AU84" s="85"/>
      <c r="AV84" s="86"/>
      <c r="AW84" s="103"/>
      <c r="AX84" s="102"/>
      <c r="AY84" s="102"/>
      <c r="AZ84" s="102"/>
      <c r="BA84" s="85"/>
      <c r="BB84" s="85"/>
      <c r="BC84" s="85"/>
      <c r="BD84" s="193"/>
      <c r="BE84" s="101"/>
      <c r="BF84" s="102"/>
      <c r="BG84" s="102"/>
      <c r="BH84" s="102"/>
      <c r="BI84" s="85"/>
      <c r="BJ84" s="85"/>
      <c r="BK84" s="85"/>
      <c r="BL84" s="86"/>
      <c r="BM84" s="103"/>
      <c r="BN84" s="102"/>
      <c r="BO84" s="102"/>
      <c r="BP84" s="102"/>
      <c r="BQ84" s="85"/>
      <c r="BR84" s="85"/>
      <c r="BS84" s="85"/>
      <c r="BT84" s="193"/>
      <c r="BU84" s="77">
        <f t="shared" si="2"/>
        <v>0</v>
      </c>
      <c r="BV84" s="78"/>
      <c r="BW84" s="78"/>
      <c r="BX84" s="78"/>
      <c r="BY84" s="214">
        <f t="shared" si="3"/>
        <v>0</v>
      </c>
      <c r="BZ84" s="214"/>
      <c r="CA84" s="214"/>
      <c r="CB84" s="215"/>
    </row>
    <row r="85" spans="1:80" ht="36.75" customHeight="1">
      <c r="A85" s="24" t="s">
        <v>174</v>
      </c>
      <c r="B85" s="15"/>
      <c r="C85" s="76" t="s">
        <v>375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26" t="s">
        <v>116</v>
      </c>
      <c r="W85" s="26"/>
      <c r="X85" s="27"/>
      <c r="Y85" s="77"/>
      <c r="Z85" s="78"/>
      <c r="AA85" s="78"/>
      <c r="AB85" s="78"/>
      <c r="AC85" s="141"/>
      <c r="AD85" s="141"/>
      <c r="AE85" s="141"/>
      <c r="AF85" s="154"/>
      <c r="AG85" s="87"/>
      <c r="AH85" s="78"/>
      <c r="AI85" s="78"/>
      <c r="AJ85" s="78"/>
      <c r="AK85" s="141"/>
      <c r="AL85" s="141"/>
      <c r="AM85" s="141"/>
      <c r="AN85" s="151"/>
      <c r="AO85" s="77"/>
      <c r="AP85" s="78"/>
      <c r="AQ85" s="78"/>
      <c r="AR85" s="78"/>
      <c r="AS85" s="85"/>
      <c r="AT85" s="85"/>
      <c r="AU85" s="85"/>
      <c r="AV85" s="86"/>
      <c r="AW85" s="87"/>
      <c r="AX85" s="78"/>
      <c r="AY85" s="78"/>
      <c r="AZ85" s="78"/>
      <c r="BA85" s="85"/>
      <c r="BB85" s="85"/>
      <c r="BC85" s="85"/>
      <c r="BD85" s="193"/>
      <c r="BE85" s="77"/>
      <c r="BF85" s="78"/>
      <c r="BG85" s="78"/>
      <c r="BH85" s="78"/>
      <c r="BI85" s="85"/>
      <c r="BJ85" s="85"/>
      <c r="BK85" s="85"/>
      <c r="BL85" s="86"/>
      <c r="BM85" s="87"/>
      <c r="BN85" s="78"/>
      <c r="BO85" s="78"/>
      <c r="BP85" s="78"/>
      <c r="BQ85" s="85"/>
      <c r="BR85" s="85"/>
      <c r="BS85" s="85"/>
      <c r="BT85" s="193"/>
      <c r="BU85" s="77">
        <f t="shared" si="2"/>
        <v>0</v>
      </c>
      <c r="BV85" s="78"/>
      <c r="BW85" s="78"/>
      <c r="BX85" s="78"/>
      <c r="BY85" s="214">
        <f t="shared" si="3"/>
        <v>0</v>
      </c>
      <c r="BZ85" s="214"/>
      <c r="CA85" s="214"/>
      <c r="CB85" s="215"/>
    </row>
    <row r="86" spans="1:80" ht="29.25" customHeight="1">
      <c r="A86" s="24" t="s">
        <v>175</v>
      </c>
      <c r="B86" s="15"/>
      <c r="C86" s="76" t="s">
        <v>376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26" t="s">
        <v>117</v>
      </c>
      <c r="W86" s="26"/>
      <c r="X86" s="27"/>
      <c r="Y86" s="77"/>
      <c r="Z86" s="78"/>
      <c r="AA86" s="78"/>
      <c r="AB86" s="78"/>
      <c r="AC86" s="141"/>
      <c r="AD86" s="141"/>
      <c r="AE86" s="141"/>
      <c r="AF86" s="154"/>
      <c r="AG86" s="87"/>
      <c r="AH86" s="78"/>
      <c r="AI86" s="78"/>
      <c r="AJ86" s="78"/>
      <c r="AK86" s="141"/>
      <c r="AL86" s="141"/>
      <c r="AM86" s="141"/>
      <c r="AN86" s="151"/>
      <c r="AO86" s="77"/>
      <c r="AP86" s="78"/>
      <c r="AQ86" s="78"/>
      <c r="AR86" s="78"/>
      <c r="AS86" s="85"/>
      <c r="AT86" s="85"/>
      <c r="AU86" s="85"/>
      <c r="AV86" s="86"/>
      <c r="AW86" s="87"/>
      <c r="AX86" s="78"/>
      <c r="AY86" s="78"/>
      <c r="AZ86" s="78"/>
      <c r="BA86" s="85"/>
      <c r="BB86" s="85"/>
      <c r="BC86" s="85"/>
      <c r="BD86" s="193"/>
      <c r="BE86" s="77"/>
      <c r="BF86" s="78"/>
      <c r="BG86" s="78"/>
      <c r="BH86" s="78"/>
      <c r="BI86" s="85"/>
      <c r="BJ86" s="85"/>
      <c r="BK86" s="85"/>
      <c r="BL86" s="86"/>
      <c r="BM86" s="87"/>
      <c r="BN86" s="78"/>
      <c r="BO86" s="78"/>
      <c r="BP86" s="78"/>
      <c r="BQ86" s="85"/>
      <c r="BR86" s="85"/>
      <c r="BS86" s="85"/>
      <c r="BT86" s="193"/>
      <c r="BU86" s="77">
        <f t="shared" si="2"/>
        <v>0</v>
      </c>
      <c r="BV86" s="78"/>
      <c r="BW86" s="78"/>
      <c r="BX86" s="78"/>
      <c r="BY86" s="214">
        <f t="shared" si="3"/>
        <v>0</v>
      </c>
      <c r="BZ86" s="214"/>
      <c r="CA86" s="214"/>
      <c r="CB86" s="215"/>
    </row>
    <row r="87" spans="1:80" ht="29.25" customHeight="1">
      <c r="A87" s="24" t="s">
        <v>176</v>
      </c>
      <c r="B87" s="15"/>
      <c r="C87" s="76" t="s">
        <v>377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26" t="s">
        <v>118</v>
      </c>
      <c r="W87" s="26"/>
      <c r="X87" s="27"/>
      <c r="Y87" s="77"/>
      <c r="Z87" s="78"/>
      <c r="AA87" s="78"/>
      <c r="AB87" s="78"/>
      <c r="AC87" s="141"/>
      <c r="AD87" s="141"/>
      <c r="AE87" s="141"/>
      <c r="AF87" s="154"/>
      <c r="AG87" s="87"/>
      <c r="AH87" s="78"/>
      <c r="AI87" s="78"/>
      <c r="AJ87" s="78"/>
      <c r="AK87" s="141"/>
      <c r="AL87" s="141"/>
      <c r="AM87" s="141"/>
      <c r="AN87" s="151"/>
      <c r="AO87" s="77"/>
      <c r="AP87" s="78"/>
      <c r="AQ87" s="78"/>
      <c r="AR87" s="78"/>
      <c r="AS87" s="85"/>
      <c r="AT87" s="85"/>
      <c r="AU87" s="85"/>
      <c r="AV87" s="86"/>
      <c r="AW87" s="87"/>
      <c r="AX87" s="78"/>
      <c r="AY87" s="78"/>
      <c r="AZ87" s="78"/>
      <c r="BA87" s="85"/>
      <c r="BB87" s="85"/>
      <c r="BC87" s="85"/>
      <c r="BD87" s="193"/>
      <c r="BE87" s="77"/>
      <c r="BF87" s="78"/>
      <c r="BG87" s="78"/>
      <c r="BH87" s="78"/>
      <c r="BI87" s="85"/>
      <c r="BJ87" s="85"/>
      <c r="BK87" s="85"/>
      <c r="BL87" s="86"/>
      <c r="BM87" s="87"/>
      <c r="BN87" s="78"/>
      <c r="BO87" s="78"/>
      <c r="BP87" s="78"/>
      <c r="BQ87" s="85"/>
      <c r="BR87" s="85"/>
      <c r="BS87" s="85"/>
      <c r="BT87" s="193"/>
      <c r="BU87" s="77">
        <f t="shared" si="2"/>
        <v>0</v>
      </c>
      <c r="BV87" s="78"/>
      <c r="BW87" s="78"/>
      <c r="BX87" s="78"/>
      <c r="BY87" s="214">
        <f t="shared" si="3"/>
        <v>0</v>
      </c>
      <c r="BZ87" s="214"/>
      <c r="CA87" s="214"/>
      <c r="CB87" s="215"/>
    </row>
    <row r="88" spans="1:80" ht="41.25" customHeight="1">
      <c r="A88" s="24" t="s">
        <v>177</v>
      </c>
      <c r="B88" s="15"/>
      <c r="C88" s="76" t="s">
        <v>400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26" t="s">
        <v>119</v>
      </c>
      <c r="W88" s="26"/>
      <c r="X88" s="27"/>
      <c r="Y88" s="77"/>
      <c r="Z88" s="78"/>
      <c r="AA88" s="78"/>
      <c r="AB88" s="78"/>
      <c r="AC88" s="141"/>
      <c r="AD88" s="141"/>
      <c r="AE88" s="141"/>
      <c r="AF88" s="154"/>
      <c r="AG88" s="87"/>
      <c r="AH88" s="78"/>
      <c r="AI88" s="78"/>
      <c r="AJ88" s="78"/>
      <c r="AK88" s="141"/>
      <c r="AL88" s="141"/>
      <c r="AM88" s="141"/>
      <c r="AN88" s="151"/>
      <c r="AO88" s="77"/>
      <c r="AP88" s="78"/>
      <c r="AQ88" s="78"/>
      <c r="AR88" s="78"/>
      <c r="AS88" s="85"/>
      <c r="AT88" s="85"/>
      <c r="AU88" s="85"/>
      <c r="AV88" s="86"/>
      <c r="AW88" s="87"/>
      <c r="AX88" s="78"/>
      <c r="AY88" s="78"/>
      <c r="AZ88" s="78"/>
      <c r="BA88" s="85"/>
      <c r="BB88" s="85"/>
      <c r="BC88" s="85"/>
      <c r="BD88" s="193"/>
      <c r="BE88" s="77"/>
      <c r="BF88" s="78"/>
      <c r="BG88" s="78"/>
      <c r="BH88" s="78"/>
      <c r="BI88" s="85"/>
      <c r="BJ88" s="85"/>
      <c r="BK88" s="85"/>
      <c r="BL88" s="86"/>
      <c r="BM88" s="87"/>
      <c r="BN88" s="78"/>
      <c r="BO88" s="78"/>
      <c r="BP88" s="78"/>
      <c r="BQ88" s="85"/>
      <c r="BR88" s="85"/>
      <c r="BS88" s="85"/>
      <c r="BT88" s="193"/>
      <c r="BU88" s="77">
        <f t="shared" si="2"/>
        <v>0</v>
      </c>
      <c r="BV88" s="78"/>
      <c r="BW88" s="78"/>
      <c r="BX88" s="78"/>
      <c r="BY88" s="214">
        <f t="shared" si="3"/>
        <v>0</v>
      </c>
      <c r="BZ88" s="214"/>
      <c r="CA88" s="214"/>
      <c r="CB88" s="215"/>
    </row>
    <row r="89" spans="1:80" ht="19.5" customHeight="1">
      <c r="A89" s="24" t="s">
        <v>178</v>
      </c>
      <c r="B89" s="15"/>
      <c r="C89" s="76" t="s">
        <v>120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26" t="s">
        <v>121</v>
      </c>
      <c r="W89" s="26"/>
      <c r="X89" s="27"/>
      <c r="Y89" s="77"/>
      <c r="Z89" s="78"/>
      <c r="AA89" s="78"/>
      <c r="AB89" s="78"/>
      <c r="AC89" s="141"/>
      <c r="AD89" s="141"/>
      <c r="AE89" s="141"/>
      <c r="AF89" s="154"/>
      <c r="AG89" s="87"/>
      <c r="AH89" s="78"/>
      <c r="AI89" s="78"/>
      <c r="AJ89" s="78"/>
      <c r="AK89" s="141"/>
      <c r="AL89" s="141"/>
      <c r="AM89" s="141"/>
      <c r="AN89" s="151"/>
      <c r="AO89" s="77"/>
      <c r="AP89" s="78"/>
      <c r="AQ89" s="78"/>
      <c r="AR89" s="78"/>
      <c r="AS89" s="85"/>
      <c r="AT89" s="85"/>
      <c r="AU89" s="85"/>
      <c r="AV89" s="86"/>
      <c r="AW89" s="87"/>
      <c r="AX89" s="78"/>
      <c r="AY89" s="78"/>
      <c r="AZ89" s="78"/>
      <c r="BA89" s="85"/>
      <c r="BB89" s="85"/>
      <c r="BC89" s="85"/>
      <c r="BD89" s="193"/>
      <c r="BE89" s="77"/>
      <c r="BF89" s="78"/>
      <c r="BG89" s="78"/>
      <c r="BH89" s="78"/>
      <c r="BI89" s="85"/>
      <c r="BJ89" s="85"/>
      <c r="BK89" s="85"/>
      <c r="BL89" s="86"/>
      <c r="BM89" s="87"/>
      <c r="BN89" s="78"/>
      <c r="BO89" s="78"/>
      <c r="BP89" s="78"/>
      <c r="BQ89" s="85"/>
      <c r="BR89" s="85"/>
      <c r="BS89" s="85"/>
      <c r="BT89" s="193"/>
      <c r="BU89" s="77">
        <f t="shared" si="2"/>
        <v>0</v>
      </c>
      <c r="BV89" s="78"/>
      <c r="BW89" s="78"/>
      <c r="BX89" s="78"/>
      <c r="BY89" s="214">
        <f t="shared" si="3"/>
        <v>0</v>
      </c>
      <c r="BZ89" s="214"/>
      <c r="CA89" s="214"/>
      <c r="CB89" s="215"/>
    </row>
    <row r="90" spans="1:80" ht="27.75" customHeight="1" thickBot="1">
      <c r="A90" s="88" t="s">
        <v>179</v>
      </c>
      <c r="B90" s="89"/>
      <c r="C90" s="48" t="s">
        <v>378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9" t="s">
        <v>122</v>
      </c>
      <c r="W90" s="49"/>
      <c r="X90" s="50"/>
      <c r="Y90" s="88"/>
      <c r="Z90" s="89"/>
      <c r="AA90" s="89"/>
      <c r="AB90" s="89"/>
      <c r="AC90" s="164"/>
      <c r="AD90" s="164"/>
      <c r="AE90" s="164"/>
      <c r="AF90" s="165"/>
      <c r="AG90" s="109"/>
      <c r="AH90" s="89"/>
      <c r="AI90" s="89"/>
      <c r="AJ90" s="89"/>
      <c r="AK90" s="164"/>
      <c r="AL90" s="164"/>
      <c r="AM90" s="164"/>
      <c r="AN90" s="176"/>
      <c r="AO90" s="88"/>
      <c r="AP90" s="89"/>
      <c r="AQ90" s="89"/>
      <c r="AR90" s="89"/>
      <c r="AS90" s="184"/>
      <c r="AT90" s="184"/>
      <c r="AU90" s="184"/>
      <c r="AV90" s="185"/>
      <c r="AW90" s="109"/>
      <c r="AX90" s="89"/>
      <c r="AY90" s="89"/>
      <c r="AZ90" s="89"/>
      <c r="BA90" s="184"/>
      <c r="BB90" s="184"/>
      <c r="BC90" s="184"/>
      <c r="BD90" s="194"/>
      <c r="BE90" s="88"/>
      <c r="BF90" s="89"/>
      <c r="BG90" s="89"/>
      <c r="BH90" s="89"/>
      <c r="BI90" s="184"/>
      <c r="BJ90" s="184"/>
      <c r="BK90" s="184"/>
      <c r="BL90" s="185"/>
      <c r="BM90" s="109"/>
      <c r="BN90" s="89"/>
      <c r="BO90" s="89"/>
      <c r="BP90" s="89"/>
      <c r="BQ90" s="184"/>
      <c r="BR90" s="184"/>
      <c r="BS90" s="184"/>
      <c r="BT90" s="194"/>
      <c r="BU90" s="88">
        <f t="shared" si="2"/>
        <v>0</v>
      </c>
      <c r="BV90" s="89"/>
      <c r="BW90" s="89"/>
      <c r="BX90" s="89"/>
      <c r="BY90" s="225">
        <f t="shared" si="3"/>
        <v>0</v>
      </c>
      <c r="BZ90" s="225"/>
      <c r="CA90" s="225"/>
      <c r="CB90" s="226"/>
    </row>
    <row r="91" spans="1:80" ht="24.75" customHeight="1" thickBot="1">
      <c r="A91" s="59" t="s">
        <v>180</v>
      </c>
      <c r="B91" s="60"/>
      <c r="C91" s="72" t="s">
        <v>379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18" t="s">
        <v>123</v>
      </c>
      <c r="W91" s="18"/>
      <c r="X91" s="121"/>
      <c r="Y91" s="21">
        <f>Y83+Y84+Y85+Y86+Y87+Y88+Y89+Y90</f>
        <v>0</v>
      </c>
      <c r="Z91" s="22"/>
      <c r="AA91" s="22"/>
      <c r="AB91" s="22"/>
      <c r="AC91" s="66">
        <v>0</v>
      </c>
      <c r="AD91" s="66"/>
      <c r="AE91" s="66"/>
      <c r="AF91" s="67"/>
      <c r="AG91" s="23">
        <f>AG83+AG84+AG85+AG86+AG87+AG88+AG89+AG90</f>
        <v>0</v>
      </c>
      <c r="AH91" s="22"/>
      <c r="AI91" s="22"/>
      <c r="AJ91" s="22"/>
      <c r="AK91" s="66">
        <v>0</v>
      </c>
      <c r="AL91" s="66"/>
      <c r="AM91" s="66"/>
      <c r="AN91" s="173"/>
      <c r="AO91" s="21">
        <f>AO83+AO84+AO85+AO86+AO87+AO88+AO89+AO90</f>
        <v>0</v>
      </c>
      <c r="AP91" s="22"/>
      <c r="AQ91" s="22"/>
      <c r="AR91" s="22"/>
      <c r="AS91" s="81">
        <v>0</v>
      </c>
      <c r="AT91" s="81"/>
      <c r="AU91" s="81"/>
      <c r="AV91" s="82"/>
      <c r="AW91" s="23">
        <f>AW83+AW84+AW85+AW86+AW87+AW88+AW89+AW90</f>
        <v>0</v>
      </c>
      <c r="AX91" s="22"/>
      <c r="AY91" s="22"/>
      <c r="AZ91" s="22"/>
      <c r="BA91" s="81">
        <v>0</v>
      </c>
      <c r="BB91" s="81"/>
      <c r="BC91" s="81"/>
      <c r="BD91" s="190"/>
      <c r="BE91" s="21">
        <f>BE83+BE84+BE85+BE86+BE87+BE88+BE89+BE90</f>
        <v>0</v>
      </c>
      <c r="BF91" s="22"/>
      <c r="BG91" s="22"/>
      <c r="BH91" s="22"/>
      <c r="BI91" s="81">
        <v>0</v>
      </c>
      <c r="BJ91" s="81"/>
      <c r="BK91" s="81"/>
      <c r="BL91" s="82"/>
      <c r="BM91" s="23">
        <f>BM83+BM84+BM85+BM86+BM87+BM88+BM89+BM90</f>
        <v>0</v>
      </c>
      <c r="BN91" s="22"/>
      <c r="BO91" s="22"/>
      <c r="BP91" s="22"/>
      <c r="BQ91" s="81">
        <v>0</v>
      </c>
      <c r="BR91" s="81"/>
      <c r="BS91" s="81"/>
      <c r="BT91" s="190"/>
      <c r="BU91" s="21">
        <f t="shared" si="2"/>
        <v>0</v>
      </c>
      <c r="BV91" s="22"/>
      <c r="BW91" s="22"/>
      <c r="BX91" s="22"/>
      <c r="BY91" s="208">
        <f t="shared" si="3"/>
        <v>0</v>
      </c>
      <c r="BZ91" s="208"/>
      <c r="CA91" s="208"/>
      <c r="CB91" s="209"/>
    </row>
    <row r="92" spans="1:80" s="5" customFormat="1" ht="29.25" customHeight="1" thickBot="1">
      <c r="A92" s="59" t="s">
        <v>181</v>
      </c>
      <c r="B92" s="92"/>
      <c r="C92" s="130" t="s">
        <v>380</v>
      </c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07" t="s">
        <v>124</v>
      </c>
      <c r="W92" s="107"/>
      <c r="X92" s="108"/>
      <c r="Y92" s="106">
        <f>Y27+Y28+Y48+Y57+Y69+Y77+Y82+Y91</f>
        <v>83610</v>
      </c>
      <c r="Z92" s="105"/>
      <c r="AA92" s="105"/>
      <c r="AB92" s="105"/>
      <c r="AC92" s="166">
        <f>AC91+AC82+AC77+AC69+AC57+AC48+AC28+AC27</f>
        <v>144076</v>
      </c>
      <c r="AD92" s="166"/>
      <c r="AE92" s="166"/>
      <c r="AF92" s="167"/>
      <c r="AG92" s="104">
        <f>AG27+AG28+AG48+AG57+AG69+AG77+AG82+AG91</f>
        <v>980</v>
      </c>
      <c r="AH92" s="105"/>
      <c r="AI92" s="105"/>
      <c r="AJ92" s="105"/>
      <c r="AK92" s="166">
        <f>AK91+AK82+AK77+AK69+AK57+AK48+AK28+AK27</f>
        <v>980</v>
      </c>
      <c r="AL92" s="166"/>
      <c r="AM92" s="166"/>
      <c r="AN92" s="177"/>
      <c r="AO92" s="106">
        <f>AO27+AO28+AO48+AO57+AO69+AO77+AO82+AO91</f>
        <v>1450</v>
      </c>
      <c r="AP92" s="105"/>
      <c r="AQ92" s="105"/>
      <c r="AR92" s="105"/>
      <c r="AS92" s="186">
        <f>AS91+AS82+AS77+AS69+AS57+AS48+AS28+AS27</f>
        <v>1625</v>
      </c>
      <c r="AT92" s="186"/>
      <c r="AU92" s="186"/>
      <c r="AV92" s="187"/>
      <c r="AW92" s="104">
        <f>AW27+AW28+AW48+AW57+AW69+AW77+AW82+AW91</f>
        <v>2660</v>
      </c>
      <c r="AX92" s="105"/>
      <c r="AY92" s="105"/>
      <c r="AZ92" s="105"/>
      <c r="BA92" s="186">
        <f>BA91+BA82+BA77+BA69+BA57+BA48+BA28+BA27</f>
        <v>5366</v>
      </c>
      <c r="BB92" s="186"/>
      <c r="BC92" s="186"/>
      <c r="BD92" s="195"/>
      <c r="BE92" s="106">
        <f>BE27+BE28+BE48+BE57+BE69+BE77+BE82+BE91</f>
        <v>791</v>
      </c>
      <c r="BF92" s="105"/>
      <c r="BG92" s="105"/>
      <c r="BH92" s="105"/>
      <c r="BI92" s="186">
        <f>BI91+BI82+BI77+BI69+BI57+BI48+BI28+BI27</f>
        <v>1024</v>
      </c>
      <c r="BJ92" s="186"/>
      <c r="BK92" s="186"/>
      <c r="BL92" s="187"/>
      <c r="BM92" s="104">
        <f>BM27+BM28+BM48+BM57+BM69+BM77+BM82+BM91</f>
        <v>1779</v>
      </c>
      <c r="BN92" s="105"/>
      <c r="BO92" s="105"/>
      <c r="BP92" s="105"/>
      <c r="BQ92" s="198">
        <f>BQ91+BQ82+BQ77+BQ69+BQ57+BQ48+BQ28+BQ27</f>
        <v>3600</v>
      </c>
      <c r="BR92" s="198"/>
      <c r="BS92" s="198"/>
      <c r="BT92" s="199"/>
      <c r="BU92" s="106">
        <f>Y92+AG92+AO92+AW92+BE92+BM92</f>
        <v>91270</v>
      </c>
      <c r="BV92" s="105"/>
      <c r="BW92" s="105"/>
      <c r="BX92" s="105"/>
      <c r="BY92" s="227">
        <f>AC92+AK92+AS92+BA92+BI92+BQ92</f>
        <v>156671</v>
      </c>
      <c r="BZ92" s="227"/>
      <c r="CA92" s="227"/>
      <c r="CB92" s="228"/>
    </row>
    <row r="93" spans="1:80" s="5" customFormat="1" ht="29.25" customHeight="1" thickBot="1">
      <c r="A93" s="10"/>
      <c r="B93" s="11"/>
      <c r="C93" s="110" t="s">
        <v>391</v>
      </c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1"/>
      <c r="V93" s="122"/>
      <c r="W93" s="123"/>
      <c r="X93" s="123"/>
      <c r="Y93" s="120">
        <v>1</v>
      </c>
      <c r="Z93" s="119"/>
      <c r="AA93" s="119"/>
      <c r="AB93" s="119"/>
      <c r="AC93" s="156"/>
      <c r="AD93" s="156"/>
      <c r="AE93" s="156"/>
      <c r="AF93" s="168"/>
      <c r="AG93" s="118"/>
      <c r="AH93" s="119"/>
      <c r="AI93" s="119"/>
      <c r="AJ93" s="119"/>
      <c r="AK93" s="156"/>
      <c r="AL93" s="156"/>
      <c r="AM93" s="156"/>
      <c r="AN93" s="157"/>
      <c r="AO93" s="120">
        <v>0.75</v>
      </c>
      <c r="AP93" s="119"/>
      <c r="AQ93" s="119"/>
      <c r="AR93" s="119"/>
      <c r="AS93" s="158"/>
      <c r="AT93" s="158"/>
      <c r="AU93" s="158"/>
      <c r="AV93" s="159"/>
      <c r="AW93" s="118"/>
      <c r="AX93" s="119"/>
      <c r="AY93" s="119"/>
      <c r="AZ93" s="119"/>
      <c r="BA93" s="158"/>
      <c r="BB93" s="158"/>
      <c r="BC93" s="158"/>
      <c r="BD93" s="196"/>
      <c r="BE93" s="120">
        <v>0.275</v>
      </c>
      <c r="BF93" s="119"/>
      <c r="BG93" s="119"/>
      <c r="BH93" s="119"/>
      <c r="BI93" s="158"/>
      <c r="BJ93" s="158"/>
      <c r="BK93" s="158"/>
      <c r="BL93" s="159"/>
      <c r="BM93" s="118">
        <v>0.5</v>
      </c>
      <c r="BN93" s="119"/>
      <c r="BO93" s="119"/>
      <c r="BP93" s="119"/>
      <c r="BQ93" s="160"/>
      <c r="BR93" s="160"/>
      <c r="BS93" s="160"/>
      <c r="BT93" s="161"/>
      <c r="BU93" s="120">
        <f>Y93+AG93+AO93+AW93+BE93+BM93</f>
        <v>2.525</v>
      </c>
      <c r="BV93" s="119"/>
      <c r="BW93" s="119"/>
      <c r="BX93" s="119"/>
      <c r="BY93" s="216"/>
      <c r="BZ93" s="216"/>
      <c r="CA93" s="216"/>
      <c r="CB93" s="217"/>
    </row>
    <row r="94" spans="1:80" ht="77.25" customHeight="1" thickBot="1">
      <c r="A94" s="93" t="s">
        <v>182</v>
      </c>
      <c r="B94" s="94"/>
      <c r="C94" s="127" t="s">
        <v>392</v>
      </c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9"/>
      <c r="V94" s="132"/>
      <c r="W94" s="132"/>
      <c r="X94" s="133"/>
      <c r="Y94" s="112" t="s">
        <v>411</v>
      </c>
      <c r="Z94" s="113"/>
      <c r="AA94" s="113"/>
      <c r="AB94" s="113"/>
      <c r="AC94" s="169"/>
      <c r="AD94" s="169"/>
      <c r="AE94" s="169"/>
      <c r="AF94" s="170"/>
      <c r="AG94" s="126"/>
      <c r="AH94" s="113"/>
      <c r="AI94" s="113"/>
      <c r="AJ94" s="113"/>
      <c r="AK94" s="169"/>
      <c r="AL94" s="169"/>
      <c r="AM94" s="169"/>
      <c r="AN94" s="178"/>
      <c r="AO94" s="112" t="s">
        <v>412</v>
      </c>
      <c r="AP94" s="113"/>
      <c r="AQ94" s="113"/>
      <c r="AR94" s="113"/>
      <c r="AS94" s="116"/>
      <c r="AT94" s="116"/>
      <c r="AU94" s="116"/>
      <c r="AV94" s="117"/>
      <c r="AW94" s="126"/>
      <c r="AX94" s="113"/>
      <c r="AY94" s="113"/>
      <c r="AZ94" s="113"/>
      <c r="BA94" s="116"/>
      <c r="BB94" s="116"/>
      <c r="BC94" s="116"/>
      <c r="BD94" s="197"/>
      <c r="BE94" s="112" t="s">
        <v>406</v>
      </c>
      <c r="BF94" s="113"/>
      <c r="BG94" s="113"/>
      <c r="BH94" s="113"/>
      <c r="BI94" s="116"/>
      <c r="BJ94" s="116"/>
      <c r="BK94" s="116"/>
      <c r="BL94" s="117"/>
      <c r="BM94" s="114" t="s">
        <v>413</v>
      </c>
      <c r="BN94" s="115"/>
      <c r="BO94" s="115"/>
      <c r="BP94" s="115"/>
      <c r="BQ94" s="200"/>
      <c r="BR94" s="200"/>
      <c r="BS94" s="200"/>
      <c r="BT94" s="201"/>
      <c r="BU94" s="124"/>
      <c r="BV94" s="125"/>
      <c r="BW94" s="125"/>
      <c r="BX94" s="125"/>
      <c r="BY94" s="218"/>
      <c r="BZ94" s="218"/>
      <c r="CA94" s="218"/>
      <c r="CB94" s="219"/>
    </row>
    <row r="95" spans="1:76" ht="77.25" customHeight="1">
      <c r="A95" s="90"/>
      <c r="B95" s="90"/>
      <c r="BU95" s="90"/>
      <c r="BV95" s="90"/>
      <c r="BW95" s="90"/>
      <c r="BX95" s="90"/>
    </row>
    <row r="96" spans="1:76" ht="29.25" customHeight="1">
      <c r="A96" s="90"/>
      <c r="B96" s="90"/>
      <c r="BU96" s="90"/>
      <c r="BV96" s="90"/>
      <c r="BW96" s="90"/>
      <c r="BX96" s="90"/>
    </row>
    <row r="97" spans="1:76" ht="35.25" customHeight="1">
      <c r="A97" s="90"/>
      <c r="B97" s="90"/>
      <c r="BU97" s="90"/>
      <c r="BV97" s="90"/>
      <c r="BW97" s="90"/>
      <c r="BX97" s="90"/>
    </row>
    <row r="98" spans="1:76" ht="29.25" customHeight="1">
      <c r="A98" s="90"/>
      <c r="B98" s="90"/>
      <c r="BU98" s="6"/>
      <c r="BV98" s="6"/>
      <c r="BW98" s="6"/>
      <c r="BX98" s="6"/>
    </row>
    <row r="99" spans="1:76" ht="33" customHeight="1">
      <c r="A99" s="90"/>
      <c r="B99" s="90"/>
      <c r="BU99" s="6"/>
      <c r="BV99" s="6"/>
      <c r="BW99" s="6"/>
      <c r="BX99" s="6"/>
    </row>
    <row r="100" spans="1:76" ht="29.25" customHeight="1">
      <c r="A100" s="91"/>
      <c r="B100" s="91"/>
      <c r="BU100" s="6"/>
      <c r="BV100" s="6"/>
      <c r="BW100" s="6"/>
      <c r="BX100" s="6"/>
    </row>
    <row r="101" spans="1:76" ht="27.75" customHeight="1">
      <c r="A101" s="90"/>
      <c r="B101" s="90"/>
      <c r="BU101" s="6"/>
      <c r="BV101" s="6"/>
      <c r="BW101" s="6"/>
      <c r="BX101" s="6"/>
    </row>
    <row r="102" spans="1:76" s="5" customFormat="1" ht="19.5" customHeight="1">
      <c r="A102" s="45" t="s">
        <v>183</v>
      </c>
      <c r="B102" s="4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6"/>
      <c r="BV102" s="6"/>
      <c r="BW102" s="6"/>
      <c r="BX102" s="6"/>
    </row>
    <row r="103" spans="1:76" ht="19.5" customHeight="1">
      <c r="A103" s="15" t="s">
        <v>184</v>
      </c>
      <c r="B103" s="15"/>
      <c r="BU103" s="6"/>
      <c r="BV103" s="6"/>
      <c r="BW103" s="6"/>
      <c r="BX103" s="6"/>
    </row>
    <row r="104" spans="1:76" ht="30" customHeight="1">
      <c r="A104" s="15" t="s">
        <v>185</v>
      </c>
      <c r="B104" s="15"/>
      <c r="BU104" s="6"/>
      <c r="BV104" s="6"/>
      <c r="BW104" s="6"/>
      <c r="BX104" s="6"/>
    </row>
    <row r="105" spans="1:76" ht="29.25" customHeight="1">
      <c r="A105" s="15" t="s">
        <v>186</v>
      </c>
      <c r="B105" s="15"/>
      <c r="BU105" s="6"/>
      <c r="BV105" s="6"/>
      <c r="BW105" s="6"/>
      <c r="BX105" s="6"/>
    </row>
    <row r="106" spans="1:76" ht="29.25" customHeight="1">
      <c r="A106" s="15" t="s">
        <v>187</v>
      </c>
      <c r="B106" s="15"/>
      <c r="BU106" s="6"/>
      <c r="BV106" s="6"/>
      <c r="BW106" s="6"/>
      <c r="BX106" s="6"/>
    </row>
    <row r="107" spans="1:76" ht="29.25" customHeight="1">
      <c r="A107" s="15" t="s">
        <v>188</v>
      </c>
      <c r="B107" s="15"/>
      <c r="BU107" s="6"/>
      <c r="BV107" s="6"/>
      <c r="BW107" s="6"/>
      <c r="BX107" s="6"/>
    </row>
    <row r="108" spans="1:2" ht="39" customHeight="1">
      <c r="A108" s="15" t="s">
        <v>189</v>
      </c>
      <c r="B108" s="15"/>
    </row>
    <row r="109" spans="1:2" ht="19.5" customHeight="1">
      <c r="A109" s="15" t="s">
        <v>190</v>
      </c>
      <c r="B109" s="15"/>
    </row>
    <row r="110" spans="1:2" ht="35.25" customHeight="1">
      <c r="A110" s="78" t="s">
        <v>191</v>
      </c>
      <c r="B110" s="78"/>
    </row>
    <row r="111" spans="1:2" ht="39.75" customHeight="1">
      <c r="A111" s="15" t="s">
        <v>192</v>
      </c>
      <c r="B111" s="15"/>
    </row>
    <row r="112" spans="1:76" s="5" customFormat="1" ht="19.5" customHeight="1">
      <c r="A112" s="15" t="s">
        <v>193</v>
      </c>
      <c r="B112" s="15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1:2" ht="19.5" customHeight="1">
      <c r="A113" s="15" t="s">
        <v>194</v>
      </c>
      <c r="B113" s="15"/>
    </row>
    <row r="114" spans="1:2" ht="29.25" customHeight="1">
      <c r="A114" s="15" t="s">
        <v>195</v>
      </c>
      <c r="B114" s="15"/>
    </row>
    <row r="115" spans="1:2" ht="29.25" customHeight="1">
      <c r="A115" s="15" t="s">
        <v>196</v>
      </c>
      <c r="B115" s="15"/>
    </row>
    <row r="116" spans="1:2" ht="19.5" customHeight="1">
      <c r="A116" s="15" t="s">
        <v>197</v>
      </c>
      <c r="B116" s="15"/>
    </row>
    <row r="117" spans="1:2" ht="19.5" customHeight="1">
      <c r="A117" s="15" t="s">
        <v>198</v>
      </c>
      <c r="B117" s="15"/>
    </row>
    <row r="118" spans="1:2" ht="29.25" customHeight="1">
      <c r="A118" s="15" t="s">
        <v>199</v>
      </c>
      <c r="B118" s="15"/>
    </row>
    <row r="119" spans="1:2" ht="29.25" customHeight="1">
      <c r="A119" s="15" t="s">
        <v>200</v>
      </c>
      <c r="B119" s="15"/>
    </row>
    <row r="120" spans="1:2" ht="39" customHeight="1">
      <c r="A120" s="15" t="s">
        <v>201</v>
      </c>
      <c r="B120" s="15"/>
    </row>
    <row r="121" spans="1:2" ht="29.25" customHeight="1">
      <c r="A121" s="15" t="s">
        <v>202</v>
      </c>
      <c r="B121" s="15"/>
    </row>
    <row r="122" spans="1:2" ht="29.25" customHeight="1">
      <c r="A122" s="15" t="s">
        <v>203</v>
      </c>
      <c r="B122" s="15"/>
    </row>
    <row r="123" spans="1:2" ht="19.5" customHeight="1">
      <c r="A123" s="15" t="s">
        <v>204</v>
      </c>
      <c r="B123" s="15"/>
    </row>
    <row r="124" spans="1:2" ht="29.25" customHeight="1">
      <c r="A124" s="15" t="s">
        <v>205</v>
      </c>
      <c r="B124" s="15"/>
    </row>
    <row r="125" spans="1:2" ht="19.5" customHeight="1">
      <c r="A125" s="15" t="s">
        <v>206</v>
      </c>
      <c r="B125" s="15"/>
    </row>
    <row r="126" spans="1:2" ht="19.5" customHeight="1">
      <c r="A126" s="15" t="s">
        <v>207</v>
      </c>
      <c r="B126" s="15"/>
    </row>
    <row r="127" spans="1:2" ht="29.25" customHeight="1">
      <c r="A127" s="15" t="s">
        <v>208</v>
      </c>
      <c r="B127" s="15"/>
    </row>
    <row r="128" spans="1:2" ht="19.5" customHeight="1">
      <c r="A128" s="15" t="s">
        <v>209</v>
      </c>
      <c r="B128" s="15"/>
    </row>
    <row r="129" spans="1:2" ht="19.5" customHeight="1">
      <c r="A129" s="15" t="s">
        <v>210</v>
      </c>
      <c r="B129" s="15"/>
    </row>
    <row r="130" spans="1:2" ht="29.25" customHeight="1">
      <c r="A130" s="15" t="s">
        <v>211</v>
      </c>
      <c r="B130" s="15"/>
    </row>
    <row r="131" spans="1:2" ht="29.25" customHeight="1">
      <c r="A131" s="15" t="s">
        <v>212</v>
      </c>
      <c r="B131" s="15"/>
    </row>
    <row r="132" spans="1:2" ht="19.5" customHeight="1">
      <c r="A132" s="15" t="s">
        <v>213</v>
      </c>
      <c r="B132" s="15"/>
    </row>
    <row r="133" spans="1:2" ht="19.5" customHeight="1">
      <c r="A133" s="15" t="s">
        <v>214</v>
      </c>
      <c r="B133" s="15"/>
    </row>
    <row r="134" spans="1:2" ht="19.5" customHeight="1">
      <c r="A134" s="15" t="s">
        <v>215</v>
      </c>
      <c r="B134" s="15"/>
    </row>
    <row r="135" spans="1:2" ht="29.25" customHeight="1">
      <c r="A135" s="15" t="s">
        <v>216</v>
      </c>
      <c r="B135" s="15"/>
    </row>
    <row r="136" spans="1:2" ht="29.25" customHeight="1">
      <c r="A136" s="55" t="s">
        <v>217</v>
      </c>
      <c r="B136" s="55"/>
    </row>
    <row r="137" spans="1:2" ht="39" customHeight="1">
      <c r="A137" s="15" t="s">
        <v>218</v>
      </c>
      <c r="B137" s="15"/>
    </row>
    <row r="138" spans="1:2" ht="29.25" customHeight="1">
      <c r="A138" s="15" t="s">
        <v>219</v>
      </c>
      <c r="B138" s="15"/>
    </row>
    <row r="139" spans="1:2" ht="19.5" customHeight="1">
      <c r="A139" s="15" t="s">
        <v>220</v>
      </c>
      <c r="B139" s="15"/>
    </row>
    <row r="140" spans="1:2" ht="19.5" customHeight="1">
      <c r="A140" s="15" t="s">
        <v>221</v>
      </c>
      <c r="B140" s="15"/>
    </row>
    <row r="141" spans="1:2" ht="19.5" customHeight="1">
      <c r="A141" s="15" t="s">
        <v>222</v>
      </c>
      <c r="B141" s="15"/>
    </row>
    <row r="142" spans="1:2" ht="29.25" customHeight="1">
      <c r="A142" s="15" t="s">
        <v>223</v>
      </c>
      <c r="B142" s="15"/>
    </row>
    <row r="143" spans="1:2" ht="29.25" customHeight="1">
      <c r="A143" s="15" t="s">
        <v>224</v>
      </c>
      <c r="B143" s="15"/>
    </row>
    <row r="144" spans="1:2" ht="19.5" customHeight="1">
      <c r="A144" s="15" t="s">
        <v>225</v>
      </c>
      <c r="B144" s="15"/>
    </row>
    <row r="145" spans="1:2" ht="19.5" customHeight="1">
      <c r="A145" s="15" t="s">
        <v>226</v>
      </c>
      <c r="B145" s="15"/>
    </row>
    <row r="146" spans="1:2" ht="29.25" customHeight="1">
      <c r="A146" s="15" t="s">
        <v>227</v>
      </c>
      <c r="B146" s="15"/>
    </row>
    <row r="147" spans="1:2" ht="19.5" customHeight="1">
      <c r="A147" s="15" t="s">
        <v>228</v>
      </c>
      <c r="B147" s="15"/>
    </row>
    <row r="148" spans="1:2" ht="19.5" customHeight="1">
      <c r="A148" s="15" t="s">
        <v>229</v>
      </c>
      <c r="B148" s="15"/>
    </row>
    <row r="149" spans="1:2" ht="19.5" customHeight="1">
      <c r="A149" s="15" t="s">
        <v>230</v>
      </c>
      <c r="B149" s="15"/>
    </row>
    <row r="150" spans="1:2" ht="19.5" customHeight="1">
      <c r="A150" s="15" t="s">
        <v>231</v>
      </c>
      <c r="B150" s="15"/>
    </row>
    <row r="151" spans="1:2" ht="19.5" customHeight="1">
      <c r="A151" s="15" t="s">
        <v>232</v>
      </c>
      <c r="B151" s="15"/>
    </row>
    <row r="152" spans="1:2" ht="29.25" customHeight="1">
      <c r="A152" s="15" t="s">
        <v>233</v>
      </c>
      <c r="B152" s="15"/>
    </row>
    <row r="153" spans="1:2" ht="19.5" customHeight="1">
      <c r="A153" s="15" t="s">
        <v>234</v>
      </c>
      <c r="B153" s="15"/>
    </row>
    <row r="154" spans="1:2" ht="29.25" customHeight="1">
      <c r="A154" s="15" t="s">
        <v>235</v>
      </c>
      <c r="B154" s="15"/>
    </row>
    <row r="155" spans="1:2" ht="19.5" customHeight="1">
      <c r="A155" s="15" t="s">
        <v>236</v>
      </c>
      <c r="B155" s="15"/>
    </row>
    <row r="156" spans="1:2" ht="19.5" customHeight="1">
      <c r="A156" s="15" t="s">
        <v>237</v>
      </c>
      <c r="B156" s="15"/>
    </row>
    <row r="157" spans="1:2" ht="29.25" customHeight="1">
      <c r="A157" s="15" t="s">
        <v>238</v>
      </c>
      <c r="B157" s="15"/>
    </row>
    <row r="158" spans="1:2" ht="19.5" customHeight="1">
      <c r="A158" s="15" t="s">
        <v>239</v>
      </c>
      <c r="B158" s="15"/>
    </row>
    <row r="159" spans="1:2" ht="19.5" customHeight="1">
      <c r="A159" s="15" t="s">
        <v>240</v>
      </c>
      <c r="B159" s="15"/>
    </row>
    <row r="160" spans="1:2" ht="19.5" customHeight="1">
      <c r="A160" s="15" t="s">
        <v>241</v>
      </c>
      <c r="B160" s="15"/>
    </row>
    <row r="161" spans="1:2" ht="19.5" customHeight="1">
      <c r="A161" s="15" t="s">
        <v>242</v>
      </c>
      <c r="B161" s="15"/>
    </row>
    <row r="162" spans="1:2" ht="19.5" customHeight="1">
      <c r="A162" s="15" t="s">
        <v>243</v>
      </c>
      <c r="B162" s="15"/>
    </row>
    <row r="163" spans="1:2" ht="29.25" customHeight="1">
      <c r="A163" s="15" t="s">
        <v>244</v>
      </c>
      <c r="B163" s="15"/>
    </row>
    <row r="164" spans="1:2" ht="19.5" customHeight="1">
      <c r="A164" s="15" t="s">
        <v>245</v>
      </c>
      <c r="B164" s="15"/>
    </row>
    <row r="165" spans="1:2" ht="29.25" customHeight="1">
      <c r="A165" s="15" t="s">
        <v>246</v>
      </c>
      <c r="B165" s="15"/>
    </row>
    <row r="166" spans="1:2" ht="19.5" customHeight="1">
      <c r="A166" s="15" t="s">
        <v>247</v>
      </c>
      <c r="B166" s="15"/>
    </row>
    <row r="167" spans="1:2" ht="19.5" customHeight="1">
      <c r="A167" s="15" t="s">
        <v>248</v>
      </c>
      <c r="B167" s="15"/>
    </row>
    <row r="168" spans="1:2" ht="25.5" customHeight="1">
      <c r="A168" s="15" t="s">
        <v>249</v>
      </c>
      <c r="B168" s="15"/>
    </row>
    <row r="169" spans="1:2" ht="19.5" customHeight="1">
      <c r="A169" s="15" t="s">
        <v>250</v>
      </c>
      <c r="B169" s="15"/>
    </row>
    <row r="170" spans="1:2" ht="19.5" customHeight="1">
      <c r="A170" s="15" t="s">
        <v>251</v>
      </c>
      <c r="B170" s="15"/>
    </row>
    <row r="171" spans="1:2" ht="19.5" customHeight="1">
      <c r="A171" s="15" t="s">
        <v>252</v>
      </c>
      <c r="B171" s="15"/>
    </row>
    <row r="172" spans="1:2" ht="19.5" customHeight="1">
      <c r="A172" s="15" t="s">
        <v>253</v>
      </c>
      <c r="B172" s="15"/>
    </row>
    <row r="173" spans="1:2" ht="19.5" customHeight="1">
      <c r="A173" s="15" t="s">
        <v>254</v>
      </c>
      <c r="B173" s="15"/>
    </row>
    <row r="174" spans="1:2" ht="25.5" customHeight="1">
      <c r="A174" s="15" t="s">
        <v>255</v>
      </c>
      <c r="B174" s="15"/>
    </row>
    <row r="175" spans="1:2" ht="19.5" customHeight="1">
      <c r="A175" s="15" t="s">
        <v>256</v>
      </c>
      <c r="B175" s="15"/>
    </row>
    <row r="176" spans="1:2" ht="29.25" customHeight="1">
      <c r="A176" s="15" t="s">
        <v>257</v>
      </c>
      <c r="B176" s="15"/>
    </row>
    <row r="177" spans="1:2" ht="29.25" customHeight="1">
      <c r="A177" s="15" t="s">
        <v>258</v>
      </c>
      <c r="B177" s="15"/>
    </row>
    <row r="178" spans="1:2" ht="29.25" customHeight="1">
      <c r="A178" s="15" t="s">
        <v>259</v>
      </c>
      <c r="B178" s="15"/>
    </row>
    <row r="179" spans="1:2" ht="19.5" customHeight="1">
      <c r="A179" s="15" t="s">
        <v>260</v>
      </c>
      <c r="B179" s="15"/>
    </row>
    <row r="180" spans="1:2" ht="19.5" customHeight="1">
      <c r="A180" s="15" t="s">
        <v>261</v>
      </c>
      <c r="B180" s="15"/>
    </row>
    <row r="181" spans="1:2" ht="19.5" customHeight="1">
      <c r="A181" s="15" t="s">
        <v>262</v>
      </c>
      <c r="B181" s="15"/>
    </row>
    <row r="182" spans="1:2" ht="19.5" customHeight="1">
      <c r="A182" s="15" t="s">
        <v>263</v>
      </c>
      <c r="B182" s="15"/>
    </row>
    <row r="183" spans="1:2" ht="19.5" customHeight="1">
      <c r="A183" s="15" t="s">
        <v>264</v>
      </c>
      <c r="B183" s="15"/>
    </row>
    <row r="184" spans="1:2" ht="29.25" customHeight="1">
      <c r="A184" s="15" t="s">
        <v>265</v>
      </c>
      <c r="B184" s="15"/>
    </row>
    <row r="185" spans="1:2" ht="19.5" customHeight="1">
      <c r="A185" s="15" t="s">
        <v>266</v>
      </c>
      <c r="B185" s="15"/>
    </row>
    <row r="186" spans="1:2" ht="19.5" customHeight="1">
      <c r="A186" s="15" t="s">
        <v>267</v>
      </c>
      <c r="B186" s="15"/>
    </row>
    <row r="187" spans="1:2" ht="19.5" customHeight="1">
      <c r="A187" s="15" t="s">
        <v>268</v>
      </c>
      <c r="B187" s="15"/>
    </row>
    <row r="188" spans="1:2" ht="19.5" customHeight="1">
      <c r="A188" s="15" t="s">
        <v>269</v>
      </c>
      <c r="B188" s="15"/>
    </row>
    <row r="189" spans="1:2" ht="19.5" customHeight="1">
      <c r="A189" s="15" t="s">
        <v>270</v>
      </c>
      <c r="B189" s="15"/>
    </row>
    <row r="190" spans="1:2" ht="19.5" customHeight="1">
      <c r="A190" s="15" t="s">
        <v>271</v>
      </c>
      <c r="B190" s="15"/>
    </row>
    <row r="191" spans="1:2" ht="29.25" customHeight="1">
      <c r="A191" s="15" t="s">
        <v>272</v>
      </c>
      <c r="B191" s="15"/>
    </row>
    <row r="192" spans="1:2" ht="19.5" customHeight="1">
      <c r="A192" s="15" t="s">
        <v>273</v>
      </c>
      <c r="B192" s="15"/>
    </row>
    <row r="193" spans="1:2" ht="19.5" customHeight="1">
      <c r="A193" s="15" t="s">
        <v>274</v>
      </c>
      <c r="B193" s="15"/>
    </row>
    <row r="194" spans="1:2" ht="19.5" customHeight="1">
      <c r="A194" s="15" t="s">
        <v>275</v>
      </c>
      <c r="B194" s="15"/>
    </row>
    <row r="195" spans="1:2" ht="19.5" customHeight="1">
      <c r="A195" s="15" t="s">
        <v>276</v>
      </c>
      <c r="B195" s="15"/>
    </row>
    <row r="196" spans="1:2" ht="19.5" customHeight="1">
      <c r="A196" s="15" t="s">
        <v>277</v>
      </c>
      <c r="B196" s="15"/>
    </row>
    <row r="197" spans="1:2" ht="29.25" customHeight="1">
      <c r="A197" s="15" t="s">
        <v>278</v>
      </c>
      <c r="B197" s="15"/>
    </row>
    <row r="198" spans="1:2" ht="19.5" customHeight="1">
      <c r="A198" s="15" t="s">
        <v>279</v>
      </c>
      <c r="B198" s="15"/>
    </row>
    <row r="199" spans="1:2" ht="19.5" customHeight="1">
      <c r="A199" s="15" t="s">
        <v>280</v>
      </c>
      <c r="B199" s="15"/>
    </row>
    <row r="200" spans="1:2" ht="19.5" customHeight="1">
      <c r="A200" s="15" t="s">
        <v>281</v>
      </c>
      <c r="B200" s="15"/>
    </row>
    <row r="201" spans="1:2" ht="19.5" customHeight="1">
      <c r="A201" s="55" t="s">
        <v>282</v>
      </c>
      <c r="B201" s="55"/>
    </row>
    <row r="202" spans="1:2" ht="19.5" customHeight="1">
      <c r="A202" s="15" t="s">
        <v>283</v>
      </c>
      <c r="B202" s="15"/>
    </row>
    <row r="203" spans="1:2" ht="39" customHeight="1">
      <c r="A203" s="15" t="s">
        <v>284</v>
      </c>
      <c r="B203" s="15"/>
    </row>
    <row r="204" spans="1:2" ht="19.5" customHeight="1">
      <c r="A204" s="15" t="s">
        <v>285</v>
      </c>
      <c r="B204" s="15"/>
    </row>
    <row r="205" spans="1:2" ht="19.5" customHeight="1">
      <c r="A205" s="15" t="s">
        <v>286</v>
      </c>
      <c r="B205" s="15"/>
    </row>
    <row r="206" spans="1:2" ht="19.5" customHeight="1">
      <c r="A206" s="15" t="s">
        <v>287</v>
      </c>
      <c r="B206" s="15"/>
    </row>
    <row r="207" spans="1:2" ht="19.5" customHeight="1">
      <c r="A207" s="15" t="s">
        <v>288</v>
      </c>
      <c r="B207" s="15"/>
    </row>
    <row r="208" spans="1:2" ht="19.5" customHeight="1">
      <c r="A208" s="15" t="s">
        <v>289</v>
      </c>
      <c r="B208" s="15"/>
    </row>
    <row r="209" spans="1:2" ht="19.5" customHeight="1">
      <c r="A209" s="15" t="s">
        <v>290</v>
      </c>
      <c r="B209" s="15"/>
    </row>
    <row r="210" spans="1:2" ht="19.5" customHeight="1">
      <c r="A210" s="55" t="s">
        <v>291</v>
      </c>
      <c r="B210" s="55"/>
    </row>
    <row r="211" spans="1:2" ht="29.25" customHeight="1">
      <c r="A211" s="15" t="s">
        <v>292</v>
      </c>
      <c r="B211" s="15"/>
    </row>
    <row r="212" spans="1:2" ht="19.5" customHeight="1">
      <c r="A212" s="15" t="s">
        <v>293</v>
      </c>
      <c r="B212" s="15"/>
    </row>
    <row r="213" spans="1:2" ht="19.5" customHeight="1">
      <c r="A213" s="15" t="s">
        <v>294</v>
      </c>
      <c r="B213" s="15"/>
    </row>
    <row r="214" spans="1:2" ht="19.5" customHeight="1">
      <c r="A214" s="15" t="s">
        <v>295</v>
      </c>
      <c r="B214" s="15"/>
    </row>
    <row r="215" spans="1:2" ht="19.5" customHeight="1">
      <c r="A215" s="55" t="s">
        <v>296</v>
      </c>
      <c r="B215" s="55"/>
    </row>
    <row r="216" spans="1:2" ht="19.5" customHeight="1">
      <c r="A216" s="15" t="s">
        <v>297</v>
      </c>
      <c r="B216" s="15"/>
    </row>
    <row r="217" spans="1:2" ht="19.5" customHeight="1">
      <c r="A217" s="15" t="s">
        <v>298</v>
      </c>
      <c r="B217" s="15"/>
    </row>
    <row r="218" spans="1:76" s="3" customFormat="1" ht="29.25" customHeight="1">
      <c r="A218" s="15" t="s">
        <v>299</v>
      </c>
      <c r="B218" s="15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</row>
    <row r="219" spans="1:2" ht="29.25" customHeight="1">
      <c r="A219" s="15" t="s">
        <v>300</v>
      </c>
      <c r="B219" s="15"/>
    </row>
    <row r="220" spans="1:2" ht="19.5" customHeight="1">
      <c r="A220" s="15" t="s">
        <v>301</v>
      </c>
      <c r="B220" s="15"/>
    </row>
    <row r="221" spans="1:2" ht="19.5" customHeight="1">
      <c r="A221" s="15" t="s">
        <v>302</v>
      </c>
      <c r="B221" s="15"/>
    </row>
    <row r="222" spans="1:2" ht="29.25" customHeight="1">
      <c r="A222" s="15" t="s">
        <v>303</v>
      </c>
      <c r="B222" s="15"/>
    </row>
    <row r="223" spans="1:2" ht="19.5" customHeight="1">
      <c r="A223" s="15" t="s">
        <v>304</v>
      </c>
      <c r="B223" s="15"/>
    </row>
    <row r="224" spans="1:2" ht="19.5" customHeight="1">
      <c r="A224" s="15" t="s">
        <v>305</v>
      </c>
      <c r="B224" s="15"/>
    </row>
    <row r="225" spans="1:2" ht="19.5" customHeight="1">
      <c r="A225" s="15" t="s">
        <v>306</v>
      </c>
      <c r="B225" s="15"/>
    </row>
    <row r="226" spans="1:2" ht="19.5" customHeight="1">
      <c r="A226" s="15" t="s">
        <v>307</v>
      </c>
      <c r="B226" s="15"/>
    </row>
    <row r="227" spans="1:2" ht="19.5" customHeight="1">
      <c r="A227" s="15" t="s">
        <v>308</v>
      </c>
      <c r="B227" s="15"/>
    </row>
    <row r="228" spans="1:2" ht="29.25" customHeight="1">
      <c r="A228" s="15" t="s">
        <v>309</v>
      </c>
      <c r="B228" s="15"/>
    </row>
    <row r="229" spans="1:2" ht="19.5" customHeight="1">
      <c r="A229" s="15" t="s">
        <v>310</v>
      </c>
      <c r="B229" s="15"/>
    </row>
    <row r="230" spans="1:2" ht="29.25" customHeight="1">
      <c r="A230" s="15" t="s">
        <v>311</v>
      </c>
      <c r="B230" s="15"/>
    </row>
    <row r="231" spans="1:2" ht="19.5" customHeight="1">
      <c r="A231" s="15" t="s">
        <v>312</v>
      </c>
      <c r="B231" s="15"/>
    </row>
    <row r="232" spans="1:2" ht="19.5" customHeight="1">
      <c r="A232" s="15" t="s">
        <v>313</v>
      </c>
      <c r="B232" s="15"/>
    </row>
    <row r="233" spans="1:2" ht="29.25" customHeight="1">
      <c r="A233" s="15" t="s">
        <v>314</v>
      </c>
      <c r="B233" s="15"/>
    </row>
    <row r="234" spans="1:2" ht="19.5" customHeight="1">
      <c r="A234" s="15" t="s">
        <v>315</v>
      </c>
      <c r="B234" s="15"/>
    </row>
    <row r="235" spans="1:2" ht="19.5" customHeight="1">
      <c r="A235" s="15" t="s">
        <v>316</v>
      </c>
      <c r="B235" s="15"/>
    </row>
    <row r="236" spans="1:2" ht="19.5" customHeight="1">
      <c r="A236" s="15" t="s">
        <v>317</v>
      </c>
      <c r="B236" s="15"/>
    </row>
    <row r="237" spans="1:2" ht="19.5" customHeight="1">
      <c r="A237" s="15" t="s">
        <v>318</v>
      </c>
      <c r="B237" s="15"/>
    </row>
    <row r="238" spans="1:2" ht="19.5" customHeight="1">
      <c r="A238" s="15" t="s">
        <v>319</v>
      </c>
      <c r="B238" s="15"/>
    </row>
    <row r="239" spans="1:2" ht="29.25" customHeight="1">
      <c r="A239" s="15" t="s">
        <v>320</v>
      </c>
      <c r="B239" s="15"/>
    </row>
    <row r="240" spans="1:2" ht="19.5" customHeight="1">
      <c r="A240" s="15" t="s">
        <v>321</v>
      </c>
      <c r="B240" s="15"/>
    </row>
    <row r="241" spans="1:2" ht="29.25" customHeight="1">
      <c r="A241" s="15" t="s">
        <v>322</v>
      </c>
      <c r="B241" s="15"/>
    </row>
    <row r="242" spans="1:2" ht="19.5" customHeight="1">
      <c r="A242" s="15" t="s">
        <v>323</v>
      </c>
      <c r="B242" s="15"/>
    </row>
    <row r="243" spans="1:2" ht="19.5" customHeight="1">
      <c r="A243" s="15" t="s">
        <v>324</v>
      </c>
      <c r="B243" s="15"/>
    </row>
    <row r="244" spans="1:2" ht="29.25" customHeight="1">
      <c r="A244" s="15" t="s">
        <v>325</v>
      </c>
      <c r="B244" s="15"/>
    </row>
    <row r="245" spans="1:2" ht="19.5" customHeight="1">
      <c r="A245" s="15" t="s">
        <v>326</v>
      </c>
      <c r="B245" s="15"/>
    </row>
    <row r="246" spans="1:2" ht="19.5" customHeight="1">
      <c r="A246" s="15" t="s">
        <v>327</v>
      </c>
      <c r="B246" s="15"/>
    </row>
    <row r="247" spans="1:2" ht="19.5" customHeight="1">
      <c r="A247" s="15" t="s">
        <v>328</v>
      </c>
      <c r="B247" s="15"/>
    </row>
    <row r="248" spans="1:2" ht="19.5" customHeight="1">
      <c r="A248" s="15" t="s">
        <v>329</v>
      </c>
      <c r="B248" s="15"/>
    </row>
    <row r="249" spans="1:2" ht="19.5" customHeight="1">
      <c r="A249" s="15" t="s">
        <v>330</v>
      </c>
      <c r="B249" s="15"/>
    </row>
    <row r="250" spans="1:2" ht="29.25" customHeight="1">
      <c r="A250" s="15" t="s">
        <v>331</v>
      </c>
      <c r="B250" s="15"/>
    </row>
    <row r="251" spans="1:2" ht="19.5" customHeight="1">
      <c r="A251" s="15" t="s">
        <v>332</v>
      </c>
      <c r="B251" s="15"/>
    </row>
    <row r="252" spans="1:2" ht="29.25" customHeight="1">
      <c r="A252" s="15" t="s">
        <v>333</v>
      </c>
      <c r="B252" s="15"/>
    </row>
    <row r="253" spans="1:2" ht="29.25" customHeight="1">
      <c r="A253" s="15" t="s">
        <v>334</v>
      </c>
      <c r="B253" s="15"/>
    </row>
    <row r="254" spans="1:2" ht="29.25" customHeight="1">
      <c r="A254" s="15" t="s">
        <v>335</v>
      </c>
      <c r="B254" s="15"/>
    </row>
    <row r="255" spans="1:2" ht="19.5" customHeight="1">
      <c r="A255" s="15" t="s">
        <v>336</v>
      </c>
      <c r="B255" s="15"/>
    </row>
    <row r="256" spans="1:2" ht="19.5" customHeight="1">
      <c r="A256" s="15" t="s">
        <v>337</v>
      </c>
      <c r="B256" s="15"/>
    </row>
    <row r="257" spans="1:2" ht="19.5" customHeight="1">
      <c r="A257" s="15" t="s">
        <v>338</v>
      </c>
      <c r="B257" s="15"/>
    </row>
    <row r="258" spans="1:2" ht="19.5" customHeight="1">
      <c r="A258" s="15" t="s">
        <v>339</v>
      </c>
      <c r="B258" s="15"/>
    </row>
    <row r="259" spans="1:2" ht="19.5" customHeight="1">
      <c r="A259" s="15" t="s">
        <v>340</v>
      </c>
      <c r="B259" s="15"/>
    </row>
    <row r="260" spans="1:2" ht="29.25" customHeight="1">
      <c r="A260" s="15" t="s">
        <v>341</v>
      </c>
      <c r="B260" s="15"/>
    </row>
    <row r="261" spans="1:2" ht="19.5" customHeight="1">
      <c r="A261" s="15" t="s">
        <v>342</v>
      </c>
      <c r="B261" s="15"/>
    </row>
    <row r="262" spans="1:2" ht="19.5" customHeight="1">
      <c r="A262" s="15" t="s">
        <v>343</v>
      </c>
      <c r="B262" s="15"/>
    </row>
    <row r="263" spans="1:2" ht="19.5" customHeight="1">
      <c r="A263" s="15" t="s">
        <v>344</v>
      </c>
      <c r="B263" s="15"/>
    </row>
    <row r="264" spans="1:2" ht="19.5" customHeight="1">
      <c r="A264" s="15" t="s">
        <v>345</v>
      </c>
      <c r="B264" s="15"/>
    </row>
    <row r="265" spans="1:2" ht="19.5" customHeight="1">
      <c r="A265" s="15" t="s">
        <v>346</v>
      </c>
      <c r="B265" s="15"/>
    </row>
    <row r="266" spans="1:2" ht="29.25" customHeight="1">
      <c r="A266" s="15" t="s">
        <v>347</v>
      </c>
      <c r="B266" s="15"/>
    </row>
    <row r="267" spans="1:2" ht="19.5" customHeight="1">
      <c r="A267" s="15" t="s">
        <v>348</v>
      </c>
      <c r="B267" s="15"/>
    </row>
    <row r="268" spans="1:2" ht="19.5" customHeight="1">
      <c r="A268" s="15" t="s">
        <v>349</v>
      </c>
      <c r="B268" s="15"/>
    </row>
    <row r="269" spans="1:2" ht="19.5" customHeight="1">
      <c r="A269" s="15" t="s">
        <v>350</v>
      </c>
      <c r="B269" s="15"/>
    </row>
    <row r="270" spans="1:2" ht="19.5" customHeight="1">
      <c r="A270" s="15" t="s">
        <v>351</v>
      </c>
      <c r="B270" s="15"/>
    </row>
    <row r="271" spans="1:2" ht="19.5" customHeight="1">
      <c r="A271" s="15" t="s">
        <v>352</v>
      </c>
      <c r="B271" s="15"/>
    </row>
    <row r="272" spans="1:2" ht="29.25" customHeight="1">
      <c r="A272" s="15" t="s">
        <v>353</v>
      </c>
      <c r="B272" s="15"/>
    </row>
    <row r="273" spans="1:2" ht="19.5" customHeight="1">
      <c r="A273" s="15" t="s">
        <v>354</v>
      </c>
      <c r="B273" s="15"/>
    </row>
    <row r="274" spans="1:2" ht="19.5" customHeight="1">
      <c r="A274" s="15" t="s">
        <v>355</v>
      </c>
      <c r="B274" s="15"/>
    </row>
    <row r="275" spans="1:2" ht="19.5" customHeight="1">
      <c r="A275" s="55" t="s">
        <v>356</v>
      </c>
      <c r="B275" s="55"/>
    </row>
    <row r="276" spans="1:2" ht="19.5" customHeight="1">
      <c r="A276" s="55" t="s">
        <v>358</v>
      </c>
      <c r="B276" s="55"/>
    </row>
    <row r="277" ht="29.25" customHeight="1"/>
    <row r="278" spans="1:76" s="3" customFormat="1" ht="29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</row>
  </sheetData>
  <sheetProtection/>
  <mergeCells count="1639">
    <mergeCell ref="BY94:CB94"/>
    <mergeCell ref="A1:CB1"/>
    <mergeCell ref="A2:CB7"/>
    <mergeCell ref="A8:CB8"/>
    <mergeCell ref="BY88:CB88"/>
    <mergeCell ref="BY89:CB89"/>
    <mergeCell ref="BY90:CB90"/>
    <mergeCell ref="BY91:CB91"/>
    <mergeCell ref="BY92:CB92"/>
    <mergeCell ref="BY83:CB83"/>
    <mergeCell ref="BY84:CB84"/>
    <mergeCell ref="BY85:CB85"/>
    <mergeCell ref="BY86:CB86"/>
    <mergeCell ref="BY87:CB87"/>
    <mergeCell ref="BY93:CB93"/>
    <mergeCell ref="BY77:CB77"/>
    <mergeCell ref="BY78:CB78"/>
    <mergeCell ref="BY79:CB79"/>
    <mergeCell ref="BY80:CB80"/>
    <mergeCell ref="BY81:CB81"/>
    <mergeCell ref="BY82:CB82"/>
    <mergeCell ref="BY71:CB71"/>
    <mergeCell ref="BY72:CB72"/>
    <mergeCell ref="BY73:CB73"/>
    <mergeCell ref="BY74:CB74"/>
    <mergeCell ref="BY75:CB75"/>
    <mergeCell ref="BY76:CB76"/>
    <mergeCell ref="BY65:CB65"/>
    <mergeCell ref="BY66:CB66"/>
    <mergeCell ref="BY67:CB67"/>
    <mergeCell ref="BY68:CB68"/>
    <mergeCell ref="BY69:CB69"/>
    <mergeCell ref="BY70:CB70"/>
    <mergeCell ref="BY59:CB59"/>
    <mergeCell ref="BY60:CB60"/>
    <mergeCell ref="BY61:CB61"/>
    <mergeCell ref="BY62:CB62"/>
    <mergeCell ref="BY63:CB63"/>
    <mergeCell ref="BY64:CB64"/>
    <mergeCell ref="BY53:CB53"/>
    <mergeCell ref="BY54:CB54"/>
    <mergeCell ref="BY55:CB55"/>
    <mergeCell ref="BY56:CB56"/>
    <mergeCell ref="BY57:CB57"/>
    <mergeCell ref="BY58:CB58"/>
    <mergeCell ref="BY47:CB47"/>
    <mergeCell ref="BY48:CB48"/>
    <mergeCell ref="BY49:CB49"/>
    <mergeCell ref="BY50:CB50"/>
    <mergeCell ref="BY51:CB51"/>
    <mergeCell ref="BY52:CB52"/>
    <mergeCell ref="BY41:CB41"/>
    <mergeCell ref="BY42:CB42"/>
    <mergeCell ref="BY43:CB43"/>
    <mergeCell ref="BY44:CB44"/>
    <mergeCell ref="BY45:CB45"/>
    <mergeCell ref="BY46:CB46"/>
    <mergeCell ref="BY35:CB35"/>
    <mergeCell ref="BY36:CB36"/>
    <mergeCell ref="BY37:CB37"/>
    <mergeCell ref="BY38:CB38"/>
    <mergeCell ref="BY39:CB39"/>
    <mergeCell ref="BY40:CB40"/>
    <mergeCell ref="BY29:CB29"/>
    <mergeCell ref="BY30:CB30"/>
    <mergeCell ref="BY31:CB31"/>
    <mergeCell ref="BY32:CB32"/>
    <mergeCell ref="BY33:CB33"/>
    <mergeCell ref="BY34:CB34"/>
    <mergeCell ref="BY23:CB23"/>
    <mergeCell ref="BY24:CB24"/>
    <mergeCell ref="BY25:CB25"/>
    <mergeCell ref="BY26:CB26"/>
    <mergeCell ref="BY27:CB27"/>
    <mergeCell ref="BY28:CB28"/>
    <mergeCell ref="BY17:CB17"/>
    <mergeCell ref="BY18:CB18"/>
    <mergeCell ref="BY19:CB19"/>
    <mergeCell ref="BY20:CB20"/>
    <mergeCell ref="BY21:CB21"/>
    <mergeCell ref="BY22:CB22"/>
    <mergeCell ref="BQ94:BT94"/>
    <mergeCell ref="BU9:CB9"/>
    <mergeCell ref="BY10:CB10"/>
    <mergeCell ref="BY11:CB11"/>
    <mergeCell ref="BY12:CB12"/>
    <mergeCell ref="BY13:CB13"/>
    <mergeCell ref="BY14:CB14"/>
    <mergeCell ref="BY15:CB15"/>
    <mergeCell ref="BQ88:BT88"/>
    <mergeCell ref="BY16:CB16"/>
    <mergeCell ref="BQ89:BT89"/>
    <mergeCell ref="BQ90:BT90"/>
    <mergeCell ref="BQ91:BT91"/>
    <mergeCell ref="BQ92:BT92"/>
    <mergeCell ref="BQ82:BT82"/>
    <mergeCell ref="BQ83:BT83"/>
    <mergeCell ref="BQ84:BT84"/>
    <mergeCell ref="BQ85:BT85"/>
    <mergeCell ref="BQ86:BT86"/>
    <mergeCell ref="BQ87:BT87"/>
    <mergeCell ref="BQ76:BT76"/>
    <mergeCell ref="BQ77:BT77"/>
    <mergeCell ref="BQ78:BT78"/>
    <mergeCell ref="BQ79:BT79"/>
    <mergeCell ref="BQ80:BT80"/>
    <mergeCell ref="BQ81:BT81"/>
    <mergeCell ref="BQ70:BT70"/>
    <mergeCell ref="BQ71:BT71"/>
    <mergeCell ref="BQ72:BT72"/>
    <mergeCell ref="BQ73:BT73"/>
    <mergeCell ref="BQ74:BT74"/>
    <mergeCell ref="BQ75:BT75"/>
    <mergeCell ref="BQ64:BT64"/>
    <mergeCell ref="BQ65:BT65"/>
    <mergeCell ref="BQ66:BT66"/>
    <mergeCell ref="BQ67:BT67"/>
    <mergeCell ref="BQ68:BT68"/>
    <mergeCell ref="BQ69:BT69"/>
    <mergeCell ref="BQ58:BT58"/>
    <mergeCell ref="BQ59:BT59"/>
    <mergeCell ref="BQ60:BT60"/>
    <mergeCell ref="BQ61:BT61"/>
    <mergeCell ref="BQ62:BT62"/>
    <mergeCell ref="BQ63:BT63"/>
    <mergeCell ref="BQ52:BT52"/>
    <mergeCell ref="BQ53:BT53"/>
    <mergeCell ref="BQ54:BT54"/>
    <mergeCell ref="BQ55:BT55"/>
    <mergeCell ref="BQ56:BT56"/>
    <mergeCell ref="BQ57:BT57"/>
    <mergeCell ref="BQ46:BT46"/>
    <mergeCell ref="BQ47:BT47"/>
    <mergeCell ref="BQ48:BT48"/>
    <mergeCell ref="BQ49:BT49"/>
    <mergeCell ref="BQ50:BT50"/>
    <mergeCell ref="BQ51:BT51"/>
    <mergeCell ref="BQ40:BT40"/>
    <mergeCell ref="BQ41:BT41"/>
    <mergeCell ref="BQ42:BT42"/>
    <mergeCell ref="BQ43:BT43"/>
    <mergeCell ref="BQ44:BT44"/>
    <mergeCell ref="BQ45:BT45"/>
    <mergeCell ref="BQ34:BT34"/>
    <mergeCell ref="BQ35:BT35"/>
    <mergeCell ref="BQ36:BT36"/>
    <mergeCell ref="BQ37:BT37"/>
    <mergeCell ref="BQ38:BT38"/>
    <mergeCell ref="BQ39:BT39"/>
    <mergeCell ref="BQ28:BT28"/>
    <mergeCell ref="BQ29:BT29"/>
    <mergeCell ref="BQ30:BT30"/>
    <mergeCell ref="BQ31:BT31"/>
    <mergeCell ref="BQ32:BT32"/>
    <mergeCell ref="BQ33:BT33"/>
    <mergeCell ref="BQ22:BT22"/>
    <mergeCell ref="BQ23:BT23"/>
    <mergeCell ref="BQ24:BT24"/>
    <mergeCell ref="BQ25:BT25"/>
    <mergeCell ref="BQ26:BT26"/>
    <mergeCell ref="BQ27:BT27"/>
    <mergeCell ref="BQ16:BT16"/>
    <mergeCell ref="BQ17:BT17"/>
    <mergeCell ref="BQ18:BT18"/>
    <mergeCell ref="BQ19:BT19"/>
    <mergeCell ref="BQ20:BT20"/>
    <mergeCell ref="BQ21:BT21"/>
    <mergeCell ref="BQ10:BT10"/>
    <mergeCell ref="BQ11:BT11"/>
    <mergeCell ref="BQ12:BT12"/>
    <mergeCell ref="BQ13:BT13"/>
    <mergeCell ref="BQ14:BT14"/>
    <mergeCell ref="BM13:BP13"/>
    <mergeCell ref="BI88:BL88"/>
    <mergeCell ref="BI89:BL89"/>
    <mergeCell ref="BI90:BL90"/>
    <mergeCell ref="BI91:BL91"/>
    <mergeCell ref="BI92:BL92"/>
    <mergeCell ref="BI82:BL82"/>
    <mergeCell ref="BI83:BL83"/>
    <mergeCell ref="BI84:BL84"/>
    <mergeCell ref="BI85:BL85"/>
    <mergeCell ref="BI86:BL86"/>
    <mergeCell ref="BI87:BL87"/>
    <mergeCell ref="BI76:BL76"/>
    <mergeCell ref="BI77:BL77"/>
    <mergeCell ref="BI78:BL78"/>
    <mergeCell ref="BI79:BL79"/>
    <mergeCell ref="BI80:BL80"/>
    <mergeCell ref="BI81:BL81"/>
    <mergeCell ref="BI70:BL70"/>
    <mergeCell ref="BI71:BL71"/>
    <mergeCell ref="BI72:BL72"/>
    <mergeCell ref="BI73:BL73"/>
    <mergeCell ref="BI74:BL74"/>
    <mergeCell ref="BI75:BL75"/>
    <mergeCell ref="BI64:BL64"/>
    <mergeCell ref="BI65:BL65"/>
    <mergeCell ref="BI66:BL66"/>
    <mergeCell ref="BI67:BL67"/>
    <mergeCell ref="BI68:BL68"/>
    <mergeCell ref="BI69:BL69"/>
    <mergeCell ref="BI58:BL58"/>
    <mergeCell ref="BI59:BL59"/>
    <mergeCell ref="BI60:BL60"/>
    <mergeCell ref="BI61:BL61"/>
    <mergeCell ref="BI62:BL62"/>
    <mergeCell ref="BI63:BL63"/>
    <mergeCell ref="BI52:BL52"/>
    <mergeCell ref="BI53:BL53"/>
    <mergeCell ref="BI54:BL54"/>
    <mergeCell ref="BI55:BL55"/>
    <mergeCell ref="BI56:BL56"/>
    <mergeCell ref="BI57:BL57"/>
    <mergeCell ref="BI46:BL46"/>
    <mergeCell ref="BI47:BL47"/>
    <mergeCell ref="BI48:BL48"/>
    <mergeCell ref="BI49:BL49"/>
    <mergeCell ref="BI50:BL50"/>
    <mergeCell ref="BI51:BL51"/>
    <mergeCell ref="BI40:BL40"/>
    <mergeCell ref="BI41:BL41"/>
    <mergeCell ref="BI42:BL42"/>
    <mergeCell ref="BI43:BL43"/>
    <mergeCell ref="BI44:BL44"/>
    <mergeCell ref="BI45:BL45"/>
    <mergeCell ref="BI34:BL34"/>
    <mergeCell ref="BI35:BL35"/>
    <mergeCell ref="BI36:BL36"/>
    <mergeCell ref="BI37:BL37"/>
    <mergeCell ref="BI38:BL38"/>
    <mergeCell ref="BI39:BL39"/>
    <mergeCell ref="BI28:BL28"/>
    <mergeCell ref="BI29:BL29"/>
    <mergeCell ref="BI30:BL30"/>
    <mergeCell ref="BI31:BL31"/>
    <mergeCell ref="BI32:BL32"/>
    <mergeCell ref="BI33:BL33"/>
    <mergeCell ref="BI22:BL22"/>
    <mergeCell ref="BI23:BL23"/>
    <mergeCell ref="BI24:BL24"/>
    <mergeCell ref="BI25:BL25"/>
    <mergeCell ref="BI26:BL26"/>
    <mergeCell ref="BI27:BL27"/>
    <mergeCell ref="BI16:BL16"/>
    <mergeCell ref="BI17:BL17"/>
    <mergeCell ref="BI18:BL18"/>
    <mergeCell ref="BI19:BL19"/>
    <mergeCell ref="BI20:BL20"/>
    <mergeCell ref="BI21:BL21"/>
    <mergeCell ref="BA92:BD92"/>
    <mergeCell ref="BA93:BD93"/>
    <mergeCell ref="BA94:BD94"/>
    <mergeCell ref="BE9:BL9"/>
    <mergeCell ref="BI10:BL10"/>
    <mergeCell ref="BI11:BL11"/>
    <mergeCell ref="BI12:BL12"/>
    <mergeCell ref="BI13:BL13"/>
    <mergeCell ref="BA86:BD86"/>
    <mergeCell ref="BA87:BD87"/>
    <mergeCell ref="BA89:BD89"/>
    <mergeCell ref="BA90:BD90"/>
    <mergeCell ref="BA91:BD91"/>
    <mergeCell ref="BA80:BD80"/>
    <mergeCell ref="BA81:BD81"/>
    <mergeCell ref="BA82:BD82"/>
    <mergeCell ref="BA83:BD83"/>
    <mergeCell ref="BA84:BD84"/>
    <mergeCell ref="BA85:BD85"/>
    <mergeCell ref="BA75:BD75"/>
    <mergeCell ref="BA76:BD76"/>
    <mergeCell ref="BA77:BD77"/>
    <mergeCell ref="BA78:BD78"/>
    <mergeCell ref="BA79:BD79"/>
    <mergeCell ref="BA88:BD88"/>
    <mergeCell ref="BA69:BD69"/>
    <mergeCell ref="BA70:BD70"/>
    <mergeCell ref="BA71:BD71"/>
    <mergeCell ref="BA72:BD72"/>
    <mergeCell ref="BA73:BD73"/>
    <mergeCell ref="BA74:BD74"/>
    <mergeCell ref="BA63:BD63"/>
    <mergeCell ref="BA64:BD64"/>
    <mergeCell ref="BA65:BD65"/>
    <mergeCell ref="BA66:BD66"/>
    <mergeCell ref="BA67:BD67"/>
    <mergeCell ref="BA68:BD68"/>
    <mergeCell ref="BA57:BD57"/>
    <mergeCell ref="BA58:BD58"/>
    <mergeCell ref="BA59:BD59"/>
    <mergeCell ref="BA60:BD60"/>
    <mergeCell ref="BA61:BD61"/>
    <mergeCell ref="BA62:BD62"/>
    <mergeCell ref="BA51:BD51"/>
    <mergeCell ref="BA52:BD52"/>
    <mergeCell ref="BA53:BD53"/>
    <mergeCell ref="BA54:BD54"/>
    <mergeCell ref="BA55:BD55"/>
    <mergeCell ref="BA56:BD56"/>
    <mergeCell ref="BA45:BD45"/>
    <mergeCell ref="BA46:BD46"/>
    <mergeCell ref="BA47:BD47"/>
    <mergeCell ref="BA48:BD48"/>
    <mergeCell ref="BA49:BD49"/>
    <mergeCell ref="BA50:BD50"/>
    <mergeCell ref="BA39:BD39"/>
    <mergeCell ref="BA40:BD40"/>
    <mergeCell ref="BA41:BD41"/>
    <mergeCell ref="BA42:BD42"/>
    <mergeCell ref="BA43:BD43"/>
    <mergeCell ref="BA44:BD44"/>
    <mergeCell ref="BA33:BD33"/>
    <mergeCell ref="BA34:BD34"/>
    <mergeCell ref="BA35:BD35"/>
    <mergeCell ref="BA36:BD36"/>
    <mergeCell ref="BA37:BD37"/>
    <mergeCell ref="BA38:BD38"/>
    <mergeCell ref="BA27:BD27"/>
    <mergeCell ref="BA28:BD28"/>
    <mergeCell ref="BA29:BD29"/>
    <mergeCell ref="BA30:BD30"/>
    <mergeCell ref="BA31:BD31"/>
    <mergeCell ref="BA32:BD32"/>
    <mergeCell ref="BA20:BD20"/>
    <mergeCell ref="BA21:BD21"/>
    <mergeCell ref="BA22:BD22"/>
    <mergeCell ref="BA23:BD23"/>
    <mergeCell ref="BA24:BD24"/>
    <mergeCell ref="BA26:BD26"/>
    <mergeCell ref="AS94:AV94"/>
    <mergeCell ref="AW9:BD9"/>
    <mergeCell ref="BA10:BD10"/>
    <mergeCell ref="BA11:BD11"/>
    <mergeCell ref="BA12:BD12"/>
    <mergeCell ref="BA13:BD13"/>
    <mergeCell ref="BA14:BD14"/>
    <mergeCell ref="BA15:BD15"/>
    <mergeCell ref="BA16:BD16"/>
    <mergeCell ref="BA17:BD17"/>
    <mergeCell ref="AS90:AV90"/>
    <mergeCell ref="AS91:AV91"/>
    <mergeCell ref="AS92:AV92"/>
    <mergeCell ref="AS93:AV93"/>
    <mergeCell ref="AS84:AV84"/>
    <mergeCell ref="AS85:AV85"/>
    <mergeCell ref="AS86:AV86"/>
    <mergeCell ref="AS87:AV87"/>
    <mergeCell ref="AS88:AV88"/>
    <mergeCell ref="AS89:AV89"/>
    <mergeCell ref="AS78:AV78"/>
    <mergeCell ref="AS79:AV79"/>
    <mergeCell ref="AS80:AV80"/>
    <mergeCell ref="AS81:AV81"/>
    <mergeCell ref="AS82:AV82"/>
    <mergeCell ref="AS83:AV83"/>
    <mergeCell ref="AS72:AV72"/>
    <mergeCell ref="AS73:AV73"/>
    <mergeCell ref="AS74:AV74"/>
    <mergeCell ref="AS75:AV75"/>
    <mergeCell ref="AS76:AV76"/>
    <mergeCell ref="AS77:AV77"/>
    <mergeCell ref="AS66:AV66"/>
    <mergeCell ref="AS67:AV67"/>
    <mergeCell ref="AS68:AV68"/>
    <mergeCell ref="AS69:AV69"/>
    <mergeCell ref="AS70:AV70"/>
    <mergeCell ref="AS71:AV71"/>
    <mergeCell ref="AS60:AV60"/>
    <mergeCell ref="AS61:AV61"/>
    <mergeCell ref="AS62:AV62"/>
    <mergeCell ref="AS63:AV63"/>
    <mergeCell ref="AS64:AV64"/>
    <mergeCell ref="AS65:AV65"/>
    <mergeCell ref="AS50:AV50"/>
    <mergeCell ref="AS51:AV51"/>
    <mergeCell ref="AS52:AV52"/>
    <mergeCell ref="AS53:AV53"/>
    <mergeCell ref="AS54:AV54"/>
    <mergeCell ref="AS55:AV55"/>
    <mergeCell ref="AS44:AV44"/>
    <mergeCell ref="AS45:AV45"/>
    <mergeCell ref="AS46:AV46"/>
    <mergeCell ref="AS47:AV47"/>
    <mergeCell ref="AS48:AV48"/>
    <mergeCell ref="AS49:AV49"/>
    <mergeCell ref="AS38:AV38"/>
    <mergeCell ref="AS39:AV39"/>
    <mergeCell ref="AS40:AV40"/>
    <mergeCell ref="AS41:AV41"/>
    <mergeCell ref="AS42:AV42"/>
    <mergeCell ref="AS43:AV43"/>
    <mergeCell ref="AS32:AV32"/>
    <mergeCell ref="AS33:AV33"/>
    <mergeCell ref="AS34:AV34"/>
    <mergeCell ref="AS35:AV35"/>
    <mergeCell ref="AS36:AV36"/>
    <mergeCell ref="AS37:AV37"/>
    <mergeCell ref="AS26:AV26"/>
    <mergeCell ref="AS27:AV27"/>
    <mergeCell ref="AS28:AV28"/>
    <mergeCell ref="AS29:AV29"/>
    <mergeCell ref="AS30:AV30"/>
    <mergeCell ref="AS31:AV31"/>
    <mergeCell ref="AS20:AV20"/>
    <mergeCell ref="AS21:AV21"/>
    <mergeCell ref="AS22:AV22"/>
    <mergeCell ref="AS23:AV23"/>
    <mergeCell ref="AS24:AV24"/>
    <mergeCell ref="AS25:AV25"/>
    <mergeCell ref="AK94:AN94"/>
    <mergeCell ref="AO9:AV9"/>
    <mergeCell ref="AS10:AV10"/>
    <mergeCell ref="AS11:AV11"/>
    <mergeCell ref="AS12:AV12"/>
    <mergeCell ref="AS13:AV13"/>
    <mergeCell ref="AS14:AV14"/>
    <mergeCell ref="AS15:AV15"/>
    <mergeCell ref="AS16:AV16"/>
    <mergeCell ref="AS17:AV17"/>
    <mergeCell ref="AK89:AN89"/>
    <mergeCell ref="AK90:AN90"/>
    <mergeCell ref="AK91:AN91"/>
    <mergeCell ref="AK92:AN92"/>
    <mergeCell ref="AK83:AN83"/>
    <mergeCell ref="AK84:AN84"/>
    <mergeCell ref="AK85:AN85"/>
    <mergeCell ref="AK86:AN86"/>
    <mergeCell ref="AK87:AN87"/>
    <mergeCell ref="AK88:AN88"/>
    <mergeCell ref="AK77:AN77"/>
    <mergeCell ref="AK78:AN78"/>
    <mergeCell ref="AK79:AN79"/>
    <mergeCell ref="AK80:AN80"/>
    <mergeCell ref="AK81:AN81"/>
    <mergeCell ref="AK82:AN82"/>
    <mergeCell ref="AK71:AN71"/>
    <mergeCell ref="AK72:AN72"/>
    <mergeCell ref="AK73:AN73"/>
    <mergeCell ref="AK74:AN74"/>
    <mergeCell ref="AK75:AN75"/>
    <mergeCell ref="AK76:AN76"/>
    <mergeCell ref="AK65:AN65"/>
    <mergeCell ref="AK66:AN66"/>
    <mergeCell ref="AK67:AN67"/>
    <mergeCell ref="AK68:AN68"/>
    <mergeCell ref="AK69:AN69"/>
    <mergeCell ref="AK70:AN70"/>
    <mergeCell ref="AK59:AN59"/>
    <mergeCell ref="AK60:AN60"/>
    <mergeCell ref="AK61:AN61"/>
    <mergeCell ref="AK62:AN62"/>
    <mergeCell ref="AK63:AN63"/>
    <mergeCell ref="AK64:AN64"/>
    <mergeCell ref="AK53:AN53"/>
    <mergeCell ref="AK54:AN54"/>
    <mergeCell ref="AK55:AN55"/>
    <mergeCell ref="AK56:AN56"/>
    <mergeCell ref="AK57:AN57"/>
    <mergeCell ref="AK58:AN58"/>
    <mergeCell ref="AK47:AN47"/>
    <mergeCell ref="AK48:AN48"/>
    <mergeCell ref="AK49:AN49"/>
    <mergeCell ref="AK50:AN50"/>
    <mergeCell ref="AK51:AN51"/>
    <mergeCell ref="AK52:AN52"/>
    <mergeCell ref="AK41:AN41"/>
    <mergeCell ref="AK42:AN42"/>
    <mergeCell ref="AK43:AN43"/>
    <mergeCell ref="AK44:AN44"/>
    <mergeCell ref="AK45:AN45"/>
    <mergeCell ref="AK46:AN46"/>
    <mergeCell ref="AK35:AN35"/>
    <mergeCell ref="AK36:AN36"/>
    <mergeCell ref="AK37:AN37"/>
    <mergeCell ref="AK38:AN38"/>
    <mergeCell ref="AK39:AN39"/>
    <mergeCell ref="AK40:AN40"/>
    <mergeCell ref="AK29:AN29"/>
    <mergeCell ref="AK30:AN30"/>
    <mergeCell ref="AK31:AN31"/>
    <mergeCell ref="AK32:AN32"/>
    <mergeCell ref="AK33:AN33"/>
    <mergeCell ref="AK34:AN34"/>
    <mergeCell ref="AK23:AN23"/>
    <mergeCell ref="AK24:AN24"/>
    <mergeCell ref="AK25:AN25"/>
    <mergeCell ref="AK26:AN26"/>
    <mergeCell ref="AK27:AN27"/>
    <mergeCell ref="AK28:AN28"/>
    <mergeCell ref="AK17:AN17"/>
    <mergeCell ref="AK18:AN18"/>
    <mergeCell ref="AK19:AN19"/>
    <mergeCell ref="AK20:AN20"/>
    <mergeCell ref="AK21:AN21"/>
    <mergeCell ref="AK22:AN22"/>
    <mergeCell ref="AC93:AF93"/>
    <mergeCell ref="AC94:AF94"/>
    <mergeCell ref="AG9:AN9"/>
    <mergeCell ref="AK10:AN10"/>
    <mergeCell ref="AK11:AN11"/>
    <mergeCell ref="AK12:AN12"/>
    <mergeCell ref="AK13:AN13"/>
    <mergeCell ref="AK14:AN14"/>
    <mergeCell ref="AC87:AF87"/>
    <mergeCell ref="AC88:AF88"/>
    <mergeCell ref="AC89:AF89"/>
    <mergeCell ref="AC90:AF90"/>
    <mergeCell ref="AC91:AF91"/>
    <mergeCell ref="AC92:AF92"/>
    <mergeCell ref="AC81:AF81"/>
    <mergeCell ref="AC82:AF82"/>
    <mergeCell ref="AC83:AF83"/>
    <mergeCell ref="AC84:AF84"/>
    <mergeCell ref="AC85:AF85"/>
    <mergeCell ref="AC86:AF86"/>
    <mergeCell ref="AC75:AF75"/>
    <mergeCell ref="AC76:AF76"/>
    <mergeCell ref="AC77:AF77"/>
    <mergeCell ref="AC78:AF78"/>
    <mergeCell ref="AC79:AF79"/>
    <mergeCell ref="AC80:AF80"/>
    <mergeCell ref="AC69:AF69"/>
    <mergeCell ref="AC70:AF70"/>
    <mergeCell ref="AC71:AF71"/>
    <mergeCell ref="AC72:AF72"/>
    <mergeCell ref="AC73:AF73"/>
    <mergeCell ref="AC74:AF74"/>
    <mergeCell ref="AC63:AF63"/>
    <mergeCell ref="AC64:AF64"/>
    <mergeCell ref="AC65:AF65"/>
    <mergeCell ref="AC66:AF66"/>
    <mergeCell ref="AC67:AF67"/>
    <mergeCell ref="AC68:AF68"/>
    <mergeCell ref="AC57:AF57"/>
    <mergeCell ref="AC58:AF58"/>
    <mergeCell ref="AC59:AF59"/>
    <mergeCell ref="AC60:AF60"/>
    <mergeCell ref="AC61:AF61"/>
    <mergeCell ref="AC62:AF62"/>
    <mergeCell ref="AC46:AF46"/>
    <mergeCell ref="AC51:AF51"/>
    <mergeCell ref="AC52:AF52"/>
    <mergeCell ref="AC53:AF53"/>
    <mergeCell ref="AC54:AF54"/>
    <mergeCell ref="AC55:AF55"/>
    <mergeCell ref="AC40:AF40"/>
    <mergeCell ref="AC41:AF41"/>
    <mergeCell ref="AC42:AF42"/>
    <mergeCell ref="AC43:AF43"/>
    <mergeCell ref="AC44:AF44"/>
    <mergeCell ref="AC45:AF45"/>
    <mergeCell ref="AC34:AF34"/>
    <mergeCell ref="AC35:AF35"/>
    <mergeCell ref="AC36:AF36"/>
    <mergeCell ref="AC37:AF37"/>
    <mergeCell ref="AC38:AF38"/>
    <mergeCell ref="AC39:AF39"/>
    <mergeCell ref="AC28:AF28"/>
    <mergeCell ref="AC29:AF29"/>
    <mergeCell ref="AC30:AF30"/>
    <mergeCell ref="AC31:AF31"/>
    <mergeCell ref="AC32:AF32"/>
    <mergeCell ref="AC33:AF33"/>
    <mergeCell ref="AC22:AF22"/>
    <mergeCell ref="AC23:AF23"/>
    <mergeCell ref="AC24:AF24"/>
    <mergeCell ref="AC25:AF25"/>
    <mergeCell ref="AC26:AF26"/>
    <mergeCell ref="AC27:AF27"/>
    <mergeCell ref="AC14:AF14"/>
    <mergeCell ref="Y10:AB10"/>
    <mergeCell ref="AC17:AF17"/>
    <mergeCell ref="AC18:AF18"/>
    <mergeCell ref="AC19:AF19"/>
    <mergeCell ref="AC20:AF20"/>
    <mergeCell ref="AO93:AR93"/>
    <mergeCell ref="AG93:AJ93"/>
    <mergeCell ref="AW93:AZ93"/>
    <mergeCell ref="BU93:BX93"/>
    <mergeCell ref="AK93:AN93"/>
    <mergeCell ref="BI93:BL93"/>
    <mergeCell ref="BQ93:BT93"/>
    <mergeCell ref="AG23:AJ23"/>
    <mergeCell ref="AO23:AR23"/>
    <mergeCell ref="AO22:AR22"/>
    <mergeCell ref="AG86:AJ86"/>
    <mergeCell ref="AO86:AR86"/>
    <mergeCell ref="AG56:AJ56"/>
    <mergeCell ref="AG54:AJ54"/>
    <mergeCell ref="AO62:AR62"/>
    <mergeCell ref="AG22:AJ22"/>
    <mergeCell ref="AO70:AR70"/>
    <mergeCell ref="Y62:AB62"/>
    <mergeCell ref="AG62:AJ62"/>
    <mergeCell ref="AG89:AJ89"/>
    <mergeCell ref="AO88:AR88"/>
    <mergeCell ref="Y87:AB87"/>
    <mergeCell ref="AG87:AJ87"/>
    <mergeCell ref="Y86:AB86"/>
    <mergeCell ref="Y89:AB89"/>
    <mergeCell ref="Y69:AB69"/>
    <mergeCell ref="AG69:AJ69"/>
    <mergeCell ref="BU62:BX62"/>
    <mergeCell ref="V22:X22"/>
    <mergeCell ref="Y22:AB22"/>
    <mergeCell ref="C20:U20"/>
    <mergeCell ref="AW58:AZ58"/>
    <mergeCell ref="AW17:AZ17"/>
    <mergeCell ref="AW18:AZ18"/>
    <mergeCell ref="BM60:BP60"/>
    <mergeCell ref="V23:X23"/>
    <mergeCell ref="Y23:AB23"/>
    <mergeCell ref="V60:X60"/>
    <mergeCell ref="Y60:AB60"/>
    <mergeCell ref="AG60:AJ60"/>
    <mergeCell ref="BE56:BH56"/>
    <mergeCell ref="AW55:AZ55"/>
    <mergeCell ref="Y59:AB59"/>
    <mergeCell ref="AG59:AJ59"/>
    <mergeCell ref="AO59:AR59"/>
    <mergeCell ref="V55:X55"/>
    <mergeCell ref="AC56:AF56"/>
    <mergeCell ref="BE53:BH53"/>
    <mergeCell ref="BM19:BP19"/>
    <mergeCell ref="BE55:BH55"/>
    <mergeCell ref="AW51:AZ51"/>
    <mergeCell ref="BE58:BH58"/>
    <mergeCell ref="BE51:BH51"/>
    <mergeCell ref="AW20:AZ20"/>
    <mergeCell ref="BE54:BH54"/>
    <mergeCell ref="BM54:BP54"/>
    <mergeCell ref="BM53:BP53"/>
    <mergeCell ref="BM62:BP62"/>
    <mergeCell ref="AW62:AZ62"/>
    <mergeCell ref="BE59:BH59"/>
    <mergeCell ref="BE62:BH62"/>
    <mergeCell ref="AW61:AZ61"/>
    <mergeCell ref="BU60:BX60"/>
    <mergeCell ref="BU59:BX59"/>
    <mergeCell ref="BE60:BH60"/>
    <mergeCell ref="AW59:AZ59"/>
    <mergeCell ref="AW60:AZ60"/>
    <mergeCell ref="BU23:BX23"/>
    <mergeCell ref="BM59:BP59"/>
    <mergeCell ref="BU19:BX19"/>
    <mergeCell ref="BU21:BX21"/>
    <mergeCell ref="BM22:BP22"/>
    <mergeCell ref="BE17:BH17"/>
    <mergeCell ref="BU20:BX20"/>
    <mergeCell ref="BU22:BX22"/>
    <mergeCell ref="BE18:BH18"/>
    <mergeCell ref="BM17:BP17"/>
    <mergeCell ref="BU17:BX17"/>
    <mergeCell ref="BM18:BP18"/>
    <mergeCell ref="BE22:BH22"/>
    <mergeCell ref="BM21:BP21"/>
    <mergeCell ref="BM20:BP20"/>
    <mergeCell ref="AG10:AJ10"/>
    <mergeCell ref="AO10:AR10"/>
    <mergeCell ref="AO21:AR21"/>
    <mergeCell ref="AO20:AR20"/>
    <mergeCell ref="AW19:AZ19"/>
    <mergeCell ref="A9:B10"/>
    <mergeCell ref="BM10:BP10"/>
    <mergeCell ref="C9:U10"/>
    <mergeCell ref="V9:X10"/>
    <mergeCell ref="AW10:AZ10"/>
    <mergeCell ref="BU10:BX10"/>
    <mergeCell ref="BE10:BH10"/>
    <mergeCell ref="Y9:AF9"/>
    <mergeCell ref="AC10:AF10"/>
    <mergeCell ref="BM9:BT9"/>
    <mergeCell ref="BE69:BH69"/>
    <mergeCell ref="BM69:BP69"/>
    <mergeCell ref="AO94:AR94"/>
    <mergeCell ref="A274:B274"/>
    <mergeCell ref="A273:B273"/>
    <mergeCell ref="A147:B147"/>
    <mergeCell ref="A146:B146"/>
    <mergeCell ref="A69:B69"/>
    <mergeCell ref="C69:U69"/>
    <mergeCell ref="V69:X69"/>
    <mergeCell ref="A266:B266"/>
    <mergeCell ref="A276:B276"/>
    <mergeCell ref="C92:U92"/>
    <mergeCell ref="V94:X94"/>
    <mergeCell ref="Y94:AB94"/>
    <mergeCell ref="AG94:AJ94"/>
    <mergeCell ref="Y93:AB93"/>
    <mergeCell ref="A254:B254"/>
    <mergeCell ref="A252:B252"/>
    <mergeCell ref="A275:B275"/>
    <mergeCell ref="BU69:BX69"/>
    <mergeCell ref="A272:B272"/>
    <mergeCell ref="A271:B271"/>
    <mergeCell ref="A270:B270"/>
    <mergeCell ref="A269:B269"/>
    <mergeCell ref="A268:B268"/>
    <mergeCell ref="A267:B267"/>
    <mergeCell ref="C94:U94"/>
    <mergeCell ref="BU96:BX96"/>
    <mergeCell ref="V89:X89"/>
    <mergeCell ref="BU95:BX95"/>
    <mergeCell ref="A265:B265"/>
    <mergeCell ref="A264:B264"/>
    <mergeCell ref="BU94:BX94"/>
    <mergeCell ref="A210:B210"/>
    <mergeCell ref="AW94:AZ94"/>
    <mergeCell ref="A263:B263"/>
    <mergeCell ref="A262:B262"/>
    <mergeCell ref="A255:B255"/>
    <mergeCell ref="A261:B261"/>
    <mergeCell ref="Y90:AB90"/>
    <mergeCell ref="AG90:AJ90"/>
    <mergeCell ref="A242:B242"/>
    <mergeCell ref="A241:B241"/>
    <mergeCell ref="A240:B240"/>
    <mergeCell ref="A204:B204"/>
    <mergeCell ref="V91:X91"/>
    <mergeCell ref="V93:X93"/>
    <mergeCell ref="A228:B228"/>
    <mergeCell ref="A222:B222"/>
    <mergeCell ref="BM91:BP91"/>
    <mergeCell ref="BM93:BP93"/>
    <mergeCell ref="BE93:BH93"/>
    <mergeCell ref="AO89:AR89"/>
    <mergeCell ref="AW89:AZ89"/>
    <mergeCell ref="C90:U90"/>
    <mergeCell ref="Y91:AB91"/>
    <mergeCell ref="AG91:AJ91"/>
    <mergeCell ref="AO91:AR91"/>
    <mergeCell ref="AO90:AR90"/>
    <mergeCell ref="BE94:BH94"/>
    <mergeCell ref="BM94:BP94"/>
    <mergeCell ref="BI94:BL94"/>
    <mergeCell ref="AW88:AZ88"/>
    <mergeCell ref="A260:B260"/>
    <mergeCell ref="A259:B259"/>
    <mergeCell ref="A258:B258"/>
    <mergeCell ref="A257:B257"/>
    <mergeCell ref="A256:B256"/>
    <mergeCell ref="A253:B253"/>
    <mergeCell ref="AW90:AZ90"/>
    <mergeCell ref="C89:U89"/>
    <mergeCell ref="A251:B251"/>
    <mergeCell ref="V88:X88"/>
    <mergeCell ref="Y88:AB88"/>
    <mergeCell ref="AG88:AJ88"/>
    <mergeCell ref="C93:U93"/>
    <mergeCell ref="A230:B230"/>
    <mergeCell ref="V90:X90"/>
    <mergeCell ref="A218:B218"/>
    <mergeCell ref="BU92:BX92"/>
    <mergeCell ref="BM89:BP89"/>
    <mergeCell ref="BU97:BX97"/>
    <mergeCell ref="AW92:AZ92"/>
    <mergeCell ref="BE92:BH92"/>
    <mergeCell ref="BE90:BH90"/>
    <mergeCell ref="BM90:BP90"/>
    <mergeCell ref="AW91:AZ91"/>
    <mergeCell ref="BE89:BH89"/>
    <mergeCell ref="BE91:BH91"/>
    <mergeCell ref="BM88:BP88"/>
    <mergeCell ref="BU90:BX90"/>
    <mergeCell ref="A250:B250"/>
    <mergeCell ref="A229:B229"/>
    <mergeCell ref="BU89:BX89"/>
    <mergeCell ref="A239:B239"/>
    <mergeCell ref="BU88:BX88"/>
    <mergeCell ref="A249:B249"/>
    <mergeCell ref="A238:B238"/>
    <mergeCell ref="BU91:BX91"/>
    <mergeCell ref="AW87:AZ87"/>
    <mergeCell ref="BE87:BH87"/>
    <mergeCell ref="BM87:BP87"/>
    <mergeCell ref="A248:B248"/>
    <mergeCell ref="A247:B247"/>
    <mergeCell ref="A246:B246"/>
    <mergeCell ref="A245:B245"/>
    <mergeCell ref="A244:B244"/>
    <mergeCell ref="A243:B243"/>
    <mergeCell ref="BE88:BH88"/>
    <mergeCell ref="C87:U87"/>
    <mergeCell ref="A198:B198"/>
    <mergeCell ref="AO87:AR87"/>
    <mergeCell ref="A227:B227"/>
    <mergeCell ref="A196:B196"/>
    <mergeCell ref="A195:B195"/>
    <mergeCell ref="A194:B194"/>
    <mergeCell ref="C91:U91"/>
    <mergeCell ref="V92:X92"/>
    <mergeCell ref="Y92:AB92"/>
    <mergeCell ref="BE85:BH85"/>
    <mergeCell ref="BM86:BP86"/>
    <mergeCell ref="A237:B237"/>
    <mergeCell ref="A236:B236"/>
    <mergeCell ref="A235:B235"/>
    <mergeCell ref="A234:B234"/>
    <mergeCell ref="A233:B233"/>
    <mergeCell ref="A232:B232"/>
    <mergeCell ref="A231:B231"/>
    <mergeCell ref="BE86:BH86"/>
    <mergeCell ref="V85:X85"/>
    <mergeCell ref="Y85:AB85"/>
    <mergeCell ref="AG85:AJ85"/>
    <mergeCell ref="AO85:AR85"/>
    <mergeCell ref="A226:B226"/>
    <mergeCell ref="A225:B225"/>
    <mergeCell ref="A224:B224"/>
    <mergeCell ref="A223:B223"/>
    <mergeCell ref="V86:X86"/>
    <mergeCell ref="A197:B197"/>
    <mergeCell ref="BU87:BX87"/>
    <mergeCell ref="A217:B217"/>
    <mergeCell ref="A221:B221"/>
    <mergeCell ref="A220:B220"/>
    <mergeCell ref="A219:B219"/>
    <mergeCell ref="AO92:AR92"/>
    <mergeCell ref="BM92:BP92"/>
    <mergeCell ref="A216:B216"/>
    <mergeCell ref="A145:B145"/>
    <mergeCell ref="A144:B144"/>
    <mergeCell ref="AG92:AJ92"/>
    <mergeCell ref="BM85:BP85"/>
    <mergeCell ref="A143:B143"/>
    <mergeCell ref="A142:B142"/>
    <mergeCell ref="C85:U85"/>
    <mergeCell ref="AW86:AZ86"/>
    <mergeCell ref="A141:B141"/>
    <mergeCell ref="A138:B138"/>
    <mergeCell ref="A134:B134"/>
    <mergeCell ref="A133:B133"/>
    <mergeCell ref="V84:X84"/>
    <mergeCell ref="Y84:AB84"/>
    <mergeCell ref="AG84:AJ84"/>
    <mergeCell ref="BU85:BX85"/>
    <mergeCell ref="C84:U84"/>
    <mergeCell ref="AO84:AR84"/>
    <mergeCell ref="AW84:AZ84"/>
    <mergeCell ref="BE84:BH84"/>
    <mergeCell ref="AW85:AZ85"/>
    <mergeCell ref="BM84:BP84"/>
    <mergeCell ref="BU84:BX84"/>
    <mergeCell ref="A214:B214"/>
    <mergeCell ref="C81:U81"/>
    <mergeCell ref="V82:X82"/>
    <mergeCell ref="Y82:AB82"/>
    <mergeCell ref="AG82:AJ82"/>
    <mergeCell ref="AO82:AR82"/>
    <mergeCell ref="AW82:AZ82"/>
    <mergeCell ref="BE82:BH82"/>
    <mergeCell ref="BM82:BP82"/>
    <mergeCell ref="BU83:BX83"/>
    <mergeCell ref="A213:B213"/>
    <mergeCell ref="C80:U80"/>
    <mergeCell ref="V81:X81"/>
    <mergeCell ref="Y81:AB81"/>
    <mergeCell ref="AG81:AJ81"/>
    <mergeCell ref="AO81:AR81"/>
    <mergeCell ref="AW81:AZ81"/>
    <mergeCell ref="BE81:BH81"/>
    <mergeCell ref="BM81:BP81"/>
    <mergeCell ref="BU82:BX82"/>
    <mergeCell ref="A212:B212"/>
    <mergeCell ref="C79:U79"/>
    <mergeCell ref="V80:X80"/>
    <mergeCell ref="Y80:AB80"/>
    <mergeCell ref="AG80:AJ80"/>
    <mergeCell ref="AO80:AR80"/>
    <mergeCell ref="AW80:AZ80"/>
    <mergeCell ref="BE80:BH80"/>
    <mergeCell ref="BM80:BP80"/>
    <mergeCell ref="BU86:BX86"/>
    <mergeCell ref="A211:B211"/>
    <mergeCell ref="C78:U78"/>
    <mergeCell ref="V79:X79"/>
    <mergeCell ref="Y79:AB79"/>
    <mergeCell ref="AG79:AJ79"/>
    <mergeCell ref="AO79:AR79"/>
    <mergeCell ref="AW79:AZ79"/>
    <mergeCell ref="BE79:BH79"/>
    <mergeCell ref="BM79:BP79"/>
    <mergeCell ref="BU80:BX80"/>
    <mergeCell ref="A215:B215"/>
    <mergeCell ref="C82:U82"/>
    <mergeCell ref="V83:X83"/>
    <mergeCell ref="Y83:AB83"/>
    <mergeCell ref="AG83:AJ83"/>
    <mergeCell ref="AO83:AR83"/>
    <mergeCell ref="AW83:AZ83"/>
    <mergeCell ref="BE83:BH83"/>
    <mergeCell ref="BM83:BP83"/>
    <mergeCell ref="BU79:BX79"/>
    <mergeCell ref="A209:B209"/>
    <mergeCell ref="C76:U76"/>
    <mergeCell ref="V77:X77"/>
    <mergeCell ref="Y77:AB77"/>
    <mergeCell ref="AG77:AJ77"/>
    <mergeCell ref="AO77:AR77"/>
    <mergeCell ref="AW77:AZ77"/>
    <mergeCell ref="BE77:BH77"/>
    <mergeCell ref="BM77:BP77"/>
    <mergeCell ref="BU78:BX78"/>
    <mergeCell ref="A208:B208"/>
    <mergeCell ref="C75:U75"/>
    <mergeCell ref="V76:X76"/>
    <mergeCell ref="Y76:AB76"/>
    <mergeCell ref="AG76:AJ76"/>
    <mergeCell ref="AO76:AR76"/>
    <mergeCell ref="AW76:AZ76"/>
    <mergeCell ref="BE76:BH76"/>
    <mergeCell ref="BM76:BP76"/>
    <mergeCell ref="BU77:BX77"/>
    <mergeCell ref="A207:B207"/>
    <mergeCell ref="C74:U74"/>
    <mergeCell ref="V75:X75"/>
    <mergeCell ref="Y75:AB75"/>
    <mergeCell ref="AG75:AJ75"/>
    <mergeCell ref="AO75:AR75"/>
    <mergeCell ref="AW75:AZ75"/>
    <mergeCell ref="BE75:BH75"/>
    <mergeCell ref="BM75:BP75"/>
    <mergeCell ref="BU76:BX76"/>
    <mergeCell ref="A206:B206"/>
    <mergeCell ref="C73:U73"/>
    <mergeCell ref="V74:X74"/>
    <mergeCell ref="Y74:AB74"/>
    <mergeCell ref="AG74:AJ74"/>
    <mergeCell ref="AO74:AR74"/>
    <mergeCell ref="AW74:AZ74"/>
    <mergeCell ref="BE74:BH74"/>
    <mergeCell ref="BM74:BP74"/>
    <mergeCell ref="BU75:BX75"/>
    <mergeCell ref="A205:B205"/>
    <mergeCell ref="C72:U72"/>
    <mergeCell ref="V73:X73"/>
    <mergeCell ref="Y73:AB73"/>
    <mergeCell ref="AG73:AJ73"/>
    <mergeCell ref="AO73:AR73"/>
    <mergeCell ref="AW73:AZ73"/>
    <mergeCell ref="BE73:BH73"/>
    <mergeCell ref="BM73:BP73"/>
    <mergeCell ref="BU74:BX74"/>
    <mergeCell ref="A203:B203"/>
    <mergeCell ref="C71:U71"/>
    <mergeCell ref="BU81:BX81"/>
    <mergeCell ref="A202:B202"/>
    <mergeCell ref="BE71:BH71"/>
    <mergeCell ref="BM71:BP71"/>
    <mergeCell ref="C77:U77"/>
    <mergeCell ref="V78:X78"/>
    <mergeCell ref="V72:X72"/>
    <mergeCell ref="BU72:BX72"/>
    <mergeCell ref="A200:B200"/>
    <mergeCell ref="C68:U68"/>
    <mergeCell ref="A199:B199"/>
    <mergeCell ref="V68:X68"/>
    <mergeCell ref="Y68:AB68"/>
    <mergeCell ref="AG68:AJ68"/>
    <mergeCell ref="AO68:AR68"/>
    <mergeCell ref="AW68:AZ68"/>
    <mergeCell ref="BE68:BH68"/>
    <mergeCell ref="A193:B193"/>
    <mergeCell ref="BU71:BX71"/>
    <mergeCell ref="A192:B192"/>
    <mergeCell ref="A179:B179"/>
    <mergeCell ref="A178:B178"/>
    <mergeCell ref="A186:B186"/>
    <mergeCell ref="A185:B185"/>
    <mergeCell ref="A184:B184"/>
    <mergeCell ref="A183:B183"/>
    <mergeCell ref="A182:B182"/>
    <mergeCell ref="BU70:BX70"/>
    <mergeCell ref="A191:B191"/>
    <mergeCell ref="BU68:BX68"/>
    <mergeCell ref="A190:B190"/>
    <mergeCell ref="A177:B177"/>
    <mergeCell ref="A164:B164"/>
    <mergeCell ref="A152:B152"/>
    <mergeCell ref="A151:B151"/>
    <mergeCell ref="A187:B187"/>
    <mergeCell ref="A180:B180"/>
    <mergeCell ref="BU67:BX67"/>
    <mergeCell ref="A189:B189"/>
    <mergeCell ref="C67:U67"/>
    <mergeCell ref="BU66:BX66"/>
    <mergeCell ref="A188:B188"/>
    <mergeCell ref="C66:U66"/>
    <mergeCell ref="V67:X67"/>
    <mergeCell ref="Y67:AB67"/>
    <mergeCell ref="AG67:AJ67"/>
    <mergeCell ref="AO67:AR67"/>
    <mergeCell ref="V66:X66"/>
    <mergeCell ref="Y66:AB66"/>
    <mergeCell ref="AG66:AJ66"/>
    <mergeCell ref="AO66:AR66"/>
    <mergeCell ref="AW66:AZ66"/>
    <mergeCell ref="A150:B150"/>
    <mergeCell ref="A149:B149"/>
    <mergeCell ref="A148:B148"/>
    <mergeCell ref="C70:U70"/>
    <mergeCell ref="AW67:AZ67"/>
    <mergeCell ref="BM68:BP68"/>
    <mergeCell ref="BE78:BH78"/>
    <mergeCell ref="BM78:BP78"/>
    <mergeCell ref="V71:X71"/>
    <mergeCell ref="AW78:AZ78"/>
    <mergeCell ref="AO69:AR69"/>
    <mergeCell ref="BE72:BH72"/>
    <mergeCell ref="AO71:AR71"/>
    <mergeCell ref="Y78:AB78"/>
    <mergeCell ref="AG72:AJ72"/>
    <mergeCell ref="A181:B181"/>
    <mergeCell ref="BE64:BH64"/>
    <mergeCell ref="V64:X64"/>
    <mergeCell ref="Y64:AB64"/>
    <mergeCell ref="AG64:AJ64"/>
    <mergeCell ref="AO64:AR64"/>
    <mergeCell ref="AW64:AZ64"/>
    <mergeCell ref="AO65:AR65"/>
    <mergeCell ref="Y71:AB71"/>
    <mergeCell ref="AG71:AJ71"/>
    <mergeCell ref="BU65:BX65"/>
    <mergeCell ref="A176:B176"/>
    <mergeCell ref="C65:U65"/>
    <mergeCell ref="BU64:BX64"/>
    <mergeCell ref="A175:B175"/>
    <mergeCell ref="C64:U64"/>
    <mergeCell ref="V65:X65"/>
    <mergeCell ref="Y65:AB65"/>
    <mergeCell ref="AG65:AJ65"/>
    <mergeCell ref="A174:B174"/>
    <mergeCell ref="A165:B165"/>
    <mergeCell ref="AW65:AZ65"/>
    <mergeCell ref="AO72:AR72"/>
    <mergeCell ref="A153:B153"/>
    <mergeCell ref="AO78:AR78"/>
    <mergeCell ref="BE65:BH65"/>
    <mergeCell ref="A123:B123"/>
    <mergeCell ref="A122:B122"/>
    <mergeCell ref="A121:B121"/>
    <mergeCell ref="A120:B120"/>
    <mergeCell ref="A167:B167"/>
    <mergeCell ref="A166:B166"/>
    <mergeCell ref="BM65:BP65"/>
    <mergeCell ref="BM66:BP66"/>
    <mergeCell ref="BE66:BH66"/>
    <mergeCell ref="AW71:AZ71"/>
    <mergeCell ref="BM72:BP72"/>
    <mergeCell ref="AW72:AZ72"/>
    <mergeCell ref="AW69:AZ69"/>
    <mergeCell ref="BE67:BH67"/>
    <mergeCell ref="A173:B173"/>
    <mergeCell ref="A172:B172"/>
    <mergeCell ref="A171:B171"/>
    <mergeCell ref="A170:B170"/>
    <mergeCell ref="A169:B169"/>
    <mergeCell ref="A168:B168"/>
    <mergeCell ref="A155:B155"/>
    <mergeCell ref="A154:B154"/>
    <mergeCell ref="AG78:AJ78"/>
    <mergeCell ref="BU63:BX63"/>
    <mergeCell ref="A163:B163"/>
    <mergeCell ref="C63:U63"/>
    <mergeCell ref="A162:B162"/>
    <mergeCell ref="V63:X63"/>
    <mergeCell ref="Y63:AB63"/>
    <mergeCell ref="AG63:AJ63"/>
    <mergeCell ref="A161:B161"/>
    <mergeCell ref="A160:B160"/>
    <mergeCell ref="A159:B159"/>
    <mergeCell ref="A158:B158"/>
    <mergeCell ref="A157:B157"/>
    <mergeCell ref="A156:B156"/>
    <mergeCell ref="C61:U61"/>
    <mergeCell ref="A140:B140"/>
    <mergeCell ref="BE61:BH61"/>
    <mergeCell ref="BM61:BP61"/>
    <mergeCell ref="A139:B139"/>
    <mergeCell ref="A137:B137"/>
    <mergeCell ref="V61:X61"/>
    <mergeCell ref="BM63:BP63"/>
    <mergeCell ref="AO63:AR63"/>
    <mergeCell ref="V87:X87"/>
    <mergeCell ref="BU58:BX58"/>
    <mergeCell ref="BM58:BP58"/>
    <mergeCell ref="BM70:BP70"/>
    <mergeCell ref="A114:B114"/>
    <mergeCell ref="A113:B113"/>
    <mergeCell ref="BU61:BX61"/>
    <mergeCell ref="BU73:BX73"/>
    <mergeCell ref="AW63:AZ63"/>
    <mergeCell ref="C58:U58"/>
    <mergeCell ref="V59:X59"/>
    <mergeCell ref="A132:B132"/>
    <mergeCell ref="A131:B131"/>
    <mergeCell ref="A201:B201"/>
    <mergeCell ref="V70:X70"/>
    <mergeCell ref="Y70:AB70"/>
    <mergeCell ref="AG70:AJ70"/>
    <mergeCell ref="A115:B115"/>
    <mergeCell ref="A119:B119"/>
    <mergeCell ref="A118:B118"/>
    <mergeCell ref="A125:B125"/>
    <mergeCell ref="AW70:AZ70"/>
    <mergeCell ref="A127:B127"/>
    <mergeCell ref="A126:B126"/>
    <mergeCell ref="A124:B124"/>
    <mergeCell ref="A135:B135"/>
    <mergeCell ref="A130:B130"/>
    <mergeCell ref="A129:B129"/>
    <mergeCell ref="A128:B128"/>
    <mergeCell ref="A117:B117"/>
    <mergeCell ref="A116:B116"/>
    <mergeCell ref="Y55:AB55"/>
    <mergeCell ref="AG55:AJ55"/>
    <mergeCell ref="V58:X58"/>
    <mergeCell ref="A111:B111"/>
    <mergeCell ref="A110:B110"/>
    <mergeCell ref="C56:U56"/>
    <mergeCell ref="V56:X56"/>
    <mergeCell ref="Y56:AB56"/>
    <mergeCell ref="A109:B109"/>
    <mergeCell ref="Y72:AB72"/>
    <mergeCell ref="C83:U83"/>
    <mergeCell ref="V62:X62"/>
    <mergeCell ref="A66:B66"/>
    <mergeCell ref="A65:B65"/>
    <mergeCell ref="A83:B83"/>
    <mergeCell ref="A73:B73"/>
    <mergeCell ref="A72:B72"/>
    <mergeCell ref="A71:B71"/>
    <mergeCell ref="A70:B70"/>
    <mergeCell ref="A82:B82"/>
    <mergeCell ref="Y61:AB61"/>
    <mergeCell ref="A76:B76"/>
    <mergeCell ref="A75:B75"/>
    <mergeCell ref="A108:B108"/>
    <mergeCell ref="A107:B107"/>
    <mergeCell ref="A106:B106"/>
    <mergeCell ref="A105:B105"/>
    <mergeCell ref="A104:B104"/>
    <mergeCell ref="A103:B103"/>
    <mergeCell ref="A95:B95"/>
    <mergeCell ref="BU55:BX55"/>
    <mergeCell ref="AO55:AR55"/>
    <mergeCell ref="BE70:BH70"/>
    <mergeCell ref="BM56:BP56"/>
    <mergeCell ref="BM57:BP57"/>
    <mergeCell ref="Y58:AB58"/>
    <mergeCell ref="BM55:BP55"/>
    <mergeCell ref="BE63:BH63"/>
    <mergeCell ref="BM64:BP64"/>
    <mergeCell ref="BM67:BP67"/>
    <mergeCell ref="A94:B94"/>
    <mergeCell ref="A67:B67"/>
    <mergeCell ref="A91:B91"/>
    <mergeCell ref="A102:B102"/>
    <mergeCell ref="C59:U59"/>
    <mergeCell ref="C60:U60"/>
    <mergeCell ref="C86:U86"/>
    <mergeCell ref="C88:U88"/>
    <mergeCell ref="A99:B99"/>
    <mergeCell ref="A98:B98"/>
    <mergeCell ref="A97:B97"/>
    <mergeCell ref="C55:U55"/>
    <mergeCell ref="BU56:BX56"/>
    <mergeCell ref="A64:B64"/>
    <mergeCell ref="A92:B92"/>
    <mergeCell ref="A63:B63"/>
    <mergeCell ref="A58:B58"/>
    <mergeCell ref="A96:B96"/>
    <mergeCell ref="AG58:AJ58"/>
    <mergeCell ref="AO60:AR60"/>
    <mergeCell ref="BU54:BX54"/>
    <mergeCell ref="BU53:BX53"/>
    <mergeCell ref="A90:B90"/>
    <mergeCell ref="A101:B101"/>
    <mergeCell ref="A100:B100"/>
    <mergeCell ref="C54:U54"/>
    <mergeCell ref="V54:X54"/>
    <mergeCell ref="Y54:AB54"/>
    <mergeCell ref="V53:X53"/>
    <mergeCell ref="Y53:AB53"/>
    <mergeCell ref="AG53:AJ53"/>
    <mergeCell ref="A81:B81"/>
    <mergeCell ref="AO53:AR53"/>
    <mergeCell ref="A80:B80"/>
    <mergeCell ref="C62:U62"/>
    <mergeCell ref="A79:B79"/>
    <mergeCell ref="A78:B78"/>
    <mergeCell ref="AO54:AR54"/>
    <mergeCell ref="AG61:AJ61"/>
    <mergeCell ref="C53:U53"/>
    <mergeCell ref="A89:B89"/>
    <mergeCell ref="A88:B88"/>
    <mergeCell ref="A87:B87"/>
    <mergeCell ref="A86:B86"/>
    <mergeCell ref="A85:B85"/>
    <mergeCell ref="A84:B84"/>
    <mergeCell ref="AO58:AR58"/>
    <mergeCell ref="AW53:AZ53"/>
    <mergeCell ref="AO56:AR56"/>
    <mergeCell ref="AW56:AZ56"/>
    <mergeCell ref="AW54:AZ54"/>
    <mergeCell ref="AO61:AR61"/>
    <mergeCell ref="AS56:AV56"/>
    <mergeCell ref="AS57:AV57"/>
    <mergeCell ref="AS58:AV58"/>
    <mergeCell ref="AS59:AV59"/>
    <mergeCell ref="BU51:BX51"/>
    <mergeCell ref="A77:B77"/>
    <mergeCell ref="C51:U51"/>
    <mergeCell ref="V51:X51"/>
    <mergeCell ref="Y51:AB51"/>
    <mergeCell ref="AG51:AJ51"/>
    <mergeCell ref="C52:U52"/>
    <mergeCell ref="BU52:BX52"/>
    <mergeCell ref="BM51:BP51"/>
    <mergeCell ref="A74:B74"/>
    <mergeCell ref="A62:B62"/>
    <mergeCell ref="A68:B68"/>
    <mergeCell ref="BM52:BP52"/>
    <mergeCell ref="BU50:BX50"/>
    <mergeCell ref="BU49:BX49"/>
    <mergeCell ref="C50:U50"/>
    <mergeCell ref="V50:X50"/>
    <mergeCell ref="Y50:AB50"/>
    <mergeCell ref="AG50:AJ50"/>
    <mergeCell ref="AO50:AR50"/>
    <mergeCell ref="AW52:AZ52"/>
    <mergeCell ref="BE52:BH52"/>
    <mergeCell ref="A61:B61"/>
    <mergeCell ref="C49:U49"/>
    <mergeCell ref="V49:X49"/>
    <mergeCell ref="Y49:AB49"/>
    <mergeCell ref="AG49:AJ49"/>
    <mergeCell ref="AO49:AR49"/>
    <mergeCell ref="AO52:AR52"/>
    <mergeCell ref="V52:X52"/>
    <mergeCell ref="Y52:AB52"/>
    <mergeCell ref="AG52:AJ52"/>
    <mergeCell ref="BU47:BX47"/>
    <mergeCell ref="A136:B136"/>
    <mergeCell ref="C57:U57"/>
    <mergeCell ref="V57:X57"/>
    <mergeCell ref="Y57:AB57"/>
    <mergeCell ref="AG57:AJ57"/>
    <mergeCell ref="AO57:AR57"/>
    <mergeCell ref="AW50:AZ50"/>
    <mergeCell ref="BE50:BH50"/>
    <mergeCell ref="V47:X47"/>
    <mergeCell ref="Y47:AB47"/>
    <mergeCell ref="AG47:AJ47"/>
    <mergeCell ref="AO47:AR47"/>
    <mergeCell ref="AW47:AZ47"/>
    <mergeCell ref="AC47:AF47"/>
    <mergeCell ref="AC48:AF48"/>
    <mergeCell ref="AC49:AF49"/>
    <mergeCell ref="AC50:AF50"/>
    <mergeCell ref="BM49:BP49"/>
    <mergeCell ref="AW49:AZ49"/>
    <mergeCell ref="BM47:BP47"/>
    <mergeCell ref="BE47:BH47"/>
    <mergeCell ref="BE49:BH49"/>
    <mergeCell ref="BU48:BX48"/>
    <mergeCell ref="A57:B57"/>
    <mergeCell ref="A56:B56"/>
    <mergeCell ref="AG48:AJ48"/>
    <mergeCell ref="AO48:AR48"/>
    <mergeCell ref="AW48:AZ48"/>
    <mergeCell ref="BE48:BH48"/>
    <mergeCell ref="A55:B55"/>
    <mergeCell ref="A54:B54"/>
    <mergeCell ref="A53:B53"/>
    <mergeCell ref="BE57:BH57"/>
    <mergeCell ref="BM50:BP50"/>
    <mergeCell ref="AO51:AR51"/>
    <mergeCell ref="BU57:BX57"/>
    <mergeCell ref="C47:U47"/>
    <mergeCell ref="AW57:AZ57"/>
    <mergeCell ref="BM45:BP45"/>
    <mergeCell ref="C46:U46"/>
    <mergeCell ref="V46:X46"/>
    <mergeCell ref="Y46:AB46"/>
    <mergeCell ref="AG46:AJ46"/>
    <mergeCell ref="BE46:BH46"/>
    <mergeCell ref="BM44:BP44"/>
    <mergeCell ref="BU45:BX45"/>
    <mergeCell ref="A52:B52"/>
    <mergeCell ref="BU44:BX44"/>
    <mergeCell ref="A51:B51"/>
    <mergeCell ref="C45:U45"/>
    <mergeCell ref="V45:X45"/>
    <mergeCell ref="Y45:AB45"/>
    <mergeCell ref="BM48:BP48"/>
    <mergeCell ref="BU46:BX46"/>
    <mergeCell ref="AO45:AR45"/>
    <mergeCell ref="BU43:BX43"/>
    <mergeCell ref="A50:B50"/>
    <mergeCell ref="C44:U44"/>
    <mergeCell ref="V44:X44"/>
    <mergeCell ref="Y44:AB44"/>
    <mergeCell ref="AG44:AJ44"/>
    <mergeCell ref="BM46:BP46"/>
    <mergeCell ref="A49:B49"/>
    <mergeCell ref="AO46:AR46"/>
    <mergeCell ref="AW46:AZ46"/>
    <mergeCell ref="AG42:AJ42"/>
    <mergeCell ref="AO44:AR44"/>
    <mergeCell ref="C43:U43"/>
    <mergeCell ref="V43:X43"/>
    <mergeCell ref="Y43:AB43"/>
    <mergeCell ref="AG43:AJ43"/>
    <mergeCell ref="AO43:AR43"/>
    <mergeCell ref="AG45:AJ45"/>
    <mergeCell ref="AO41:AR41"/>
    <mergeCell ref="AW43:AZ43"/>
    <mergeCell ref="AW45:AZ45"/>
    <mergeCell ref="BE45:BH45"/>
    <mergeCell ref="BU42:BX42"/>
    <mergeCell ref="A59:B59"/>
    <mergeCell ref="BU41:BX41"/>
    <mergeCell ref="C42:U42"/>
    <mergeCell ref="V42:X42"/>
    <mergeCell ref="Y42:AB42"/>
    <mergeCell ref="BM41:BP41"/>
    <mergeCell ref="A48:B48"/>
    <mergeCell ref="AW44:AZ44"/>
    <mergeCell ref="BE44:BH44"/>
    <mergeCell ref="BM42:BP42"/>
    <mergeCell ref="A47:B47"/>
    <mergeCell ref="C41:U41"/>
    <mergeCell ref="V41:X41"/>
    <mergeCell ref="Y41:AB41"/>
    <mergeCell ref="AG41:AJ41"/>
    <mergeCell ref="BU40:BX40"/>
    <mergeCell ref="A45:B45"/>
    <mergeCell ref="A43:B43"/>
    <mergeCell ref="AO42:AR42"/>
    <mergeCell ref="AW42:AZ42"/>
    <mergeCell ref="BE42:BH42"/>
    <mergeCell ref="BE43:BH43"/>
    <mergeCell ref="BM43:BP43"/>
    <mergeCell ref="AW41:AZ41"/>
    <mergeCell ref="BE41:BH41"/>
    <mergeCell ref="BU39:BX39"/>
    <mergeCell ref="A44:B44"/>
    <mergeCell ref="C40:U40"/>
    <mergeCell ref="V40:X40"/>
    <mergeCell ref="Y40:AB40"/>
    <mergeCell ref="AG40:AJ40"/>
    <mergeCell ref="AO40:AR40"/>
    <mergeCell ref="AW40:AZ40"/>
    <mergeCell ref="BE40:BH40"/>
    <mergeCell ref="BM40:BP40"/>
    <mergeCell ref="C39:U39"/>
    <mergeCell ref="V39:X39"/>
    <mergeCell ref="Y39:AB39"/>
    <mergeCell ref="AG39:AJ39"/>
    <mergeCell ref="AO39:AR39"/>
    <mergeCell ref="AW39:AZ39"/>
    <mergeCell ref="BE39:BH39"/>
    <mergeCell ref="BM39:BP39"/>
    <mergeCell ref="BU38:BX38"/>
    <mergeCell ref="BU37:BX37"/>
    <mergeCell ref="A42:B42"/>
    <mergeCell ref="C38:U38"/>
    <mergeCell ref="V38:X38"/>
    <mergeCell ref="Y38:AB38"/>
    <mergeCell ref="AG38:AJ38"/>
    <mergeCell ref="AO38:AR38"/>
    <mergeCell ref="AW38:AZ38"/>
    <mergeCell ref="BE38:BH38"/>
    <mergeCell ref="BM38:BP38"/>
    <mergeCell ref="A41:B41"/>
    <mergeCell ref="C37:U37"/>
    <mergeCell ref="V37:X37"/>
    <mergeCell ref="Y37:AB37"/>
    <mergeCell ref="AG37:AJ37"/>
    <mergeCell ref="AO37:AR37"/>
    <mergeCell ref="AW37:AZ37"/>
    <mergeCell ref="BE37:BH37"/>
    <mergeCell ref="BM37:BP37"/>
    <mergeCell ref="BU36:BX36"/>
    <mergeCell ref="BU35:BX35"/>
    <mergeCell ref="C36:U36"/>
    <mergeCell ref="V36:X36"/>
    <mergeCell ref="Y36:AB36"/>
    <mergeCell ref="AG36:AJ36"/>
    <mergeCell ref="AO36:AR36"/>
    <mergeCell ref="AW36:AZ36"/>
    <mergeCell ref="BE36:BH36"/>
    <mergeCell ref="BM36:BP36"/>
    <mergeCell ref="BU34:BX34"/>
    <mergeCell ref="A40:B40"/>
    <mergeCell ref="C35:U35"/>
    <mergeCell ref="V35:X35"/>
    <mergeCell ref="Y35:AB35"/>
    <mergeCell ref="AG35:AJ35"/>
    <mergeCell ref="AO35:AR35"/>
    <mergeCell ref="AW35:AZ35"/>
    <mergeCell ref="BE35:BH35"/>
    <mergeCell ref="BM35:BP35"/>
    <mergeCell ref="A39:B39"/>
    <mergeCell ref="C34:U34"/>
    <mergeCell ref="V34:X34"/>
    <mergeCell ref="Y34:AB34"/>
    <mergeCell ref="AG34:AJ34"/>
    <mergeCell ref="AO34:AR34"/>
    <mergeCell ref="AW34:AZ34"/>
    <mergeCell ref="BE34:BH34"/>
    <mergeCell ref="BM34:BP34"/>
    <mergeCell ref="BU33:BX33"/>
    <mergeCell ref="A46:B46"/>
    <mergeCell ref="BU32:BX32"/>
    <mergeCell ref="A38:B38"/>
    <mergeCell ref="C33:U33"/>
    <mergeCell ref="V33:X33"/>
    <mergeCell ref="Y33:AB33"/>
    <mergeCell ref="AG33:AJ33"/>
    <mergeCell ref="AO33:AR33"/>
    <mergeCell ref="AW33:AZ33"/>
    <mergeCell ref="BE33:BH33"/>
    <mergeCell ref="BM33:BP33"/>
    <mergeCell ref="A37:B37"/>
    <mergeCell ref="C32:U32"/>
    <mergeCell ref="V32:X32"/>
    <mergeCell ref="Y32:AB32"/>
    <mergeCell ref="AG32:AJ32"/>
    <mergeCell ref="AO32:AR32"/>
    <mergeCell ref="AW32:AZ32"/>
    <mergeCell ref="BE32:BH32"/>
    <mergeCell ref="BM32:BP32"/>
    <mergeCell ref="BU31:BX31"/>
    <mergeCell ref="BU30:BX30"/>
    <mergeCell ref="A36:B36"/>
    <mergeCell ref="C31:U31"/>
    <mergeCell ref="V31:X31"/>
    <mergeCell ref="Y31:AB31"/>
    <mergeCell ref="AG31:AJ31"/>
    <mergeCell ref="AO31:AR31"/>
    <mergeCell ref="AW31:AZ31"/>
    <mergeCell ref="BE31:BH31"/>
    <mergeCell ref="BM31:BP31"/>
    <mergeCell ref="BU29:BX29"/>
    <mergeCell ref="A35:B35"/>
    <mergeCell ref="C30:U30"/>
    <mergeCell ref="V30:X30"/>
    <mergeCell ref="Y30:AB30"/>
    <mergeCell ref="AG30:AJ30"/>
    <mergeCell ref="AO30:AR30"/>
    <mergeCell ref="AW30:AZ30"/>
    <mergeCell ref="BE30:BH30"/>
    <mergeCell ref="BM30:BP30"/>
    <mergeCell ref="A34:B34"/>
    <mergeCell ref="C29:U29"/>
    <mergeCell ref="V29:X29"/>
    <mergeCell ref="Y29:AB29"/>
    <mergeCell ref="AG29:AJ29"/>
    <mergeCell ref="AO29:AR29"/>
    <mergeCell ref="AW29:AZ29"/>
    <mergeCell ref="BE29:BH29"/>
    <mergeCell ref="BM29:BP29"/>
    <mergeCell ref="A60:B60"/>
    <mergeCell ref="C48:U48"/>
    <mergeCell ref="V48:X48"/>
    <mergeCell ref="Y48:AB48"/>
    <mergeCell ref="A33:B33"/>
    <mergeCell ref="A32:B32"/>
    <mergeCell ref="A31:B31"/>
    <mergeCell ref="A30:B30"/>
    <mergeCell ref="BU26:BX26"/>
    <mergeCell ref="A29:B29"/>
    <mergeCell ref="AG26:AJ26"/>
    <mergeCell ref="AO26:AR26"/>
    <mergeCell ref="AW26:AZ26"/>
    <mergeCell ref="AW27:AZ27"/>
    <mergeCell ref="AW28:AZ28"/>
    <mergeCell ref="A26:B26"/>
    <mergeCell ref="C26:U26"/>
    <mergeCell ref="V26:X26"/>
    <mergeCell ref="Y26:AB26"/>
    <mergeCell ref="BU24:BX24"/>
    <mergeCell ref="A25:B25"/>
    <mergeCell ref="C25:U25"/>
    <mergeCell ref="V25:X25"/>
    <mergeCell ref="Y25:AB25"/>
    <mergeCell ref="AG25:AJ25"/>
    <mergeCell ref="AO25:AR25"/>
    <mergeCell ref="AW25:AZ25"/>
    <mergeCell ref="BU25:BX25"/>
    <mergeCell ref="BU27:BX27"/>
    <mergeCell ref="A24:B24"/>
    <mergeCell ref="C24:U24"/>
    <mergeCell ref="V24:X24"/>
    <mergeCell ref="Y24:AB24"/>
    <mergeCell ref="AG24:AJ24"/>
    <mergeCell ref="AO24:AR24"/>
    <mergeCell ref="AW24:AZ24"/>
    <mergeCell ref="BE26:BH26"/>
    <mergeCell ref="BM26:BP26"/>
    <mergeCell ref="BM27:BP27"/>
    <mergeCell ref="AW23:AZ23"/>
    <mergeCell ref="BE23:BH23"/>
    <mergeCell ref="BM23:BP23"/>
    <mergeCell ref="BE24:BH24"/>
    <mergeCell ref="BM24:BP24"/>
    <mergeCell ref="BE25:BH25"/>
    <mergeCell ref="BM25:BP25"/>
    <mergeCell ref="BE27:BH27"/>
    <mergeCell ref="BA25:BD25"/>
    <mergeCell ref="A22:B22"/>
    <mergeCell ref="C22:U22"/>
    <mergeCell ref="A23:B23"/>
    <mergeCell ref="C23:U23"/>
    <mergeCell ref="BE20:BH20"/>
    <mergeCell ref="AW21:AZ21"/>
    <mergeCell ref="BE21:BH21"/>
    <mergeCell ref="AW22:AZ22"/>
    <mergeCell ref="A20:B20"/>
    <mergeCell ref="A21:B21"/>
    <mergeCell ref="C21:U21"/>
    <mergeCell ref="V21:X21"/>
    <mergeCell ref="Y21:AB21"/>
    <mergeCell ref="AG21:AJ21"/>
    <mergeCell ref="V20:X20"/>
    <mergeCell ref="Y20:AB20"/>
    <mergeCell ref="AG20:AJ20"/>
    <mergeCell ref="AC21:AF21"/>
    <mergeCell ref="BE19:BH19"/>
    <mergeCell ref="A19:B19"/>
    <mergeCell ref="C19:U19"/>
    <mergeCell ref="V19:X19"/>
    <mergeCell ref="Y19:AB19"/>
    <mergeCell ref="AG19:AJ19"/>
    <mergeCell ref="AO19:AR19"/>
    <mergeCell ref="AS19:AV19"/>
    <mergeCell ref="BA19:BD19"/>
    <mergeCell ref="BU18:BX18"/>
    <mergeCell ref="A18:B18"/>
    <mergeCell ref="C18:U18"/>
    <mergeCell ref="V18:X18"/>
    <mergeCell ref="Y18:AB18"/>
    <mergeCell ref="AG18:AJ18"/>
    <mergeCell ref="AO18:AR18"/>
    <mergeCell ref="AS18:AV18"/>
    <mergeCell ref="BA18:BD18"/>
    <mergeCell ref="A17:B17"/>
    <mergeCell ref="C17:U17"/>
    <mergeCell ref="BM15:BP15"/>
    <mergeCell ref="BU15:BX15"/>
    <mergeCell ref="V17:X17"/>
    <mergeCell ref="Y17:AB17"/>
    <mergeCell ref="AG17:AJ17"/>
    <mergeCell ref="AO17:AR17"/>
    <mergeCell ref="AW16:AZ16"/>
    <mergeCell ref="BE16:BH16"/>
    <mergeCell ref="BM16:BP16"/>
    <mergeCell ref="BU16:BX16"/>
    <mergeCell ref="A16:B16"/>
    <mergeCell ref="C16:U16"/>
    <mergeCell ref="V16:X16"/>
    <mergeCell ref="Y16:AB16"/>
    <mergeCell ref="AG16:AJ16"/>
    <mergeCell ref="AO16:AR16"/>
    <mergeCell ref="AC16:AF16"/>
    <mergeCell ref="AK16:AN16"/>
    <mergeCell ref="AW14:AZ14"/>
    <mergeCell ref="BE14:BH14"/>
    <mergeCell ref="AW15:AZ15"/>
    <mergeCell ref="BE15:BH15"/>
    <mergeCell ref="BM14:BP14"/>
    <mergeCell ref="BU14:BX14"/>
    <mergeCell ref="BI14:BL14"/>
    <mergeCell ref="BI15:BL15"/>
    <mergeCell ref="BQ15:BT15"/>
    <mergeCell ref="A15:B15"/>
    <mergeCell ref="C15:U15"/>
    <mergeCell ref="V15:X15"/>
    <mergeCell ref="Y15:AB15"/>
    <mergeCell ref="AG15:AJ15"/>
    <mergeCell ref="AO15:AR15"/>
    <mergeCell ref="AC15:AF15"/>
    <mergeCell ref="AK15:AN15"/>
    <mergeCell ref="A14:B14"/>
    <mergeCell ref="C14:U14"/>
    <mergeCell ref="BM12:BP12"/>
    <mergeCell ref="BU12:BX12"/>
    <mergeCell ref="V14:X14"/>
    <mergeCell ref="Y14:AB14"/>
    <mergeCell ref="AG14:AJ14"/>
    <mergeCell ref="AO14:AR14"/>
    <mergeCell ref="AW13:AZ13"/>
    <mergeCell ref="BE13:BH13"/>
    <mergeCell ref="BU13:BX13"/>
    <mergeCell ref="A13:B13"/>
    <mergeCell ref="C13:U13"/>
    <mergeCell ref="V13:X13"/>
    <mergeCell ref="Y13:AB13"/>
    <mergeCell ref="AG13:AJ13"/>
    <mergeCell ref="AO13:AR13"/>
    <mergeCell ref="AC13:AF13"/>
    <mergeCell ref="AW11:AZ11"/>
    <mergeCell ref="BE11:BH11"/>
    <mergeCell ref="AW12:AZ12"/>
    <mergeCell ref="BE12:BH12"/>
    <mergeCell ref="BM11:BP11"/>
    <mergeCell ref="BU11:BX11"/>
    <mergeCell ref="A12:B12"/>
    <mergeCell ref="C12:U12"/>
    <mergeCell ref="V12:X12"/>
    <mergeCell ref="Y12:AB12"/>
    <mergeCell ref="AG12:AJ12"/>
    <mergeCell ref="AO12:AR12"/>
    <mergeCell ref="AC12:AF12"/>
    <mergeCell ref="A11:B11"/>
    <mergeCell ref="C11:U11"/>
    <mergeCell ref="V11:X11"/>
    <mergeCell ref="Y11:AB11"/>
    <mergeCell ref="AG11:AJ11"/>
    <mergeCell ref="AO11:AR11"/>
    <mergeCell ref="AC11:AF11"/>
    <mergeCell ref="A27:B27"/>
    <mergeCell ref="C27:U27"/>
    <mergeCell ref="V27:X27"/>
    <mergeCell ref="Y27:AB27"/>
    <mergeCell ref="AG27:AJ27"/>
    <mergeCell ref="AO27:AR27"/>
    <mergeCell ref="AO28:AR28"/>
    <mergeCell ref="BE28:BH28"/>
    <mergeCell ref="BM28:BP28"/>
    <mergeCell ref="BU28:BX28"/>
    <mergeCell ref="A112:B112"/>
    <mergeCell ref="A28:B28"/>
    <mergeCell ref="C28:U28"/>
    <mergeCell ref="V28:X28"/>
    <mergeCell ref="Y28:AB28"/>
    <mergeCell ref="AG28:AJ28"/>
  </mergeCells>
  <printOptions horizontalCentered="1"/>
  <pageMargins left="0.11811023622047245" right="0.11811023622047245" top="0.1968503937007874" bottom="0.1968503937007874" header="0.5118110236220472" footer="0.5118110236220472"/>
  <pageSetup fitToHeight="0" horizontalDpi="600" verticalDpi="600" orientation="landscape" paperSize="9" scale="65" r:id="rId1"/>
  <ignoredErrors>
    <ignoredError sqref="A11:B61 A94:B94 A63:B68 A70:B92 A102:B2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7</cp:lastModifiedBy>
  <cp:lastPrinted>2015-11-30T10:10:19Z</cp:lastPrinted>
  <dcterms:created xsi:type="dcterms:W3CDTF">1998-12-06T10:54:59Z</dcterms:created>
  <dcterms:modified xsi:type="dcterms:W3CDTF">2016-06-10T08:33:22Z</dcterms:modified>
  <cp:category/>
  <cp:version/>
  <cp:contentType/>
  <cp:contentStatus/>
</cp:coreProperties>
</file>