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1" sheetId="1" r:id="rId1"/>
    <sheet name="02" sheetId="2" r:id="rId2"/>
    <sheet name="03_finansz" sheetId="3" r:id="rId3"/>
    <sheet name="06_beruh" sheetId="4" r:id="rId4"/>
    <sheet name="05_létszám" sheetId="5" r:id="rId5"/>
    <sheet name="04Önk-köt_felad" sheetId="6" r:id="rId6"/>
  </sheets>
  <definedNames/>
  <calcPr fullCalcOnLoad="1"/>
</workbook>
</file>

<file path=xl/sharedStrings.xml><?xml version="1.0" encoding="utf-8"?>
<sst xmlns="http://schemas.openxmlformats.org/spreadsheetml/2006/main" count="335" uniqueCount="306">
  <si>
    <t>08</t>
  </si>
  <si>
    <t>01</t>
  </si>
  <si>
    <t>02</t>
  </si>
  <si>
    <t>03</t>
  </si>
  <si>
    <t>04</t>
  </si>
  <si>
    <t>09</t>
  </si>
  <si>
    <t>Megnevezés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</si>
  <si>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</si>
  <si>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</si>
  <si>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</si>
  <si>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</si>
  <si>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05</t>
  </si>
  <si>
    <t>Végkielégítés (K1105)</t>
  </si>
  <si>
    <t>06</t>
  </si>
  <si>
    <t>Jubileumi jutalom (K1106)</t>
  </si>
  <si>
    <t>07</t>
  </si>
  <si>
    <t>Béren kívüli juttatások (K1107)</t>
  </si>
  <si>
    <t>Ruházati költségtérítés (K1108)</t>
  </si>
  <si>
    <t>Közlekedési költségtérítés (K1109)</t>
  </si>
  <si>
    <t>10</t>
  </si>
  <si>
    <t>Egyéb költségtérítések (K1110)</t>
  </si>
  <si>
    <t>11</t>
  </si>
  <si>
    <t>Lakhatási támogatások (K1111)</t>
  </si>
  <si>
    <t>12</t>
  </si>
  <si>
    <t>Szociális támogatások (K1112)</t>
  </si>
  <si>
    <t>13</t>
  </si>
  <si>
    <t>Foglalkoztatottak egyéb személyi juttatásai (K1113)</t>
  </si>
  <si>
    <t>14</t>
  </si>
  <si>
    <t>Foglalkoztatottak személyi juttatásai (=01+…+13) (K11)</t>
  </si>
  <si>
    <t>15</t>
  </si>
  <si>
    <t>Választott tisztségviselők juttatásai (K121)</t>
  </si>
  <si>
    <t>16</t>
  </si>
  <si>
    <t>Munkavégzésre irányuló egyéb jogviszonyban nem saját foglalkoztatottnak fizetett juttatások (K122)</t>
  </si>
  <si>
    <t>17</t>
  </si>
  <si>
    <t>Egyéb külső személyi juttatások (K123)</t>
  </si>
  <si>
    <t>18</t>
  </si>
  <si>
    <t>Külső személyi juttatások (=15+16+17) (K12)</t>
  </si>
  <si>
    <t>19</t>
  </si>
  <si>
    <t>Személyi juttatások (=14+18) (K1)</t>
  </si>
  <si>
    <t>20</t>
  </si>
  <si>
    <t>21</t>
  </si>
  <si>
    <t>Szakmai anyagok beszerzése (K311)</t>
  </si>
  <si>
    <t>22</t>
  </si>
  <si>
    <t>Üzemeltetési anyagok beszerzése (K312)</t>
  </si>
  <si>
    <t>23</t>
  </si>
  <si>
    <t>Árubeszerzés (K313)</t>
  </si>
  <si>
    <t>24</t>
  </si>
  <si>
    <t>Készletbeszerzés (=21+22+23) (K31)</t>
  </si>
  <si>
    <t>25</t>
  </si>
  <si>
    <t>Informatikai szolgáltatások igénybevétele (K321)</t>
  </si>
  <si>
    <t>26</t>
  </si>
  <si>
    <t>Egyéb kommunikációs szolgáltatások (K322)</t>
  </si>
  <si>
    <t>27</t>
  </si>
  <si>
    <t>Kommunikációs szolgáltatások (=25+26) (K32)</t>
  </si>
  <si>
    <t>28</t>
  </si>
  <si>
    <t>Közüzemi díjak (K331)</t>
  </si>
  <si>
    <t>29</t>
  </si>
  <si>
    <t>Vásárolt élelmezés (K332)</t>
  </si>
  <si>
    <t>30</t>
  </si>
  <si>
    <t>Bérleti és lízing díjak (K333)</t>
  </si>
  <si>
    <t>31</t>
  </si>
  <si>
    <t>Karbantartási, kisjavítási szolgáltatások (K334)</t>
  </si>
  <si>
    <t>32</t>
  </si>
  <si>
    <t>Közvetített szolgáltatások (K335)</t>
  </si>
  <si>
    <t>33</t>
  </si>
  <si>
    <t>Szakmai tevékenységet segítő szolgáltatások  (K336)</t>
  </si>
  <si>
    <t>34</t>
  </si>
  <si>
    <t>Egyéb szolgáltatások (K337)</t>
  </si>
  <si>
    <t>35</t>
  </si>
  <si>
    <t>Szolgáltatási kiadások (=28+…+34) (K33)</t>
  </si>
  <si>
    <t>36</t>
  </si>
  <si>
    <t>Kiküldetések kiadásai (K341)</t>
  </si>
  <si>
    <t>37</t>
  </si>
  <si>
    <t>Reklám- és propagandakiadások (K342)</t>
  </si>
  <si>
    <t>38</t>
  </si>
  <si>
    <t>Kiküldetések, reklám- és propagandakiadások (=36+37) (K34)</t>
  </si>
  <si>
    <t>39</t>
  </si>
  <si>
    <t>Működési célú előzetesen felszámított általános forgalmi adó (K351)</t>
  </si>
  <si>
    <t>40</t>
  </si>
  <si>
    <t>Fizetendő általános forgalmi adó  (K352)</t>
  </si>
  <si>
    <t>41</t>
  </si>
  <si>
    <t>Kamatkiadások  (K353)</t>
  </si>
  <si>
    <t>42</t>
  </si>
  <si>
    <t>Egyéb pénzügyi műveletek kiadásai (K354)</t>
  </si>
  <si>
    <t>43</t>
  </si>
  <si>
    <t>Egyéb dologi kiadások (K355)</t>
  </si>
  <si>
    <t>44</t>
  </si>
  <si>
    <t>Különféle befizetések és egyéb dologi kiadások (=39+…+43) (K35)</t>
  </si>
  <si>
    <t>45</t>
  </si>
  <si>
    <t>Dologi kiadások (=24+27+35+38+44) (K3)</t>
  </si>
  <si>
    <t>46</t>
  </si>
  <si>
    <t>Társadalombiztosítási ellátások (K41)</t>
  </si>
  <si>
    <t>47</t>
  </si>
  <si>
    <t>Családi támogatások (K42)</t>
  </si>
  <si>
    <t>48</t>
  </si>
  <si>
    <t>Pénzbeli kárpótlások, kártérítések (K43)</t>
  </si>
  <si>
    <t>49</t>
  </si>
  <si>
    <t>Betegséggel kapcsolatos (nem társadalombiztosítási) ellátások (K44)</t>
  </si>
  <si>
    <t>50</t>
  </si>
  <si>
    <t>Foglalkoztatással, munkanélküliséggel kapcsolatos ellátások (K45)</t>
  </si>
  <si>
    <t>51</t>
  </si>
  <si>
    <t>Lakhatással kapcsolatos ellátások (K46)</t>
  </si>
  <si>
    <t>52</t>
  </si>
  <si>
    <t>Intézményi ellátottak pénzbeli juttatásai (K47)</t>
  </si>
  <si>
    <t>53</t>
  </si>
  <si>
    <t>Egyéb nem intézményi ellátások (K48)</t>
  </si>
  <si>
    <t>54</t>
  </si>
  <si>
    <t>Ellátottak pénzbeli juttatásai (=46+...+53) (K4)</t>
  </si>
  <si>
    <t>55</t>
  </si>
  <si>
    <t>Nemzetközi kötelezettségek (K501)</t>
  </si>
  <si>
    <t>56</t>
  </si>
  <si>
    <t>Elvonások és befizetések (K502)</t>
  </si>
  <si>
    <t>57</t>
  </si>
  <si>
    <t>Működési célú garancia- és kezességvállalásból származó kifizetés államháztartáson belülre (K503)</t>
  </si>
  <si>
    <t>58</t>
  </si>
  <si>
    <t>Működési célú visszatérítendő támogatások, kölcsönök nyújtása államháztartáson belülre (K504)</t>
  </si>
  <si>
    <t>59</t>
  </si>
  <si>
    <t>Működési célú visszatérítendő támogatások, kölcsönök törlesztése államháztartáson belülre (K505)</t>
  </si>
  <si>
    <t>60</t>
  </si>
  <si>
    <t>Egyéb működési célú támogatások államháztartáson belülre (K506)</t>
  </si>
  <si>
    <t>61</t>
  </si>
  <si>
    <t>Működési célú garancia- és kezességvállalásból származó kifizetés államháztartáson kívülre (K507)</t>
  </si>
  <si>
    <t>62</t>
  </si>
  <si>
    <t>Működési célú visszatérítendő támogatások, kölcsönök nyújtása államháztartáson kívülre (K508)</t>
  </si>
  <si>
    <t>63</t>
  </si>
  <si>
    <t>Árkiegészítések, ártámogatások (K509)</t>
  </si>
  <si>
    <t>64</t>
  </si>
  <si>
    <t>Kamattámogatások (K510)</t>
  </si>
  <si>
    <t>65</t>
  </si>
  <si>
    <t>Egyéb működési célú támogatások államháztartáson kívülre (K511)</t>
  </si>
  <si>
    <t>66</t>
  </si>
  <si>
    <t>Tartalékok (K512)</t>
  </si>
  <si>
    <t>67</t>
  </si>
  <si>
    <t>Egyéb működési célú kiadások (=55+…+66) (K5)</t>
  </si>
  <si>
    <t>68</t>
  </si>
  <si>
    <t>Immateriális javak beszerzése, létesítése (K61)</t>
  </si>
  <si>
    <t>69</t>
  </si>
  <si>
    <t>Ingatlanok beszerzése, létesítése (K62)</t>
  </si>
  <si>
    <t>70</t>
  </si>
  <si>
    <t>Informatikai eszközök beszerzése, létesítése (K63)</t>
  </si>
  <si>
    <t>71</t>
  </si>
  <si>
    <t>Egyéb tárgyi eszközök beszerzése, létesítése (K64)</t>
  </si>
  <si>
    <t>72</t>
  </si>
  <si>
    <t>Részesedések beszerzése (K65)</t>
  </si>
  <si>
    <t>73</t>
  </si>
  <si>
    <t>Meglévő részesedések növeléséhez kapcsolódó kiadások (K66)</t>
  </si>
  <si>
    <t>74</t>
  </si>
  <si>
    <t>Beruházási célú előzetesen felszámított általános forgalmi adó (K67)</t>
  </si>
  <si>
    <t>75</t>
  </si>
  <si>
    <t>Beruházások (=68+…+74) (K6)</t>
  </si>
  <si>
    <t>76</t>
  </si>
  <si>
    <t>Ingatlanok felújítása (K71)</t>
  </si>
  <si>
    <t>77</t>
  </si>
  <si>
    <t>Informatikai eszközök felújítása (K72)</t>
  </si>
  <si>
    <t>78</t>
  </si>
  <si>
    <t>Egyéb tárgyi eszközök felújítása  (K73)</t>
  </si>
  <si>
    <t>79</t>
  </si>
  <si>
    <t>Felújítási célú előzetesen felszámított általános forgalmi adó (K74)</t>
  </si>
  <si>
    <t>80</t>
  </si>
  <si>
    <t>Felújítások (=76+...+79) (K7)</t>
  </si>
  <si>
    <t>81</t>
  </si>
  <si>
    <t>Felhalmozási célú garancia- és kezességvállalásból származó kifizetés államháztartáson belülre (K81)</t>
  </si>
  <si>
    <t>82</t>
  </si>
  <si>
    <t>Felhalmozási célú visszatérítendő támogatások, kölcsönök nyújtása államháztartáson belülre (K82)</t>
  </si>
  <si>
    <t>83</t>
  </si>
  <si>
    <t>Felhalmozási célú visszatérítendő támogatások, kölcsönök törlesztése államháztartáson belülre (K83)</t>
  </si>
  <si>
    <t>84</t>
  </si>
  <si>
    <t>Egyéb felhalmozási célú támogatások államháztartáson belülre (K84)</t>
  </si>
  <si>
    <t>85</t>
  </si>
  <si>
    <t>Felhalmozási célú garancia- és kezességvállalásból származó kifizetés államháztartáson kívülre (K85)</t>
  </si>
  <si>
    <t>86</t>
  </si>
  <si>
    <t>Felhalmozási célú visszatérítendő támogatások, kölcsönök nyújtása államháztartáson kívülre (K86)</t>
  </si>
  <si>
    <t>87</t>
  </si>
  <si>
    <t>Lakástámogatás (K87)</t>
  </si>
  <si>
    <t>88</t>
  </si>
  <si>
    <t>Egyéb felhalmozási célú támogatások államháztartáson kívülre  (K88)</t>
  </si>
  <si>
    <t>89</t>
  </si>
  <si>
    <t>Egyéb felhalmozási célú kiadások (=81+…+88) (K8)</t>
  </si>
  <si>
    <t>90</t>
  </si>
  <si>
    <t>Költségvetési kiadások (=19+20+45+54+67+75+80+89) (K1-K8)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</si>
  <si>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</si>
  <si>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</si>
  <si>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 feladatainak támogatása (B113)</t>
  </si>
  <si>
    <t>Települési önkormányzatok kulturális feladatainak támogatása (B114)</t>
  </si>
  <si>
    <t>Működési célú központosított előirányzatok (B115)</t>
  </si>
  <si>
    <t>Helyi önkormányzatok kiegészítő támogatásai (B116)</t>
  </si>
  <si>
    <t>Önkormányzatok működési támogatásai (=01+…+06) (B11)</t>
  </si>
  <si>
    <t>Elvonások és befizetések bevételei (B12)</t>
  </si>
  <si>
    <t>Felhalmozási célú önkormányzati támogatások (B21)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</si>
  <si>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</si>
  <si>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</si>
  <si>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</si>
  <si>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Vagyoni tipusú adók  (B34)</t>
  </si>
  <si>
    <t>Értékesítési és forgalmi adók  (B351)</t>
  </si>
  <si>
    <t>Gépjárműadók (B354)</t>
  </si>
  <si>
    <t>Egyéb közhatalmi bevételek  (B36)</t>
  </si>
  <si>
    <t>Ellátási díjak (B405)</t>
  </si>
  <si>
    <t>Kiszámlázott általános forgalmi adó (B406)</t>
  </si>
  <si>
    <t>Általános forgalmi adó visszatérítése (B407)</t>
  </si>
  <si>
    <t>Kamatbevételek (B408)</t>
  </si>
  <si>
    <t>Egyéb pénzügyi műveletek bevételei (B409)</t>
  </si>
  <si>
    <t>Egyéb működési bevételek (B410)</t>
  </si>
  <si>
    <t>Működési célú visszatérítendő támogatások, kölcsönök visszatérülése államháztartáson kívülről (B62)</t>
  </si>
  <si>
    <t>Egyéb működési célú átvett pénzeszközök (B63)</t>
  </si>
  <si>
    <t>Felhalmozási célú visszatérítendő támogatások, kölcsönök visszatérülése államháztartáson kívülről (B72)</t>
  </si>
  <si>
    <t>Egyéb felhalmozási célú átvett pénzeszközök (B73)</t>
  </si>
  <si>
    <t>Működési célú átvett pénzeszközök  (B6)</t>
  </si>
  <si>
    <t>Felhalmozási bevételek  (B5)</t>
  </si>
  <si>
    <t>Felhalmozási célú átvett pénzeszközök (B7)</t>
  </si>
  <si>
    <t>Költségvetési bevételek  (B1-B7)</t>
  </si>
  <si>
    <t>Eredeti</t>
  </si>
  <si>
    <t>Önkormányzat</t>
  </si>
  <si>
    <t>Össz.:</t>
  </si>
  <si>
    <t>Nem közfoglalkoztatott</t>
  </si>
  <si>
    <t>Közfoglalkoztatott</t>
  </si>
  <si>
    <t>Intézmény illetve Önkormányzati  funkció megnevezése</t>
  </si>
  <si>
    <t>Intézmény neve</t>
  </si>
  <si>
    <t>2014. évi előirányzat</t>
  </si>
  <si>
    <t>2014. Eredeti előirányzat</t>
  </si>
  <si>
    <t>Munkaadókat terhelő járulékok és szociális hozzájárulási adó (K2)</t>
  </si>
  <si>
    <t>2014. évi Eredeti előirányzat</t>
  </si>
  <si>
    <t>Működési célú támogatások államháztartáson belülről (=08+09) (B1)</t>
  </si>
  <si>
    <t>Egyéb működési célú támogatások bevételei államháztartáson belülről (B16)</t>
  </si>
  <si>
    <t>Felhalmozási célú támogatások államháztartáson belülről (=11+…+13) (B2)</t>
  </si>
  <si>
    <t>Termékek és szolgáltatások adói (=17+18)  (B35)</t>
  </si>
  <si>
    <t>Szolgáltatások ellenértéke (B402)</t>
  </si>
  <si>
    <t>Működési bevételek (=22+…28)( (B4)</t>
  </si>
  <si>
    <t>Közhatalmi bevételek (=16+19+20) (B3)</t>
  </si>
  <si>
    <t>Kisbodak Községi Önkormányzat költségvetési engedélyezett létszámkerete 2014. év</t>
  </si>
  <si>
    <t>Kisbodak községi Önkormányzat 2014. évi beruházási kiadásai címenként</t>
  </si>
  <si>
    <t>Sorszám</t>
  </si>
  <si>
    <t>Beruházás megnevezése</t>
  </si>
  <si>
    <t>Önkormányzati hivatal, Közösségi Ház</t>
  </si>
  <si>
    <t>Kisbodak Község Önkormányzat költségvetési kiadások( K1-K8.)</t>
  </si>
  <si>
    <t>Kisbodak Község Önkormányzat  költségvetési bevételek (B1-B7.)</t>
  </si>
  <si>
    <t>adatok e Ft-ban</t>
  </si>
  <si>
    <t xml:space="preserve">Kormányzati funkció </t>
  </si>
  <si>
    <t>Személyi juttatás</t>
  </si>
  <si>
    <t>Munkaadókat terhelő járulékok</t>
  </si>
  <si>
    <t>Dologi kiadások</t>
  </si>
  <si>
    <t>Társ.és szocpol. juttatások</t>
  </si>
  <si>
    <t>Tartalék</t>
  </si>
  <si>
    <t>Össze-sen</t>
  </si>
  <si>
    <t>Közutak hidatk fenntartása</t>
  </si>
  <si>
    <t>kötelező</t>
  </si>
  <si>
    <t>Önkormányzati jogalkotás</t>
  </si>
  <si>
    <t>önként</t>
  </si>
  <si>
    <t xml:space="preserve">Zöldterület kezelés </t>
  </si>
  <si>
    <t>Város és községgazdálk.szolg.</t>
  </si>
  <si>
    <t>Közvilágítás</t>
  </si>
  <si>
    <t>Civil szervezetek támogatás</t>
  </si>
  <si>
    <t>Önkormányzati segélyek</t>
  </si>
  <si>
    <t>Könyvtári szolgáltatások</t>
  </si>
  <si>
    <t>Köztemető fenntartása és műdkötetése</t>
  </si>
  <si>
    <t>Közművelődés intézmények működtetése</t>
  </si>
  <si>
    <t>Közfoglalkoztatás</t>
  </si>
  <si>
    <t xml:space="preserve">Összesen: </t>
  </si>
  <si>
    <t xml:space="preserve">Kisbodak Község Önkormányzat kötelező és önként vállalat feladatai </t>
  </si>
  <si>
    <t>045160</t>
  </si>
  <si>
    <t>011130</t>
  </si>
  <si>
    <t>066010</t>
  </si>
  <si>
    <t>066020</t>
  </si>
  <si>
    <t>064010</t>
  </si>
  <si>
    <t>084031</t>
  </si>
  <si>
    <t>082044</t>
  </si>
  <si>
    <t>013320</t>
  </si>
  <si>
    <t>082092</t>
  </si>
  <si>
    <t>041236</t>
  </si>
  <si>
    <t>Működési c. pénzeszk. átad.  ÁH-n kívülre</t>
  </si>
  <si>
    <t xml:space="preserve">Beruházás </t>
  </si>
  <si>
    <t>Hosszú lejáratú hitelek, kölcsönök felvétele  (B8111)</t>
  </si>
  <si>
    <t>Likviditási célú hitelek, kölcsönök felvétele pénzügyi vállalkozástól (B8112)</t>
  </si>
  <si>
    <t>Rövid lejáratú hitelek, kölcsönök felvétele   (B8113)</t>
  </si>
  <si>
    <t>Hitel-, kölcsönfelvétel államháztartáson kívülről (B811)</t>
  </si>
  <si>
    <t>Előző év költségvetési maradványának igénybevétele (B8131)</t>
  </si>
  <si>
    <t>Előző év vállalkozási maradványának igénybevétele (B8132)</t>
  </si>
  <si>
    <t>Maradvány igénybevétele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</si>
  <si>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</si>
  <si>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</si>
  <si>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</si>
  <si>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Központi költségvetés sajátos finanszírozási bevételei (B818)</t>
  </si>
  <si>
    <t>Belföldi finanszírozás bevételei (B81)</t>
  </si>
  <si>
    <t>Adóssághoz nem kapcsolódó származékos ügyletek bevételei (B83)</t>
  </si>
  <si>
    <t>Finanszírozási bevételek (B8)</t>
  </si>
  <si>
    <t>Kisbodak községi Önkormányzat finanszírozásibevételek (04 - B8.)</t>
  </si>
  <si>
    <t>Hosszú lejáratú hitelek, kölcsönök törlesztése  (K9111)</t>
  </si>
  <si>
    <t>Likviditási célú hitelek, kölcsönök törlesztése pénzügyi vállalkozásnak (K9112)</t>
  </si>
  <si>
    <t>Rövid lejáratú hitelek, kölcsönök törlesztése  (K9113)</t>
  </si>
  <si>
    <t>Hitel-, kölcsöntörlesztés államháztartáson kívülre (K911)</t>
  </si>
  <si>
    <t>Forgatási célú belföldi értékpapírok beváltása (K9122)</t>
  </si>
  <si>
    <t>Befektetési célú belföldi értékpapírok vásárlása (K9123)</t>
  </si>
  <si>
    <t>Befektetési célú belföldi értékpapírok beváltása (K9124)</t>
  </si>
  <si>
    <t>Belföldi értékpapírok kiadásai (K912)</t>
  </si>
  <si>
    <t>Államháztartáson belüli megelőlegezések visszafizetése (K914)</t>
  </si>
  <si>
    <t>Pénzeszközök betétként elhelyezése (K916)</t>
  </si>
  <si>
    <t>Pénzügyi lízing kiadásai (K917)</t>
  </si>
  <si>
    <t>Központi költségvetés sajátos finanszírozási kiadásai (K918)</t>
  </si>
  <si>
    <t>Belföldi finanszírozás kiadásai (K91)</t>
  </si>
  <si>
    <t>Adóssághoz nem kapcsolódó származékos ügyletek kiadásai (K93)</t>
  </si>
  <si>
    <t>Finanszírozási kiadások  (K9)</t>
  </si>
  <si>
    <t>Kisbodak Község Önkormányzat finanszírozási kiadásai (03 - K9.)</t>
  </si>
  <si>
    <t>KEOP-Napkollektor pályázat</t>
  </si>
  <si>
    <t>adatok E Ft-ban</t>
  </si>
  <si>
    <t xml:space="preserve"> 066010 Zöldterületkezelés</t>
  </si>
  <si>
    <t>041236 Közfoglalkoztatás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</si>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</sst>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###"/>
  </numFmts>
  <fonts count="29">
    <font>
      <sz val="10"/>
      <name val="MS Sans Serif"/>
      <family val="2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7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0" fillId="4" borderId="0" applyNumberFormat="0" applyBorder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2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3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1" fillId="0" borderId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/>
    </xf>
    <xf numFmtId="0" fontId="2" fillId="2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0" fontId="3" fillId="0" borderId="0" xfId="54" applyFont="1">
      <alignment/>
      <protection/>
    </xf>
    <xf numFmtId="0" fontId="4" fillId="0" borderId="10" xfId="54" applyFont="1" applyFill="1" applyBorder="1">
      <alignment/>
      <protection/>
    </xf>
    <xf numFmtId="0" fontId="4" fillId="0" borderId="10" xfId="54" applyFont="1" applyBorder="1">
      <alignment/>
      <protection/>
    </xf>
    <xf numFmtId="0" fontId="3" fillId="0" borderId="0" xfId="0" applyFont="1" applyAlignment="1">
      <alignment horizontal="right"/>
    </xf>
    <xf numFmtId="0" fontId="7" fillId="24" borderId="10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1" fillId="24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54" applyFont="1" applyFill="1" applyBorder="1">
      <alignment/>
      <protection/>
    </xf>
    <xf numFmtId="0" fontId="1" fillId="0" borderId="10" xfId="54" applyFont="1" applyFill="1" applyBorder="1">
      <alignment/>
      <protection/>
    </xf>
    <xf numFmtId="0" fontId="5" fillId="0" borderId="10" xfId="54" applyFont="1" applyFill="1" applyBorder="1" applyAlignment="1">
      <alignment wrapText="1"/>
      <protection/>
    </xf>
    <xf numFmtId="0" fontId="4" fillId="0" borderId="10" xfId="54" applyFont="1" applyBorder="1">
      <alignment/>
      <protection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5" fillId="0" borderId="14" xfId="0" applyFont="1" applyBorder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wrapText="1"/>
    </xf>
    <xf numFmtId="3" fontId="8" fillId="0" borderId="12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0" fontId="5" fillId="0" borderId="10" xfId="54" applyFont="1" applyFill="1" applyBorder="1">
      <alignment/>
      <protection/>
    </xf>
    <xf numFmtId="0" fontId="5" fillId="0" borderId="10" xfId="54" applyFont="1" applyBorder="1">
      <alignment/>
      <protection/>
    </xf>
    <xf numFmtId="0" fontId="5" fillId="0" borderId="10" xfId="54" applyFont="1" applyBorder="1">
      <alignment/>
      <protection/>
    </xf>
    <xf numFmtId="0" fontId="3" fillId="0" borderId="10" xfId="54" applyFont="1" applyFill="1" applyBorder="1">
      <alignment/>
      <protection/>
    </xf>
    <xf numFmtId="0" fontId="4" fillId="0" borderId="12" xfId="54" applyFont="1" applyFill="1" applyBorder="1">
      <alignment/>
      <protection/>
    </xf>
    <xf numFmtId="0" fontId="4" fillId="0" borderId="12" xfId="54" applyFont="1" applyBorder="1">
      <alignment/>
      <protection/>
    </xf>
    <xf numFmtId="0" fontId="1" fillId="0" borderId="12" xfId="54" applyFont="1" applyFill="1" applyBorder="1">
      <alignment/>
      <protection/>
    </xf>
    <xf numFmtId="0" fontId="6" fillId="0" borderId="15" xfId="54" applyFont="1" applyBorder="1" applyAlignment="1">
      <alignment horizontal="center" wrapText="1"/>
      <protection/>
    </xf>
    <xf numFmtId="0" fontId="6" fillId="0" borderId="16" xfId="54" applyFont="1" applyBorder="1" applyAlignment="1">
      <alignment horizontal="center" wrapText="1"/>
      <protection/>
    </xf>
    <xf numFmtId="0" fontId="4" fillId="0" borderId="12" xfId="54" applyFont="1" applyFill="1" applyBorder="1" applyAlignment="1">
      <alignment horizontal="left"/>
      <protection/>
    </xf>
    <xf numFmtId="0" fontId="4" fillId="0" borderId="10" xfId="54" applyFont="1" applyFill="1" applyBorder="1" applyAlignment="1">
      <alignment horizontal="left"/>
      <protection/>
    </xf>
    <xf numFmtId="0" fontId="7" fillId="24" borderId="17" xfId="0" applyFont="1" applyFill="1" applyBorder="1" applyAlignment="1">
      <alignment horizontal="center" vertical="top" wrapText="1"/>
    </xf>
    <xf numFmtId="0" fontId="7" fillId="24" borderId="18" xfId="0" applyFont="1" applyFill="1" applyBorder="1" applyAlignment="1">
      <alignment horizontal="center" vertical="top" wrapText="1"/>
    </xf>
    <xf numFmtId="0" fontId="7" fillId="24" borderId="19" xfId="0" applyFont="1" applyFill="1" applyBorder="1" applyAlignment="1">
      <alignment horizontal="center" vertical="top" wrapText="1"/>
    </xf>
    <xf numFmtId="0" fontId="7" fillId="24" borderId="20" xfId="0" applyFont="1" applyFill="1" applyBorder="1" applyAlignment="1">
      <alignment horizontal="center" vertical="top" wrapText="1"/>
    </xf>
    <xf numFmtId="0" fontId="7" fillId="24" borderId="17" xfId="0" applyFont="1" applyFill="1" applyBorder="1" applyAlignment="1">
      <alignment horizontal="center" wrapText="1"/>
    </xf>
    <xf numFmtId="0" fontId="28" fillId="24" borderId="18" xfId="0" applyFont="1" applyFill="1" applyBorder="1" applyAlignment="1">
      <alignment/>
    </xf>
    <xf numFmtId="0" fontId="28" fillId="24" borderId="19" xfId="0" applyFont="1" applyFill="1" applyBorder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6" fillId="0" borderId="19" xfId="54" applyFont="1" applyBorder="1" applyAlignment="1">
      <alignment horizontal="center"/>
      <protection/>
    </xf>
    <xf numFmtId="0" fontId="6" fillId="0" borderId="17" xfId="54" applyFont="1" applyBorder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0" fontId="5" fillId="0" borderId="21" xfId="54" applyFont="1" applyFill="1" applyBorder="1" applyAlignment="1">
      <alignment horizontal="center" wrapText="1"/>
      <protection/>
    </xf>
    <xf numFmtId="0" fontId="5" fillId="0" borderId="22" xfId="54" applyFont="1" applyFill="1" applyBorder="1" applyAlignment="1">
      <alignment horizontal="center" wrapText="1"/>
      <protection/>
    </xf>
    <xf numFmtId="0" fontId="5" fillId="0" borderId="23" xfId="54" applyFont="1" applyFill="1" applyBorder="1" applyAlignment="1">
      <alignment horizontal="center" wrapText="1"/>
      <protection/>
    </xf>
    <xf numFmtId="0" fontId="6" fillId="0" borderId="24" xfId="54" applyFont="1" applyBorder="1" applyAlignment="1">
      <alignment horizontal="center"/>
      <protection/>
    </xf>
    <xf numFmtId="0" fontId="6" fillId="0" borderId="25" xfId="54" applyFont="1" applyBorder="1" applyAlignment="1">
      <alignment horizontal="center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9"/>
  <sheetViews>
    <sheetView tabSelected="1" view="pageLayout" workbookViewId="0" topLeftCell="A46">
      <selection activeCell="C94" sqref="C94"/>
    </sheetView>
  </sheetViews>
  <sheetFormatPr defaultColWidth="9.140625" defaultRowHeight="12.75"/>
  <cols>
    <col min="1" max="1" width="6.8515625" style="0" customWidth="1"/>
    <col min="2" max="2" width="64.57421875" style="0" customWidth="1"/>
    <col min="3" max="3" width="16.28125" style="0" customWidth="1"/>
  </cols>
  <sheetData>
    <row r="2" spans="1:3" ht="21.75" customHeight="1">
      <c r="A2" s="77" t="s">
        <v>233</v>
      </c>
      <c r="B2" s="78"/>
      <c r="C2" s="79"/>
    </row>
    <row r="3" spans="1:3" ht="30" customHeight="1">
      <c r="A3" s="19"/>
      <c r="B3" s="19" t="s">
        <v>6</v>
      </c>
      <c r="C3" s="19" t="s">
        <v>218</v>
      </c>
    </row>
    <row r="4" spans="1:12" ht="15.75">
      <c r="A4" s="19">
        <v>2</v>
      </c>
      <c r="B4" s="19">
        <v>3</v>
      </c>
      <c r="C4" s="19">
        <v>4</v>
      </c>
      <c r="D4" s="1"/>
      <c r="E4" s="1"/>
      <c r="F4" s="1"/>
      <c r="G4" s="1"/>
      <c r="H4" s="1"/>
      <c r="I4" s="1"/>
      <c r="J4" s="1"/>
      <c r="K4" s="1"/>
      <c r="L4" s="1"/>
    </row>
    <row r="5" spans="1:3" s="2" customFormat="1" ht="21.75" customHeight="1">
      <c r="A5" s="4" t="s">
        <v>1</v>
      </c>
      <c r="B5" s="5" t="s">
        <v>7</v>
      </c>
      <c r="C5" s="6">
        <v>2239</v>
      </c>
    </row>
    <row r="6" spans="1:3" s="2" customFormat="1" ht="21.75" customHeight="1">
      <c r="A6" s="4" t="s">
        <v>2</v>
      </c>
      <c r="B6" s="5" t="s">
        <v>8</v>
      </c>
      <c r="C6" s="6">
        <v>0</v>
      </c>
    </row>
    <row r="7" spans="1:3" s="2" customFormat="1" ht="21.75" customHeight="1">
      <c r="A7" s="4" t="s">
        <v>3</v>
      </c>
      <c r="B7" s="5" t="s">
        <v>9</v>
      </c>
      <c r="C7" s="6">
        <v>0</v>
      </c>
    </row>
    <row r="8" spans="1:3" s="2" customFormat="1" ht="21.75" customHeight="1">
      <c r="A8" s="4" t="s">
        <v>4</v>
      </c>
      <c r="B8" s="5" t="s">
        <v>10</v>
      </c>
      <c r="C8" s="6">
        <v>0</v>
      </c>
    </row>
    <row r="9" spans="1:3" s="2" customFormat="1" ht="21.75" customHeight="1">
      <c r="A9" s="4" t="s">
        <v>11</v>
      </c>
      <c r="B9" s="5" t="s">
        <v>12</v>
      </c>
      <c r="C9" s="6">
        <v>0</v>
      </c>
    </row>
    <row r="10" spans="1:3" s="2" customFormat="1" ht="21.75" customHeight="1">
      <c r="A10" s="4" t="s">
        <v>13</v>
      </c>
      <c r="B10" s="5" t="s">
        <v>14</v>
      </c>
      <c r="C10" s="6">
        <v>0</v>
      </c>
    </row>
    <row r="11" spans="1:3" s="2" customFormat="1" ht="21.75" customHeight="1">
      <c r="A11" s="4" t="s">
        <v>15</v>
      </c>
      <c r="B11" s="5" t="s">
        <v>16</v>
      </c>
      <c r="C11" s="6">
        <v>96</v>
      </c>
    </row>
    <row r="12" spans="1:3" s="2" customFormat="1" ht="21.75" customHeight="1">
      <c r="A12" s="4" t="s">
        <v>0</v>
      </c>
      <c r="B12" s="5" t="s">
        <v>17</v>
      </c>
      <c r="C12" s="6">
        <v>0</v>
      </c>
    </row>
    <row r="13" spans="1:3" s="2" customFormat="1" ht="21.75" customHeight="1">
      <c r="A13" s="4" t="s">
        <v>5</v>
      </c>
      <c r="B13" s="5" t="s">
        <v>18</v>
      </c>
      <c r="C13" s="6">
        <v>0</v>
      </c>
    </row>
    <row r="14" spans="1:3" s="2" customFormat="1" ht="21.75" customHeight="1">
      <c r="A14" s="4" t="s">
        <v>19</v>
      </c>
      <c r="B14" s="5" t="s">
        <v>20</v>
      </c>
      <c r="C14" s="6">
        <v>0</v>
      </c>
    </row>
    <row r="15" spans="1:3" s="2" customFormat="1" ht="21.75" customHeight="1">
      <c r="A15" s="4" t="s">
        <v>21</v>
      </c>
      <c r="B15" s="5" t="s">
        <v>22</v>
      </c>
      <c r="C15" s="6">
        <v>0</v>
      </c>
    </row>
    <row r="16" spans="1:3" s="2" customFormat="1" ht="21.75" customHeight="1">
      <c r="A16" s="4" t="s">
        <v>23</v>
      </c>
      <c r="B16" s="5" t="s">
        <v>24</v>
      </c>
      <c r="C16" s="6">
        <v>0</v>
      </c>
    </row>
    <row r="17" spans="1:3" s="2" customFormat="1" ht="21.75" customHeight="1">
      <c r="A17" s="4" t="s">
        <v>25</v>
      </c>
      <c r="B17" s="5" t="s">
        <v>26</v>
      </c>
      <c r="C17" s="6">
        <v>0</v>
      </c>
    </row>
    <row r="18" spans="1:3" s="2" customFormat="1" ht="21.75" customHeight="1">
      <c r="A18" s="7" t="s">
        <v>27</v>
      </c>
      <c r="B18" s="8" t="s">
        <v>28</v>
      </c>
      <c r="C18" s="9">
        <f>SUM(C5:C17)</f>
        <v>2335</v>
      </c>
    </row>
    <row r="19" spans="1:3" s="2" customFormat="1" ht="21.75" customHeight="1">
      <c r="A19" s="4" t="s">
        <v>29</v>
      </c>
      <c r="B19" s="5" t="s">
        <v>30</v>
      </c>
      <c r="C19" s="6">
        <v>0</v>
      </c>
    </row>
    <row r="20" spans="1:3" s="2" customFormat="1" ht="24.75" customHeight="1">
      <c r="A20" s="4" t="s">
        <v>31</v>
      </c>
      <c r="B20" s="5" t="s">
        <v>32</v>
      </c>
      <c r="C20" s="6">
        <v>0</v>
      </c>
    </row>
    <row r="21" spans="1:3" s="2" customFormat="1" ht="21.75" customHeight="1">
      <c r="A21" s="4" t="s">
        <v>33</v>
      </c>
      <c r="B21" s="5" t="s">
        <v>34</v>
      </c>
      <c r="C21" s="6">
        <v>2952</v>
      </c>
    </row>
    <row r="22" spans="1:3" s="2" customFormat="1" ht="21.75" customHeight="1">
      <c r="A22" s="7" t="s">
        <v>35</v>
      </c>
      <c r="B22" s="8" t="s">
        <v>36</v>
      </c>
      <c r="C22" s="9">
        <f>SUM(C19:C21)</f>
        <v>2952</v>
      </c>
    </row>
    <row r="23" spans="1:3" s="2" customFormat="1" ht="18" customHeight="1">
      <c r="A23" s="7" t="s">
        <v>37</v>
      </c>
      <c r="B23" s="8" t="s">
        <v>38</v>
      </c>
      <c r="C23" s="9">
        <f>SUM(C18+C22)</f>
        <v>5287</v>
      </c>
    </row>
    <row r="24" spans="1:3" s="2" customFormat="1" ht="19.5" customHeight="1">
      <c r="A24" s="7" t="s">
        <v>39</v>
      </c>
      <c r="B24" s="8" t="s">
        <v>219</v>
      </c>
      <c r="C24" s="9">
        <v>1271</v>
      </c>
    </row>
    <row r="25" spans="1:3" s="2" customFormat="1" ht="21.75" customHeight="1">
      <c r="A25" s="4" t="s">
        <v>40</v>
      </c>
      <c r="B25" s="5" t="s">
        <v>41</v>
      </c>
      <c r="C25" s="6">
        <v>520</v>
      </c>
    </row>
    <row r="26" spans="1:3" s="2" customFormat="1" ht="21.75" customHeight="1">
      <c r="A26" s="4" t="s">
        <v>42</v>
      </c>
      <c r="B26" s="5" t="s">
        <v>43</v>
      </c>
      <c r="C26" s="6">
        <v>611</v>
      </c>
    </row>
    <row r="27" spans="1:3" s="2" customFormat="1" ht="21.75" customHeight="1">
      <c r="A27" s="4" t="s">
        <v>44</v>
      </c>
      <c r="B27" s="5" t="s">
        <v>45</v>
      </c>
      <c r="C27" s="6">
        <v>0</v>
      </c>
    </row>
    <row r="28" spans="1:3" s="2" customFormat="1" ht="21.75" customHeight="1">
      <c r="A28" s="7" t="s">
        <v>46</v>
      </c>
      <c r="B28" s="8" t="s">
        <v>47</v>
      </c>
      <c r="C28" s="9">
        <f>SUM(C25:C27)</f>
        <v>1131</v>
      </c>
    </row>
    <row r="29" s="2" customFormat="1" ht="21.75" customHeight="1"/>
    <row r="30" spans="1:3" s="2" customFormat="1" ht="38.25" customHeight="1">
      <c r="A30" s="19"/>
      <c r="B30" s="19" t="s">
        <v>6</v>
      </c>
      <c r="C30" s="19" t="s">
        <v>218</v>
      </c>
    </row>
    <row r="31" spans="1:3" s="2" customFormat="1" ht="21.75" customHeight="1">
      <c r="A31" s="19">
        <v>2</v>
      </c>
      <c r="B31" s="19">
        <v>3</v>
      </c>
      <c r="C31" s="19">
        <v>4</v>
      </c>
    </row>
    <row r="32" spans="1:3" s="2" customFormat="1" ht="21.75" customHeight="1">
      <c r="A32" s="4" t="s">
        <v>48</v>
      </c>
      <c r="B32" s="5" t="s">
        <v>49</v>
      </c>
      <c r="C32" s="6">
        <v>122</v>
      </c>
    </row>
    <row r="33" spans="1:3" s="2" customFormat="1" ht="21.75" customHeight="1">
      <c r="A33" s="4" t="s">
        <v>50</v>
      </c>
      <c r="B33" s="5" t="s">
        <v>51</v>
      </c>
      <c r="C33" s="6">
        <v>121</v>
      </c>
    </row>
    <row r="34" spans="1:3" s="2" customFormat="1" ht="21.75" customHeight="1">
      <c r="A34" s="7" t="s">
        <v>52</v>
      </c>
      <c r="B34" s="8" t="s">
        <v>53</v>
      </c>
      <c r="C34" s="9">
        <f>SUM(C32:C33)</f>
        <v>243</v>
      </c>
    </row>
    <row r="35" spans="1:3" s="2" customFormat="1" ht="21.75" customHeight="1">
      <c r="A35" s="4" t="s">
        <v>54</v>
      </c>
      <c r="B35" s="5" t="s">
        <v>55</v>
      </c>
      <c r="C35" s="6">
        <v>1591</v>
      </c>
    </row>
    <row r="36" spans="1:3" s="2" customFormat="1" ht="21.75" customHeight="1">
      <c r="A36" s="4" t="s">
        <v>56</v>
      </c>
      <c r="B36" s="5" t="s">
        <v>57</v>
      </c>
      <c r="C36" s="6">
        <v>0</v>
      </c>
    </row>
    <row r="37" spans="1:3" s="2" customFormat="1" ht="21.75" customHeight="1">
      <c r="A37" s="4" t="s">
        <v>58</v>
      </c>
      <c r="B37" s="5" t="s">
        <v>59</v>
      </c>
      <c r="C37" s="6">
        <v>0</v>
      </c>
    </row>
    <row r="38" spans="1:3" s="2" customFormat="1" ht="21.75" customHeight="1">
      <c r="A38" s="4" t="s">
        <v>60</v>
      </c>
      <c r="B38" s="5" t="s">
        <v>61</v>
      </c>
      <c r="C38" s="6">
        <v>3630</v>
      </c>
    </row>
    <row r="39" spans="1:3" s="2" customFormat="1" ht="21.75" customHeight="1">
      <c r="A39" s="4" t="s">
        <v>62</v>
      </c>
      <c r="B39" s="5" t="s">
        <v>63</v>
      </c>
      <c r="C39" s="6">
        <v>0</v>
      </c>
    </row>
    <row r="40" spans="1:3" s="2" customFormat="1" ht="21.75" customHeight="1">
      <c r="A40" s="4" t="s">
        <v>64</v>
      </c>
      <c r="B40" s="5" t="s">
        <v>65</v>
      </c>
      <c r="C40" s="6">
        <v>0</v>
      </c>
    </row>
    <row r="41" spans="1:3" s="2" customFormat="1" ht="21.75" customHeight="1">
      <c r="A41" s="4" t="s">
        <v>66</v>
      </c>
      <c r="B41" s="5" t="s">
        <v>67</v>
      </c>
      <c r="C41" s="6">
        <v>2244</v>
      </c>
    </row>
    <row r="42" spans="1:3" s="2" customFormat="1" ht="21.75" customHeight="1">
      <c r="A42" s="7" t="s">
        <v>68</v>
      </c>
      <c r="B42" s="8" t="s">
        <v>69</v>
      </c>
      <c r="C42" s="9">
        <f>SUM(C35:C41)</f>
        <v>7465</v>
      </c>
    </row>
    <row r="43" spans="1:3" s="2" customFormat="1" ht="21.75" customHeight="1">
      <c r="A43" s="4" t="s">
        <v>70</v>
      </c>
      <c r="B43" s="5" t="s">
        <v>71</v>
      </c>
      <c r="C43" s="6">
        <v>0</v>
      </c>
    </row>
    <row r="44" spans="1:3" s="2" customFormat="1" ht="21.75" customHeight="1">
      <c r="A44" s="4" t="s">
        <v>72</v>
      </c>
      <c r="B44" s="5" t="s">
        <v>73</v>
      </c>
      <c r="C44" s="6">
        <v>0</v>
      </c>
    </row>
    <row r="45" spans="1:3" s="2" customFormat="1" ht="21.75" customHeight="1">
      <c r="A45" s="7" t="s">
        <v>74</v>
      </c>
      <c r="B45" s="8" t="s">
        <v>75</v>
      </c>
      <c r="C45" s="9">
        <v>0</v>
      </c>
    </row>
    <row r="46" spans="1:3" s="2" customFormat="1" ht="21.75" customHeight="1">
      <c r="A46" s="4" t="s">
        <v>76</v>
      </c>
      <c r="B46" s="5" t="s">
        <v>77</v>
      </c>
      <c r="C46" s="6">
        <v>2352</v>
      </c>
    </row>
    <row r="47" spans="1:3" s="2" customFormat="1" ht="21.75" customHeight="1">
      <c r="A47" s="4" t="s">
        <v>78</v>
      </c>
      <c r="B47" s="5" t="s">
        <v>79</v>
      </c>
      <c r="C47" s="6">
        <v>0</v>
      </c>
    </row>
    <row r="48" spans="1:3" s="2" customFormat="1" ht="21.75" customHeight="1">
      <c r="A48" s="4" t="s">
        <v>80</v>
      </c>
      <c r="B48" s="5" t="s">
        <v>81</v>
      </c>
      <c r="C48" s="6">
        <v>0</v>
      </c>
    </row>
    <row r="49" spans="1:3" s="2" customFormat="1" ht="21.75" customHeight="1">
      <c r="A49" s="4" t="s">
        <v>82</v>
      </c>
      <c r="B49" s="5" t="s">
        <v>83</v>
      </c>
      <c r="C49" s="6"/>
    </row>
    <row r="50" spans="1:3" s="2" customFormat="1" ht="21.75" customHeight="1">
      <c r="A50" s="4" t="s">
        <v>84</v>
      </c>
      <c r="B50" s="5" t="s">
        <v>85</v>
      </c>
      <c r="C50" s="6">
        <v>327</v>
      </c>
    </row>
    <row r="51" spans="1:3" s="2" customFormat="1" ht="21.75" customHeight="1">
      <c r="A51" s="7" t="s">
        <v>86</v>
      </c>
      <c r="B51" s="8" t="s">
        <v>87</v>
      </c>
      <c r="C51" s="9">
        <f>SUM(C46:C50)</f>
        <v>2679</v>
      </c>
    </row>
    <row r="52" spans="1:3" s="2" customFormat="1" ht="21.75" customHeight="1">
      <c r="A52" s="7" t="s">
        <v>88</v>
      </c>
      <c r="B52" s="8" t="s">
        <v>89</v>
      </c>
      <c r="C52" s="9">
        <f>SUM(C51+C34+C42+C28)</f>
        <v>11518</v>
      </c>
    </row>
    <row r="53" s="2" customFormat="1" ht="21.75" customHeight="1"/>
    <row r="54" s="2" customFormat="1" ht="21.75" customHeight="1"/>
    <row r="55" s="2" customFormat="1" ht="21.75" customHeight="1"/>
    <row r="56" s="2" customFormat="1" ht="21.75" customHeight="1"/>
    <row r="57" s="2" customFormat="1" ht="21.75" customHeight="1"/>
    <row r="58" spans="1:3" s="2" customFormat="1" ht="33.75" customHeight="1">
      <c r="A58" s="19"/>
      <c r="B58" s="19" t="s">
        <v>6</v>
      </c>
      <c r="C58" s="19" t="s">
        <v>218</v>
      </c>
    </row>
    <row r="59" spans="1:3" s="2" customFormat="1" ht="21.75" customHeight="1">
      <c r="A59" s="19">
        <v>2</v>
      </c>
      <c r="B59" s="19">
        <v>3</v>
      </c>
      <c r="C59" s="19">
        <v>4</v>
      </c>
    </row>
    <row r="60" spans="1:3" s="2" customFormat="1" ht="21.75" customHeight="1">
      <c r="A60" s="4" t="s">
        <v>90</v>
      </c>
      <c r="B60" s="5" t="s">
        <v>91</v>
      </c>
      <c r="C60" s="6">
        <v>0</v>
      </c>
    </row>
    <row r="61" spans="1:3" s="2" customFormat="1" ht="21.75" customHeight="1">
      <c r="A61" s="4" t="s">
        <v>92</v>
      </c>
      <c r="B61" s="5" t="s">
        <v>93</v>
      </c>
      <c r="C61" s="6">
        <v>0</v>
      </c>
    </row>
    <row r="62" spans="1:3" s="2" customFormat="1" ht="21.75" customHeight="1">
      <c r="A62" s="4" t="s">
        <v>94</v>
      </c>
      <c r="B62" s="5" t="s">
        <v>95</v>
      </c>
      <c r="C62" s="6">
        <v>0</v>
      </c>
    </row>
    <row r="63" spans="1:3" s="2" customFormat="1" ht="21.75" customHeight="1">
      <c r="A63" s="4" t="s">
        <v>96</v>
      </c>
      <c r="B63" s="5" t="s">
        <v>97</v>
      </c>
      <c r="C63" s="6">
        <v>0</v>
      </c>
    </row>
    <row r="64" spans="1:3" s="2" customFormat="1" ht="21.75" customHeight="1">
      <c r="A64" s="4" t="s">
        <v>98</v>
      </c>
      <c r="B64" s="5" t="s">
        <v>99</v>
      </c>
      <c r="C64" s="6">
        <v>0</v>
      </c>
    </row>
    <row r="65" spans="1:3" s="2" customFormat="1" ht="21.75" customHeight="1">
      <c r="A65" s="4" t="s">
        <v>100</v>
      </c>
      <c r="B65" s="5" t="s">
        <v>101</v>
      </c>
      <c r="C65" s="6">
        <v>0</v>
      </c>
    </row>
    <row r="66" spans="1:3" s="2" customFormat="1" ht="21.75" customHeight="1">
      <c r="A66" s="4" t="s">
        <v>102</v>
      </c>
      <c r="B66" s="5" t="s">
        <v>103</v>
      </c>
      <c r="C66" s="6">
        <v>0</v>
      </c>
    </row>
    <row r="67" spans="1:3" s="2" customFormat="1" ht="21.75" customHeight="1">
      <c r="A67" s="4" t="s">
        <v>104</v>
      </c>
      <c r="B67" s="5" t="s">
        <v>105</v>
      </c>
      <c r="C67" s="6">
        <v>778</v>
      </c>
    </row>
    <row r="68" spans="1:3" s="2" customFormat="1" ht="21.75" customHeight="1">
      <c r="A68" s="7" t="s">
        <v>106</v>
      </c>
      <c r="B68" s="8" t="s">
        <v>107</v>
      </c>
      <c r="C68" s="9">
        <f>SUM(C60:C67)</f>
        <v>778</v>
      </c>
    </row>
    <row r="69" spans="1:3" s="2" customFormat="1" ht="21.75" customHeight="1">
      <c r="A69" s="4" t="s">
        <v>108</v>
      </c>
      <c r="B69" s="5" t="s">
        <v>109</v>
      </c>
      <c r="C69" s="6">
        <v>0</v>
      </c>
    </row>
    <row r="70" spans="1:3" s="2" customFormat="1" ht="20.25" customHeight="1">
      <c r="A70" s="4" t="s">
        <v>110</v>
      </c>
      <c r="B70" s="5" t="s">
        <v>111</v>
      </c>
      <c r="C70" s="6">
        <v>0</v>
      </c>
    </row>
    <row r="71" spans="1:3" s="2" customFormat="1" ht="29.25" customHeight="1">
      <c r="A71" s="4" t="s">
        <v>112</v>
      </c>
      <c r="B71" s="5" t="s">
        <v>113</v>
      </c>
      <c r="C71" s="6">
        <v>0</v>
      </c>
    </row>
    <row r="72" spans="1:3" s="2" customFormat="1" ht="26.25" customHeight="1">
      <c r="A72" s="4" t="s">
        <v>114</v>
      </c>
      <c r="B72" s="5" t="s">
        <v>115</v>
      </c>
      <c r="C72" s="6">
        <v>0</v>
      </c>
    </row>
    <row r="73" spans="1:3" s="2" customFormat="1" ht="27.75" customHeight="1">
      <c r="A73" s="4" t="s">
        <v>116</v>
      </c>
      <c r="B73" s="5" t="s">
        <v>117</v>
      </c>
      <c r="C73" s="6">
        <v>0</v>
      </c>
    </row>
    <row r="74" spans="1:3" s="2" customFormat="1" ht="21.75" customHeight="1">
      <c r="A74" s="4" t="s">
        <v>118</v>
      </c>
      <c r="B74" s="5" t="s">
        <v>119</v>
      </c>
      <c r="C74" s="6">
        <v>0</v>
      </c>
    </row>
    <row r="75" spans="1:3" s="2" customFormat="1" ht="27.75" customHeight="1">
      <c r="A75" s="4" t="s">
        <v>120</v>
      </c>
      <c r="B75" s="5" t="s">
        <v>121</v>
      </c>
      <c r="C75" s="6">
        <v>0</v>
      </c>
    </row>
    <row r="76" spans="1:3" s="2" customFormat="1" ht="27.75" customHeight="1">
      <c r="A76" s="4" t="s">
        <v>122</v>
      </c>
      <c r="B76" s="5" t="s">
        <v>123</v>
      </c>
      <c r="C76" s="6">
        <v>0</v>
      </c>
    </row>
    <row r="77" spans="1:3" s="2" customFormat="1" ht="21.75" customHeight="1">
      <c r="A77" s="4" t="s">
        <v>124</v>
      </c>
      <c r="B77" s="5" t="s">
        <v>125</v>
      </c>
      <c r="C77" s="6">
        <v>0</v>
      </c>
    </row>
    <row r="78" spans="1:3" s="2" customFormat="1" ht="21.75" customHeight="1">
      <c r="A78" s="4" t="s">
        <v>126</v>
      </c>
      <c r="B78" s="5" t="s">
        <v>127</v>
      </c>
      <c r="C78" s="6">
        <v>0</v>
      </c>
    </row>
    <row r="79" spans="1:3" s="2" customFormat="1" ht="21.75" customHeight="1">
      <c r="A79" s="4" t="s">
        <v>128</v>
      </c>
      <c r="B79" s="5" t="s">
        <v>129</v>
      </c>
      <c r="C79" s="6">
        <v>185</v>
      </c>
    </row>
    <row r="80" spans="1:3" s="2" customFormat="1" ht="21.75" customHeight="1">
      <c r="A80" s="4" t="s">
        <v>130</v>
      </c>
      <c r="B80" s="5" t="s">
        <v>131</v>
      </c>
      <c r="C80" s="6">
        <v>5373</v>
      </c>
    </row>
    <row r="81" spans="1:3" s="2" customFormat="1" ht="21.75" customHeight="1">
      <c r="A81" s="7" t="s">
        <v>132</v>
      </c>
      <c r="B81" s="8" t="s">
        <v>133</v>
      </c>
      <c r="C81" s="9">
        <f>SUM(C69:C80)</f>
        <v>5558</v>
      </c>
    </row>
    <row r="82" s="2" customFormat="1" ht="21.75" customHeight="1"/>
    <row r="83" s="2" customFormat="1" ht="21.75" customHeight="1"/>
    <row r="84" s="2" customFormat="1" ht="21.75" customHeight="1"/>
    <row r="85" spans="1:3" s="2" customFormat="1" ht="29.25" customHeight="1">
      <c r="A85" s="19"/>
      <c r="B85" s="19" t="s">
        <v>6</v>
      </c>
      <c r="C85" s="19" t="s">
        <v>218</v>
      </c>
    </row>
    <row r="86" spans="1:3" s="2" customFormat="1" ht="21.75" customHeight="1">
      <c r="A86" s="19">
        <v>2</v>
      </c>
      <c r="B86" s="19">
        <v>3</v>
      </c>
      <c r="C86" s="19">
        <v>4</v>
      </c>
    </row>
    <row r="87" spans="1:3" s="2" customFormat="1" ht="21.75" customHeight="1">
      <c r="A87" s="4" t="s">
        <v>134</v>
      </c>
      <c r="B87" s="5" t="s">
        <v>135</v>
      </c>
      <c r="C87" s="6">
        <v>0</v>
      </c>
    </row>
    <row r="88" spans="1:3" s="2" customFormat="1" ht="21.75" customHeight="1">
      <c r="A88" s="4" t="s">
        <v>136</v>
      </c>
      <c r="B88" s="5" t="s">
        <v>137</v>
      </c>
      <c r="C88" s="6">
        <v>0</v>
      </c>
    </row>
    <row r="89" spans="1:3" s="2" customFormat="1" ht="21.75" customHeight="1">
      <c r="A89" s="4" t="s">
        <v>138</v>
      </c>
      <c r="B89" s="5" t="s">
        <v>139</v>
      </c>
      <c r="C89" s="6">
        <v>0</v>
      </c>
    </row>
    <row r="90" spans="1:3" s="2" customFormat="1" ht="21.75" customHeight="1">
      <c r="A90" s="4" t="s">
        <v>140</v>
      </c>
      <c r="B90" s="5" t="s">
        <v>141</v>
      </c>
      <c r="C90" s="6">
        <v>3246</v>
      </c>
    </row>
    <row r="91" spans="1:3" s="2" customFormat="1" ht="21.75" customHeight="1">
      <c r="A91" s="4" t="s">
        <v>142</v>
      </c>
      <c r="B91" s="5" t="s">
        <v>143</v>
      </c>
      <c r="C91" s="6">
        <v>0</v>
      </c>
    </row>
    <row r="92" spans="1:3" s="2" customFormat="1" ht="21.75" customHeight="1">
      <c r="A92" s="4" t="s">
        <v>144</v>
      </c>
      <c r="B92" s="5" t="s">
        <v>145</v>
      </c>
      <c r="C92" s="6">
        <v>0</v>
      </c>
    </row>
    <row r="93" spans="1:3" s="2" customFormat="1" ht="21.75" customHeight="1">
      <c r="A93" s="4" t="s">
        <v>146</v>
      </c>
      <c r="B93" s="5" t="s">
        <v>147</v>
      </c>
      <c r="C93" s="6">
        <v>876</v>
      </c>
    </row>
    <row r="94" spans="1:3" s="2" customFormat="1" ht="21.75" customHeight="1">
      <c r="A94" s="7" t="s">
        <v>148</v>
      </c>
      <c r="B94" s="8" t="s">
        <v>149</v>
      </c>
      <c r="C94" s="9">
        <f>SUM(C87:C93)</f>
        <v>4122</v>
      </c>
    </row>
    <row r="95" spans="1:3" ht="21.75" customHeight="1">
      <c r="A95" s="4" t="s">
        <v>150</v>
      </c>
      <c r="B95" s="5" t="s">
        <v>151</v>
      </c>
      <c r="C95" s="6">
        <v>0</v>
      </c>
    </row>
    <row r="96" spans="1:3" ht="21.75" customHeight="1">
      <c r="A96" s="4" t="s">
        <v>152</v>
      </c>
      <c r="B96" s="5" t="s">
        <v>153</v>
      </c>
      <c r="C96" s="6">
        <v>0</v>
      </c>
    </row>
    <row r="97" spans="1:3" ht="21.75" customHeight="1">
      <c r="A97" s="4" t="s">
        <v>154</v>
      </c>
      <c r="B97" s="5" t="s">
        <v>155</v>
      </c>
      <c r="C97" s="6">
        <v>0</v>
      </c>
    </row>
    <row r="98" spans="1:3" ht="21.75" customHeight="1">
      <c r="A98" s="4" t="s">
        <v>156</v>
      </c>
      <c r="B98" s="5" t="s">
        <v>157</v>
      </c>
      <c r="C98" s="6">
        <v>0</v>
      </c>
    </row>
    <row r="99" spans="1:3" ht="22.5" customHeight="1">
      <c r="A99" s="7" t="s">
        <v>158</v>
      </c>
      <c r="B99" s="8" t="s">
        <v>159</v>
      </c>
      <c r="C99" s="9">
        <v>0</v>
      </c>
    </row>
    <row r="100" spans="1:3" ht="31.5" customHeight="1">
      <c r="A100" s="4" t="s">
        <v>160</v>
      </c>
      <c r="B100" s="5" t="s">
        <v>161</v>
      </c>
      <c r="C100" s="6">
        <v>0</v>
      </c>
    </row>
    <row r="101" spans="1:3" ht="30.75" customHeight="1">
      <c r="A101" s="4" t="s">
        <v>162</v>
      </c>
      <c r="B101" s="5" t="s">
        <v>163</v>
      </c>
      <c r="C101" s="6">
        <v>0</v>
      </c>
    </row>
    <row r="102" spans="1:3" ht="25.5" customHeight="1">
      <c r="A102" s="4" t="s">
        <v>164</v>
      </c>
      <c r="B102" s="5" t="s">
        <v>165</v>
      </c>
      <c r="C102" s="6">
        <v>0</v>
      </c>
    </row>
    <row r="103" spans="1:3" ht="20.25" customHeight="1">
      <c r="A103" s="4" t="s">
        <v>166</v>
      </c>
      <c r="B103" s="5" t="s">
        <v>167</v>
      </c>
      <c r="C103" s="6">
        <v>0</v>
      </c>
    </row>
    <row r="104" spans="1:3" ht="29.25" customHeight="1">
      <c r="A104" s="4" t="s">
        <v>168</v>
      </c>
      <c r="B104" s="5" t="s">
        <v>169</v>
      </c>
      <c r="C104" s="6">
        <v>0</v>
      </c>
    </row>
    <row r="105" spans="1:3" ht="27.75" customHeight="1">
      <c r="A105" s="4" t="s">
        <v>170</v>
      </c>
      <c r="B105" s="5" t="s">
        <v>171</v>
      </c>
      <c r="C105" s="6">
        <v>0</v>
      </c>
    </row>
    <row r="106" spans="1:3" ht="21.75" customHeight="1">
      <c r="A106" s="4" t="s">
        <v>172</v>
      </c>
      <c r="B106" s="5" t="s">
        <v>173</v>
      </c>
      <c r="C106" s="6">
        <v>0</v>
      </c>
    </row>
    <row r="107" spans="1:3" ht="21.75" customHeight="1">
      <c r="A107" s="4" t="s">
        <v>174</v>
      </c>
      <c r="B107" s="5" t="s">
        <v>175</v>
      </c>
      <c r="C107" s="6">
        <v>0</v>
      </c>
    </row>
    <row r="108" spans="1:3" ht="21.75" customHeight="1">
      <c r="A108" s="7" t="s">
        <v>176</v>
      </c>
      <c r="B108" s="8" t="s">
        <v>177</v>
      </c>
      <c r="C108" s="9">
        <v>0</v>
      </c>
    </row>
    <row r="109" spans="1:3" ht="19.5" customHeight="1">
      <c r="A109" s="7" t="s">
        <v>178</v>
      </c>
      <c r="B109" s="8" t="s">
        <v>179</v>
      </c>
      <c r="C109" s="9">
        <f>SUM(C23+C24+C52+C68+C81+C94)</f>
        <v>28534</v>
      </c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  <headerFooter alignWithMargins="0">
    <oddHeader>&amp;R1. melléklet az 1/2014.(II.11.) önkormányzati rendelethez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43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E10" sqref="E10"/>
    </sheetView>
  </sheetViews>
  <sheetFormatPr defaultColWidth="9.140625" defaultRowHeight="12.75"/>
  <cols>
    <col min="1" max="1" width="8.140625" style="0" customWidth="1"/>
    <col min="2" max="2" width="72.8515625" style="0" customWidth="1"/>
    <col min="3" max="3" width="16.57421875" style="0" customWidth="1"/>
  </cols>
  <sheetData>
    <row r="2" spans="1:3" ht="12.75">
      <c r="A2" s="1"/>
      <c r="B2" s="1"/>
      <c r="C2" s="1"/>
    </row>
    <row r="3" spans="1:3" ht="18.75" customHeight="1">
      <c r="A3" s="1"/>
      <c r="B3" s="1"/>
      <c r="C3" s="1"/>
    </row>
    <row r="4" spans="1:3" ht="15.75">
      <c r="A4" s="80" t="s">
        <v>234</v>
      </c>
      <c r="B4" s="80"/>
      <c r="C4" s="80"/>
    </row>
    <row r="5" spans="1:3" ht="30" customHeight="1">
      <c r="A5" s="20"/>
      <c r="B5" s="21" t="s">
        <v>6</v>
      </c>
      <c r="C5" s="21" t="s">
        <v>220</v>
      </c>
    </row>
    <row r="6" spans="1:3" ht="12.75" customHeight="1">
      <c r="A6" s="3">
        <v>2</v>
      </c>
      <c r="B6" s="3">
        <v>3</v>
      </c>
      <c r="C6" s="3">
        <v>4</v>
      </c>
    </row>
    <row r="7" spans="1:3" s="2" customFormat="1" ht="26.25" customHeight="1">
      <c r="A7" s="4" t="s">
        <v>1</v>
      </c>
      <c r="B7" s="5" t="s">
        <v>180</v>
      </c>
      <c r="C7" s="6">
        <v>6711</v>
      </c>
    </row>
    <row r="8" spans="1:3" s="2" customFormat="1" ht="18.75" customHeight="1">
      <c r="A8" s="4" t="s">
        <v>2</v>
      </c>
      <c r="B8" s="5" t="s">
        <v>181</v>
      </c>
      <c r="C8" s="6">
        <v>0</v>
      </c>
    </row>
    <row r="9" spans="1:3" s="2" customFormat="1" ht="27.75" customHeight="1">
      <c r="A9" s="4" t="s">
        <v>3</v>
      </c>
      <c r="B9" s="5" t="s">
        <v>182</v>
      </c>
      <c r="C9" s="6">
        <v>778</v>
      </c>
    </row>
    <row r="10" spans="1:3" s="2" customFormat="1" ht="18.75" customHeight="1">
      <c r="A10" s="4" t="s">
        <v>4</v>
      </c>
      <c r="B10" s="5" t="s">
        <v>183</v>
      </c>
      <c r="C10" s="6">
        <v>406</v>
      </c>
    </row>
    <row r="11" spans="1:3" s="2" customFormat="1" ht="18.75" customHeight="1">
      <c r="A11" s="4" t="s">
        <v>11</v>
      </c>
      <c r="B11" s="5" t="s">
        <v>184</v>
      </c>
      <c r="C11" s="6">
        <v>0</v>
      </c>
    </row>
    <row r="12" spans="1:3" s="2" customFormat="1" ht="18.75" customHeight="1">
      <c r="A12" s="4" t="s">
        <v>13</v>
      </c>
      <c r="B12" s="5" t="s">
        <v>185</v>
      </c>
      <c r="C12" s="6"/>
    </row>
    <row r="13" spans="1:3" s="2" customFormat="1" ht="18.75" customHeight="1">
      <c r="A13" s="7" t="s">
        <v>15</v>
      </c>
      <c r="B13" s="8" t="s">
        <v>186</v>
      </c>
      <c r="C13" s="9">
        <f>SUM(C7:C12)</f>
        <v>7895</v>
      </c>
    </row>
    <row r="14" spans="1:3" s="2" customFormat="1" ht="18.75" customHeight="1">
      <c r="A14" s="4" t="s">
        <v>0</v>
      </c>
      <c r="B14" s="5" t="s">
        <v>187</v>
      </c>
      <c r="C14" s="6">
        <v>0</v>
      </c>
    </row>
    <row r="15" spans="1:3" s="2" customFormat="1" ht="18.75" customHeight="1">
      <c r="A15" s="23">
        <v>9</v>
      </c>
      <c r="B15" s="24" t="s">
        <v>222</v>
      </c>
      <c r="C15" s="25">
        <v>614</v>
      </c>
    </row>
    <row r="16" spans="1:3" s="2" customFormat="1" ht="18.75" customHeight="1">
      <c r="A16" s="22">
        <v>10</v>
      </c>
      <c r="B16" s="8" t="s">
        <v>221</v>
      </c>
      <c r="C16" s="9">
        <f>SUM(C14:C15)</f>
        <v>614</v>
      </c>
    </row>
    <row r="17" spans="1:3" s="2" customFormat="1" ht="19.5" customHeight="1">
      <c r="A17" s="4">
        <v>11</v>
      </c>
      <c r="B17" s="5" t="s">
        <v>188</v>
      </c>
      <c r="C17" s="6">
        <v>0</v>
      </c>
    </row>
    <row r="18" spans="1:3" s="2" customFormat="1" ht="27" customHeight="1">
      <c r="A18" s="4">
        <v>12</v>
      </c>
      <c r="B18" s="5" t="s">
        <v>189</v>
      </c>
      <c r="C18" s="6">
        <v>0</v>
      </c>
    </row>
    <row r="19" spans="1:3" s="2" customFormat="1" ht="29.25" customHeight="1">
      <c r="A19" s="4">
        <v>13</v>
      </c>
      <c r="B19" s="5" t="s">
        <v>190</v>
      </c>
      <c r="C19" s="6">
        <v>0</v>
      </c>
    </row>
    <row r="20" spans="1:3" s="2" customFormat="1" ht="18.75" customHeight="1">
      <c r="A20" s="7">
        <v>14</v>
      </c>
      <c r="B20" s="5" t="s">
        <v>191</v>
      </c>
      <c r="C20" s="6">
        <v>0</v>
      </c>
    </row>
    <row r="21" spans="1:3" s="2" customFormat="1" ht="18.75" customHeight="1">
      <c r="A21" s="22">
        <v>15</v>
      </c>
      <c r="B21" s="8" t="s">
        <v>223</v>
      </c>
      <c r="C21" s="9">
        <v>0</v>
      </c>
    </row>
    <row r="22" spans="1:3" s="2" customFormat="1" ht="18.75" customHeight="1">
      <c r="A22" s="4">
        <v>16</v>
      </c>
      <c r="B22" s="26" t="s">
        <v>192</v>
      </c>
      <c r="C22" s="27">
        <v>1321</v>
      </c>
    </row>
    <row r="23" spans="1:3" s="2" customFormat="1" ht="18.75" customHeight="1">
      <c r="A23" s="4">
        <v>17</v>
      </c>
      <c r="B23" s="5" t="s">
        <v>193</v>
      </c>
      <c r="C23" s="6">
        <v>4000</v>
      </c>
    </row>
    <row r="24" spans="1:3" s="2" customFormat="1" ht="18.75" customHeight="1">
      <c r="A24" s="23">
        <v>18</v>
      </c>
      <c r="B24" s="5" t="s">
        <v>194</v>
      </c>
      <c r="C24" s="6">
        <v>1500</v>
      </c>
    </row>
    <row r="25" spans="1:3" s="2" customFormat="1" ht="18.75" customHeight="1">
      <c r="A25" s="22">
        <v>19</v>
      </c>
      <c r="B25" s="8" t="s">
        <v>224</v>
      </c>
      <c r="C25" s="9">
        <f>SUM(C23:C24)</f>
        <v>5500</v>
      </c>
    </row>
    <row r="26" spans="1:3" s="2" customFormat="1" ht="18.75" customHeight="1">
      <c r="A26" s="23">
        <v>20</v>
      </c>
      <c r="B26" s="5" t="s">
        <v>195</v>
      </c>
      <c r="C26" s="6">
        <v>62</v>
      </c>
    </row>
    <row r="27" spans="1:3" s="2" customFormat="1" ht="18.75" customHeight="1">
      <c r="A27" s="22">
        <v>21</v>
      </c>
      <c r="B27" s="8" t="s">
        <v>227</v>
      </c>
      <c r="C27" s="9">
        <f>SUM(C22+C25+C26)</f>
        <v>6883</v>
      </c>
    </row>
    <row r="28" spans="1:3" s="2" customFormat="1" ht="18.75" customHeight="1">
      <c r="A28" s="4">
        <v>22</v>
      </c>
      <c r="B28" s="5" t="s">
        <v>225</v>
      </c>
      <c r="C28" s="6">
        <v>225</v>
      </c>
    </row>
    <row r="29" spans="1:3" s="2" customFormat="1" ht="18.75" customHeight="1">
      <c r="A29" s="4">
        <v>23</v>
      </c>
      <c r="B29" s="5" t="s">
        <v>196</v>
      </c>
      <c r="C29" s="6">
        <v>0</v>
      </c>
    </row>
    <row r="30" spans="1:3" s="2" customFormat="1" ht="18.75" customHeight="1">
      <c r="A30" s="4">
        <v>24</v>
      </c>
      <c r="B30" s="5" t="s">
        <v>197</v>
      </c>
      <c r="C30" s="6">
        <v>0</v>
      </c>
    </row>
    <row r="31" spans="1:3" s="2" customFormat="1" ht="18.75" customHeight="1">
      <c r="A31" s="4">
        <v>25</v>
      </c>
      <c r="B31" s="5" t="s">
        <v>198</v>
      </c>
      <c r="C31" s="6">
        <v>0</v>
      </c>
    </row>
    <row r="32" spans="1:3" s="2" customFormat="1" ht="18.75" customHeight="1">
      <c r="A32" s="4">
        <v>26</v>
      </c>
      <c r="B32" s="5" t="s">
        <v>199</v>
      </c>
      <c r="C32" s="6">
        <v>30</v>
      </c>
    </row>
    <row r="33" spans="1:3" s="2" customFormat="1" ht="18.75" customHeight="1">
      <c r="A33" s="4">
        <v>27</v>
      </c>
      <c r="B33" s="5" t="s">
        <v>200</v>
      </c>
      <c r="C33" s="6">
        <v>0</v>
      </c>
    </row>
    <row r="34" spans="1:3" s="2" customFormat="1" ht="18.75" customHeight="1">
      <c r="A34" s="23">
        <v>28</v>
      </c>
      <c r="B34" s="5" t="s">
        <v>201</v>
      </c>
      <c r="C34" s="6">
        <v>25</v>
      </c>
    </row>
    <row r="35" spans="1:3" s="2" customFormat="1" ht="18.75" customHeight="1">
      <c r="A35" s="7">
        <v>29</v>
      </c>
      <c r="B35" s="10" t="s">
        <v>226</v>
      </c>
      <c r="C35" s="9">
        <f>SUM(C28:C34)</f>
        <v>280</v>
      </c>
    </row>
    <row r="36" spans="1:3" s="2" customFormat="1" ht="18.75" customHeight="1">
      <c r="A36" s="4">
        <v>30</v>
      </c>
      <c r="B36" s="10" t="s">
        <v>207</v>
      </c>
      <c r="C36" s="9">
        <v>0</v>
      </c>
    </row>
    <row r="37" spans="1:3" s="2" customFormat="1" ht="26.25" customHeight="1">
      <c r="A37" s="4">
        <v>31</v>
      </c>
      <c r="B37" s="5" t="s">
        <v>202</v>
      </c>
      <c r="C37" s="6">
        <v>0</v>
      </c>
    </row>
    <row r="38" spans="1:3" s="2" customFormat="1" ht="18.75" customHeight="1">
      <c r="A38" s="23">
        <v>32</v>
      </c>
      <c r="B38" s="5" t="s">
        <v>203</v>
      </c>
      <c r="C38" s="6">
        <v>0</v>
      </c>
    </row>
    <row r="39" spans="1:3" s="2" customFormat="1" ht="17.25" customHeight="1">
      <c r="A39" s="22">
        <v>33</v>
      </c>
      <c r="B39" s="10" t="s">
        <v>206</v>
      </c>
      <c r="C39" s="9">
        <v>0</v>
      </c>
    </row>
    <row r="40" spans="1:3" s="2" customFormat="1" ht="24.75" customHeight="1">
      <c r="A40" s="4">
        <v>34</v>
      </c>
      <c r="B40" s="5" t="s">
        <v>204</v>
      </c>
      <c r="C40" s="6">
        <v>0</v>
      </c>
    </row>
    <row r="41" spans="1:3" s="2" customFormat="1" ht="18.75" customHeight="1">
      <c r="A41" s="23">
        <v>35</v>
      </c>
      <c r="B41" s="5" t="s">
        <v>205</v>
      </c>
      <c r="C41" s="6">
        <v>0</v>
      </c>
    </row>
    <row r="42" spans="1:3" s="2" customFormat="1" ht="18.75" customHeight="1">
      <c r="A42" s="7">
        <v>36</v>
      </c>
      <c r="B42" s="10" t="s">
        <v>208</v>
      </c>
      <c r="C42" s="9">
        <v>0</v>
      </c>
    </row>
    <row r="43" spans="1:3" s="2" customFormat="1" ht="22.5" customHeight="1">
      <c r="A43" s="28">
        <v>37</v>
      </c>
      <c r="B43" s="10" t="s">
        <v>209</v>
      </c>
      <c r="C43" s="9">
        <f>SUM(C13+C16+C27+C35)</f>
        <v>15672</v>
      </c>
    </row>
    <row r="44" s="2" customFormat="1" ht="22.5" customHeight="1"/>
    <row r="45" s="2" customFormat="1" ht="22.5" customHeight="1"/>
    <row r="46" s="2" customFormat="1" ht="22.5" customHeight="1"/>
    <row r="47" s="2" customFormat="1" ht="22.5" customHeight="1"/>
    <row r="48" s="2" customFormat="1" ht="22.5" customHeight="1"/>
  </sheetData>
  <sheetProtection/>
  <mergeCells count="1">
    <mergeCell ref="A4:C4"/>
  </mergeCells>
  <printOptions/>
  <pageMargins left="0.2362204724409449" right="0.58" top="0.24" bottom="0.3937007874015748" header="0.47" footer="0.7086614173228347"/>
  <pageSetup horizontalDpi="300" verticalDpi="300" orientation="portrait" paperSize="9" scale="87" r:id="rId1"/>
  <headerFooter alignWithMargins="0">
    <oddHeader>&amp;R2. melléklet az 1/2014.(II.11.) önkormányzati rendlethez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8"/>
  <sheetViews>
    <sheetView view="pageLayout" workbookViewId="0" topLeftCell="B19">
      <selection activeCell="H9" sqref="H9"/>
    </sheetView>
  </sheetViews>
  <sheetFormatPr defaultColWidth="9.140625" defaultRowHeight="12.75"/>
  <cols>
    <col min="1" max="1" width="8.140625" style="0" customWidth="1"/>
    <col min="2" max="2" width="67.57421875" style="0" customWidth="1"/>
    <col min="3" max="3" width="19.140625" style="0" customWidth="1"/>
  </cols>
  <sheetData>
    <row r="2" spans="1:3" ht="21" customHeight="1">
      <c r="A2" s="81" t="s">
        <v>284</v>
      </c>
      <c r="B2" s="82"/>
      <c r="C2" s="83"/>
    </row>
    <row r="3" spans="1:3" ht="15">
      <c r="A3" s="11"/>
      <c r="B3" s="11"/>
      <c r="C3" s="11"/>
    </row>
    <row r="4" spans="1:3" s="1" customFormat="1" ht="25.5">
      <c r="A4" s="3"/>
      <c r="B4" s="65" t="s">
        <v>6</v>
      </c>
      <c r="C4" s="65" t="s">
        <v>220</v>
      </c>
    </row>
    <row r="5" spans="1:3" s="2" customFormat="1" ht="19.5" customHeight="1">
      <c r="A5" s="12">
        <v>2</v>
      </c>
      <c r="B5" s="45">
        <v>3</v>
      </c>
      <c r="C5" s="46">
        <v>4</v>
      </c>
    </row>
    <row r="6" spans="1:3" s="2" customFormat="1" ht="19.5" customHeight="1">
      <c r="A6" s="4">
        <v>1</v>
      </c>
      <c r="B6" s="5" t="s">
        <v>270</v>
      </c>
      <c r="C6" s="6">
        <v>0</v>
      </c>
    </row>
    <row r="7" spans="1:3" s="2" customFormat="1" ht="19.5" customHeight="1">
      <c r="A7" s="4">
        <v>2</v>
      </c>
      <c r="B7" s="5" t="s">
        <v>271</v>
      </c>
      <c r="C7" s="6">
        <v>0</v>
      </c>
    </row>
    <row r="8" spans="1:3" s="2" customFormat="1" ht="19.5" customHeight="1">
      <c r="A8" s="23">
        <v>3</v>
      </c>
      <c r="B8" s="26" t="s">
        <v>272</v>
      </c>
      <c r="C8" s="27">
        <v>0</v>
      </c>
    </row>
    <row r="9" spans="1:3" s="2" customFormat="1" ht="19.5" customHeight="1">
      <c r="A9" s="22">
        <v>4</v>
      </c>
      <c r="B9" s="47" t="s">
        <v>273</v>
      </c>
      <c r="C9" s="48">
        <v>0</v>
      </c>
    </row>
    <row r="10" spans="1:3" s="2" customFormat="1" ht="19.5" customHeight="1">
      <c r="A10" s="4">
        <v>5</v>
      </c>
      <c r="B10" s="5" t="s">
        <v>274</v>
      </c>
      <c r="C10" s="6">
        <v>12862</v>
      </c>
    </row>
    <row r="11" spans="1:3" s="2" customFormat="1" ht="19.5" customHeight="1">
      <c r="A11" s="4">
        <v>6</v>
      </c>
      <c r="B11" s="5" t="s">
        <v>275</v>
      </c>
      <c r="C11" s="6">
        <v>0</v>
      </c>
    </row>
    <row r="12" spans="1:3" s="2" customFormat="1" ht="19.5" customHeight="1">
      <c r="A12" s="22">
        <v>7</v>
      </c>
      <c r="B12" s="47" t="s">
        <v>276</v>
      </c>
      <c r="C12" s="48">
        <f>SUM(C10:C11)</f>
        <v>12862</v>
      </c>
    </row>
    <row r="13" spans="1:3" s="2" customFormat="1" ht="19.5" customHeight="1">
      <c r="A13" s="23">
        <v>8</v>
      </c>
      <c r="B13" s="26" t="s">
        <v>277</v>
      </c>
      <c r="C13" s="27">
        <v>0</v>
      </c>
    </row>
    <row r="14" spans="1:3" s="2" customFormat="1" ht="19.5" customHeight="1">
      <c r="A14" s="4">
        <v>9</v>
      </c>
      <c r="B14" s="5" t="s">
        <v>278</v>
      </c>
      <c r="C14" s="6">
        <v>0</v>
      </c>
    </row>
    <row r="15" spans="1:3" s="2" customFormat="1" ht="19.5" customHeight="1">
      <c r="A15" s="4">
        <v>10</v>
      </c>
      <c r="B15" s="5" t="s">
        <v>279</v>
      </c>
      <c r="C15" s="6">
        <v>0</v>
      </c>
    </row>
    <row r="16" spans="1:3" s="2" customFormat="1" ht="19.5" customHeight="1">
      <c r="A16" s="4">
        <v>11</v>
      </c>
      <c r="B16" s="5" t="s">
        <v>280</v>
      </c>
      <c r="C16" s="6">
        <v>0</v>
      </c>
    </row>
    <row r="17" spans="1:3" s="2" customFormat="1" ht="19.5" customHeight="1">
      <c r="A17" s="22">
        <v>12</v>
      </c>
      <c r="B17" s="47" t="s">
        <v>281</v>
      </c>
      <c r="C17" s="48">
        <f>SUM(C12+C9+C13+C14+C15+C16)</f>
        <v>12862</v>
      </c>
    </row>
    <row r="18" spans="1:3" s="2" customFormat="1" ht="19.5" customHeight="1">
      <c r="A18" s="4">
        <v>13</v>
      </c>
      <c r="B18" s="5" t="s">
        <v>282</v>
      </c>
      <c r="C18" s="6">
        <v>0</v>
      </c>
    </row>
    <row r="19" spans="1:3" s="2" customFormat="1" ht="19.5" customHeight="1">
      <c r="A19" s="22">
        <v>14</v>
      </c>
      <c r="B19" s="47" t="s">
        <v>283</v>
      </c>
      <c r="C19" s="48">
        <f>SUM(C12)</f>
        <v>12862</v>
      </c>
    </row>
    <row r="20" spans="1:3" s="2" customFormat="1" ht="19.5" customHeight="1">
      <c r="A20" s="7"/>
      <c r="B20" s="8"/>
      <c r="C20" s="9"/>
    </row>
    <row r="21" spans="1:3" s="2" customFormat="1" ht="19.5" customHeight="1">
      <c r="A21" s="84" t="s">
        <v>300</v>
      </c>
      <c r="B21" s="85"/>
      <c r="C21" s="86"/>
    </row>
    <row r="22" spans="1:3" s="2" customFormat="1" ht="30" customHeight="1">
      <c r="A22" s="4"/>
      <c r="B22" s="49" t="s">
        <v>6</v>
      </c>
      <c r="C22" s="50" t="s">
        <v>220</v>
      </c>
    </row>
    <row r="23" spans="1:3" s="2" customFormat="1" ht="19.5" customHeight="1">
      <c r="A23" s="4">
        <v>2</v>
      </c>
      <c r="B23" s="49">
        <v>3</v>
      </c>
      <c r="C23" s="50">
        <v>4</v>
      </c>
    </row>
    <row r="24" spans="1:3" s="2" customFormat="1" ht="19.5" customHeight="1">
      <c r="A24" s="4">
        <v>1</v>
      </c>
      <c r="B24" s="5" t="s">
        <v>285</v>
      </c>
      <c r="C24" s="6">
        <v>0</v>
      </c>
    </row>
    <row r="25" spans="1:3" s="2" customFormat="1" ht="18" customHeight="1">
      <c r="A25" s="23">
        <v>2</v>
      </c>
      <c r="B25" s="26" t="s">
        <v>286</v>
      </c>
      <c r="C25" s="27">
        <v>0</v>
      </c>
    </row>
    <row r="26" spans="1:3" s="2" customFormat="1" ht="19.5" customHeight="1">
      <c r="A26" s="4">
        <v>3</v>
      </c>
      <c r="B26" s="5" t="s">
        <v>287</v>
      </c>
      <c r="C26" s="6">
        <v>0</v>
      </c>
    </row>
    <row r="27" spans="1:3" s="2" customFormat="1" ht="19.5" customHeight="1">
      <c r="A27" s="22">
        <v>4</v>
      </c>
      <c r="B27" s="47" t="s">
        <v>288</v>
      </c>
      <c r="C27" s="48">
        <v>0</v>
      </c>
    </row>
    <row r="28" spans="1:3" ht="16.5" customHeight="1">
      <c r="A28" s="51">
        <v>5</v>
      </c>
      <c r="B28" s="38" t="s">
        <v>289</v>
      </c>
      <c r="C28" s="38">
        <v>0</v>
      </c>
    </row>
    <row r="29" spans="1:3" ht="16.5" customHeight="1">
      <c r="A29" s="51">
        <v>6</v>
      </c>
      <c r="B29" s="38" t="s">
        <v>290</v>
      </c>
      <c r="C29" s="38">
        <v>0</v>
      </c>
    </row>
    <row r="30" spans="1:3" ht="16.5" customHeight="1">
      <c r="A30" s="51">
        <v>7</v>
      </c>
      <c r="B30" s="38" t="s">
        <v>291</v>
      </c>
      <c r="C30" s="38">
        <v>0</v>
      </c>
    </row>
    <row r="31" spans="1:3" ht="16.5" customHeight="1">
      <c r="A31" s="52">
        <v>8</v>
      </c>
      <c r="B31" s="53" t="s">
        <v>292</v>
      </c>
      <c r="C31" s="53">
        <v>0</v>
      </c>
    </row>
    <row r="32" spans="1:3" ht="16.5" customHeight="1">
      <c r="A32" s="51">
        <v>9</v>
      </c>
      <c r="B32" s="38" t="s">
        <v>293</v>
      </c>
      <c r="C32" s="38">
        <v>0</v>
      </c>
    </row>
    <row r="33" spans="1:3" ht="16.5" customHeight="1">
      <c r="A33" s="51">
        <v>10</v>
      </c>
      <c r="B33" s="38" t="s">
        <v>294</v>
      </c>
      <c r="C33" s="38">
        <v>0</v>
      </c>
    </row>
    <row r="34" spans="1:3" ht="16.5" customHeight="1">
      <c r="A34" s="51">
        <v>11</v>
      </c>
      <c r="B34" s="38" t="s">
        <v>295</v>
      </c>
      <c r="C34" s="38">
        <v>0</v>
      </c>
    </row>
    <row r="35" spans="1:3" ht="16.5" customHeight="1">
      <c r="A35" s="51">
        <v>12</v>
      </c>
      <c r="B35" s="38" t="s">
        <v>296</v>
      </c>
      <c r="C35" s="38">
        <v>0</v>
      </c>
    </row>
    <row r="36" spans="1:3" ht="16.5" customHeight="1">
      <c r="A36" s="52">
        <v>13</v>
      </c>
      <c r="B36" s="53" t="s">
        <v>297</v>
      </c>
      <c r="C36" s="53">
        <v>0</v>
      </c>
    </row>
    <row r="37" spans="1:3" ht="16.5" customHeight="1">
      <c r="A37" s="51">
        <v>14</v>
      </c>
      <c r="B37" s="38" t="s">
        <v>298</v>
      </c>
      <c r="C37" s="38">
        <v>0</v>
      </c>
    </row>
    <row r="38" spans="1:3" ht="16.5" customHeight="1">
      <c r="A38" s="52">
        <v>15</v>
      </c>
      <c r="B38" s="53" t="s">
        <v>299</v>
      </c>
      <c r="C38" s="53">
        <v>0</v>
      </c>
    </row>
  </sheetData>
  <sheetProtection/>
  <mergeCells count="2">
    <mergeCell ref="A2:C2"/>
    <mergeCell ref="A21:C21"/>
  </mergeCells>
  <printOptions gridLines="1"/>
  <pageMargins left="0.25" right="0.25" top="0.78" bottom="0.984251968503937" header="0.5118110236220472" footer="0.5118110236220472"/>
  <pageSetup horizontalDpi="300" verticalDpi="300" orientation="portrait" r:id="rId1"/>
  <headerFooter alignWithMargins="0">
    <oddHeader>&amp;R3. melléklet az 1/2014.(II.11.)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32"/>
  <sheetViews>
    <sheetView view="pageLayout" workbookViewId="0" topLeftCell="A1">
      <selection activeCell="D26" sqref="D26"/>
    </sheetView>
  </sheetViews>
  <sheetFormatPr defaultColWidth="9.140625" defaultRowHeight="12.75"/>
  <cols>
    <col min="1" max="1" width="8.140625" style="0" customWidth="1"/>
    <col min="2" max="2" width="29.140625" style="0" customWidth="1"/>
    <col min="3" max="3" width="30.421875" style="0" customWidth="1"/>
    <col min="4" max="4" width="20.7109375" style="0" customWidth="1"/>
  </cols>
  <sheetData>
    <row r="2" spans="1:4" ht="16.5" customHeight="1">
      <c r="A2" s="87" t="s">
        <v>229</v>
      </c>
      <c r="B2" s="87"/>
      <c r="C2" s="87"/>
      <c r="D2" s="87"/>
    </row>
    <row r="3" ht="12.75">
      <c r="D3" s="18"/>
    </row>
    <row r="4" ht="13.5" thickBot="1">
      <c r="D4" s="43" t="s">
        <v>302</v>
      </c>
    </row>
    <row r="5" spans="1:4" s="2" customFormat="1" ht="31.5" customHeight="1" thickBot="1">
      <c r="A5" s="64" t="s">
        <v>230</v>
      </c>
      <c r="B5" s="64" t="s">
        <v>216</v>
      </c>
      <c r="C5" s="39" t="s">
        <v>231</v>
      </c>
      <c r="D5" s="64" t="s">
        <v>217</v>
      </c>
    </row>
    <row r="6" spans="1:4" s="2" customFormat="1" ht="33.75" customHeight="1">
      <c r="A6" s="61">
        <v>1</v>
      </c>
      <c r="B6" s="62" t="s">
        <v>232</v>
      </c>
      <c r="C6" t="s">
        <v>301</v>
      </c>
      <c r="D6" s="63">
        <v>4122</v>
      </c>
    </row>
    <row r="7" spans="1:4" s="2" customFormat="1" ht="19.5" customHeight="1">
      <c r="A7" s="33"/>
      <c r="B7" s="33"/>
      <c r="C7" s="33"/>
      <c r="D7" s="34"/>
    </row>
    <row r="8" spans="1:4" s="2" customFormat="1" ht="19.5" customHeight="1">
      <c r="A8" s="33"/>
      <c r="B8" s="33"/>
      <c r="C8" s="33"/>
      <c r="D8" s="34"/>
    </row>
    <row r="9" spans="1:4" s="2" customFormat="1" ht="19.5" customHeight="1">
      <c r="A9" s="33"/>
      <c r="B9" s="33"/>
      <c r="C9" s="33"/>
      <c r="D9" s="34"/>
    </row>
    <row r="10" spans="1:4" s="2" customFormat="1" ht="19.5" customHeight="1">
      <c r="A10" s="33"/>
      <c r="B10" s="33"/>
      <c r="C10" s="33"/>
      <c r="D10" s="34"/>
    </row>
    <row r="11" spans="1:4" s="2" customFormat="1" ht="19.5" customHeight="1">
      <c r="A11" s="33"/>
      <c r="B11" s="33"/>
      <c r="C11" s="33"/>
      <c r="D11" s="34"/>
    </row>
    <row r="12" spans="1:4" s="2" customFormat="1" ht="19.5" customHeight="1">
      <c r="A12" s="33"/>
      <c r="B12" s="33"/>
      <c r="C12" s="33"/>
      <c r="D12" s="34"/>
    </row>
    <row r="13" spans="1:4" s="2" customFormat="1" ht="19.5" customHeight="1">
      <c r="A13" s="33"/>
      <c r="B13" s="33"/>
      <c r="C13" s="33"/>
      <c r="D13" s="34"/>
    </row>
    <row r="14" spans="1:4" s="2" customFormat="1" ht="19.5" customHeight="1">
      <c r="A14" s="33"/>
      <c r="B14" s="33"/>
      <c r="C14" s="35"/>
      <c r="D14" s="36"/>
    </row>
    <row r="15" spans="1:4" s="2" customFormat="1" ht="19.5" customHeight="1">
      <c r="A15" s="35"/>
      <c r="B15" s="35"/>
      <c r="C15" s="37"/>
      <c r="D15" s="34"/>
    </row>
    <row r="16" spans="1:4" s="2" customFormat="1" ht="19.5" customHeight="1">
      <c r="A16" s="33"/>
      <c r="B16" s="33"/>
      <c r="C16" s="33"/>
      <c r="D16" s="34"/>
    </row>
    <row r="17" spans="1:4" s="2" customFormat="1" ht="19.5" customHeight="1">
      <c r="A17" s="33"/>
      <c r="B17" s="33"/>
      <c r="C17" s="33"/>
      <c r="D17" s="34"/>
    </row>
    <row r="18" spans="1:4" s="2" customFormat="1" ht="19.5" customHeight="1">
      <c r="A18" s="33"/>
      <c r="B18" s="33"/>
      <c r="C18" s="33"/>
      <c r="D18" s="34"/>
    </row>
    <row r="19" spans="1:4" s="2" customFormat="1" ht="19.5" customHeight="1">
      <c r="A19" s="33"/>
      <c r="B19" s="33"/>
      <c r="C19" s="33"/>
      <c r="D19" s="34"/>
    </row>
    <row r="20" spans="1:4" s="2" customFormat="1" ht="19.5" customHeight="1">
      <c r="A20" s="54"/>
      <c r="B20" s="55"/>
      <c r="C20" s="56"/>
      <c r="D20" s="57"/>
    </row>
    <row r="21" spans="1:4" s="2" customFormat="1" ht="19.5" customHeight="1">
      <c r="A21" s="54"/>
      <c r="B21" s="55"/>
      <c r="C21" s="56"/>
      <c r="D21" s="57"/>
    </row>
    <row r="22" spans="1:4" s="2" customFormat="1" ht="19.5" customHeight="1">
      <c r="A22" s="58"/>
      <c r="B22" s="59"/>
      <c r="C22" s="60"/>
      <c r="D22" s="57"/>
    </row>
    <row r="23" spans="1:4" s="2" customFormat="1" ht="19.5" customHeight="1">
      <c r="A23" s="54"/>
      <c r="B23" s="55"/>
      <c r="C23" s="56"/>
      <c r="D23" s="57"/>
    </row>
    <row r="24" spans="1:4" s="2" customFormat="1" ht="19.5" customHeight="1">
      <c r="A24" s="54"/>
      <c r="B24" s="55"/>
      <c r="C24" s="56"/>
      <c r="D24" s="57"/>
    </row>
    <row r="25" spans="1:4" s="2" customFormat="1" ht="19.5" customHeight="1">
      <c r="A25" s="54"/>
      <c r="B25" s="55"/>
      <c r="C25" s="56"/>
      <c r="D25" s="57"/>
    </row>
    <row r="26" spans="1:4" s="2" customFormat="1" ht="19.5" customHeight="1">
      <c r="A26" s="54"/>
      <c r="B26" s="55"/>
      <c r="C26" s="56"/>
      <c r="D26" s="57"/>
    </row>
    <row r="27" spans="1:4" s="2" customFormat="1" ht="19.5" customHeight="1">
      <c r="A27" s="58"/>
      <c r="B27" s="59"/>
      <c r="C27" s="60"/>
      <c r="D27" s="57"/>
    </row>
    <row r="28" spans="1:4" s="2" customFormat="1" ht="19.5" customHeight="1">
      <c r="A28" s="54"/>
      <c r="B28" s="55"/>
      <c r="C28" s="56"/>
      <c r="D28" s="57"/>
    </row>
    <row r="29" spans="1:4" s="2" customFormat="1" ht="19.5" customHeight="1">
      <c r="A29" s="58"/>
      <c r="B29" s="59"/>
      <c r="C29" s="60"/>
      <c r="D29" s="57"/>
    </row>
    <row r="30" spans="1:4" ht="12.75">
      <c r="A30" s="1"/>
      <c r="B30" s="1"/>
      <c r="C30" s="1"/>
      <c r="D30" s="1"/>
    </row>
    <row r="31" spans="1:4" ht="12.75">
      <c r="A31" s="1"/>
      <c r="B31" s="1"/>
      <c r="C31" s="1"/>
      <c r="D31" s="1"/>
    </row>
    <row r="32" spans="1:4" ht="12.75">
      <c r="A32" s="1"/>
      <c r="B32" s="1"/>
      <c r="C32" s="1"/>
      <c r="D32" s="1"/>
    </row>
  </sheetData>
  <sheetProtection/>
  <mergeCells count="1">
    <mergeCell ref="A2:D2"/>
  </mergeCells>
  <printOptions/>
  <pageMargins left="0.75" right="0.75" top="1" bottom="1" header="0.5" footer="0.5"/>
  <pageSetup horizontalDpi="300" verticalDpi="300" orientation="portrait" r:id="rId1"/>
  <headerFooter alignWithMargins="0">
    <oddHeader>&amp;R6. melléklet a 1/2014. (II.11.)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view="pageLayout" workbookViewId="0" topLeftCell="B7">
      <selection activeCell="A8" sqref="A8"/>
    </sheetView>
  </sheetViews>
  <sheetFormatPr defaultColWidth="9.140625" defaultRowHeight="12.75"/>
  <cols>
    <col min="1" max="1" width="29.140625" style="0" customWidth="1"/>
    <col min="2" max="3" width="20.28125" style="0" customWidth="1"/>
    <col min="4" max="12" width="19.140625" style="0" customWidth="1"/>
  </cols>
  <sheetData>
    <row r="1" spans="1:4" ht="18" customHeight="1">
      <c r="A1" s="90" t="s">
        <v>228</v>
      </c>
      <c r="B1" s="90"/>
      <c r="C1" s="90"/>
      <c r="D1" s="90"/>
    </row>
    <row r="2" spans="1:4" ht="13.5" thickBot="1">
      <c r="A2" s="14"/>
      <c r="B2" s="13"/>
      <c r="C2" s="15"/>
      <c r="D2" s="13"/>
    </row>
    <row r="3" spans="1:4" ht="13.5" customHeight="1">
      <c r="A3" s="91" t="s">
        <v>215</v>
      </c>
      <c r="B3" s="94" t="s">
        <v>210</v>
      </c>
      <c r="C3" s="95"/>
      <c r="D3" s="96" t="s">
        <v>212</v>
      </c>
    </row>
    <row r="4" spans="1:4" ht="18.75" customHeight="1">
      <c r="A4" s="92"/>
      <c r="B4" s="88" t="s">
        <v>211</v>
      </c>
      <c r="C4" s="89"/>
      <c r="D4" s="97"/>
    </row>
    <row r="5" spans="1:4" ht="13.5" thickBot="1">
      <c r="A5" s="93"/>
      <c r="B5" s="73" t="s">
        <v>213</v>
      </c>
      <c r="C5" s="74" t="s">
        <v>214</v>
      </c>
      <c r="D5" s="98"/>
    </row>
    <row r="6" spans="1:4" ht="15.75">
      <c r="A6" s="75" t="s">
        <v>303</v>
      </c>
      <c r="B6" s="70">
        <v>1</v>
      </c>
      <c r="C6" s="71"/>
      <c r="D6" s="72">
        <f>SUM(B6:C6)</f>
        <v>1</v>
      </c>
    </row>
    <row r="7" spans="1:4" ht="15.75">
      <c r="A7" s="76" t="s">
        <v>304</v>
      </c>
      <c r="B7" s="16"/>
      <c r="C7" s="17">
        <v>2</v>
      </c>
      <c r="D7" s="30">
        <f>SUM(B7:C7)</f>
        <v>2</v>
      </c>
    </row>
    <row r="8" spans="1:4" ht="15.75">
      <c r="A8" s="29"/>
      <c r="B8" s="17"/>
      <c r="C8" s="17"/>
      <c r="D8" s="30"/>
    </row>
    <row r="9" spans="1:4" ht="15.75">
      <c r="A9" s="29"/>
      <c r="B9" s="17"/>
      <c r="C9" s="17"/>
      <c r="D9" s="30"/>
    </row>
    <row r="10" spans="1:4" ht="15.75">
      <c r="A10" s="29"/>
      <c r="B10" s="17"/>
      <c r="C10" s="17"/>
      <c r="D10" s="30"/>
    </row>
    <row r="11" spans="1:4" ht="15.75">
      <c r="A11" s="29"/>
      <c r="B11" s="17"/>
      <c r="C11" s="17"/>
      <c r="D11" s="30"/>
    </row>
    <row r="12" spans="1:4" ht="15.75">
      <c r="A12" s="29"/>
      <c r="B12" s="17"/>
      <c r="C12" s="17"/>
      <c r="D12" s="30"/>
    </row>
    <row r="13" spans="1:4" ht="15.75">
      <c r="A13" s="31"/>
      <c r="B13" s="17"/>
      <c r="C13" s="17"/>
      <c r="D13" s="30"/>
    </row>
    <row r="14" spans="1:4" ht="15.75">
      <c r="A14" s="29"/>
      <c r="B14" s="16"/>
      <c r="C14" s="17"/>
      <c r="D14" s="30"/>
    </row>
    <row r="15" spans="1:4" ht="15.75">
      <c r="A15" s="29"/>
      <c r="B15" s="17"/>
      <c r="C15" s="17"/>
      <c r="D15" s="30"/>
    </row>
    <row r="16" spans="1:4" ht="15.75">
      <c r="A16" s="29"/>
      <c r="B16" s="16"/>
      <c r="C16" s="17"/>
      <c r="D16" s="30"/>
    </row>
    <row r="17" spans="1:4" ht="15.75">
      <c r="A17" s="29"/>
      <c r="B17" s="16"/>
      <c r="C17" s="17"/>
      <c r="D17" s="30"/>
    </row>
    <row r="18" spans="1:4" ht="15.75">
      <c r="A18" s="29"/>
      <c r="B18" s="17"/>
      <c r="C18" s="32"/>
      <c r="D18" s="30"/>
    </row>
    <row r="19" spans="1:4" ht="15.75">
      <c r="A19" s="29"/>
      <c r="B19" s="17"/>
      <c r="C19" s="32"/>
      <c r="D19" s="30"/>
    </row>
    <row r="20" spans="1:4" ht="15.75">
      <c r="A20" s="29"/>
      <c r="B20" s="16"/>
      <c r="C20" s="32"/>
      <c r="D20" s="30"/>
    </row>
    <row r="21" spans="1:4" ht="15.75">
      <c r="A21" s="29"/>
      <c r="B21" s="17"/>
      <c r="C21" s="32"/>
      <c r="D21" s="30"/>
    </row>
    <row r="22" spans="1:4" ht="15.75">
      <c r="A22" s="29"/>
      <c r="B22" s="16"/>
      <c r="C22" s="32"/>
      <c r="D22" s="30"/>
    </row>
    <row r="23" spans="1:4" ht="15.75">
      <c r="A23" s="29"/>
      <c r="B23" s="17"/>
      <c r="C23" s="32"/>
      <c r="D23" s="30"/>
    </row>
    <row r="24" spans="1:4" ht="15.75">
      <c r="A24" s="29"/>
      <c r="B24" s="17"/>
      <c r="C24" s="32"/>
      <c r="D24" s="30"/>
    </row>
    <row r="25" spans="1:4" ht="15.75">
      <c r="A25" s="29"/>
      <c r="B25" s="17"/>
      <c r="C25" s="32"/>
      <c r="D25" s="30"/>
    </row>
    <row r="26" spans="1:4" ht="15.75">
      <c r="A26" s="66" t="s">
        <v>305</v>
      </c>
      <c r="B26" s="67"/>
      <c r="C26" s="68"/>
      <c r="D26" s="69">
        <f>SUM(D6:D25)</f>
        <v>3</v>
      </c>
    </row>
  </sheetData>
  <sheetProtection/>
  <mergeCells count="5">
    <mergeCell ref="B4:C4"/>
    <mergeCell ref="A1:D1"/>
    <mergeCell ref="A3:A5"/>
    <mergeCell ref="B3:C3"/>
    <mergeCell ref="D3:D5"/>
  </mergeCells>
  <printOptions/>
  <pageMargins left="0.75" right="0.75" top="1" bottom="1" header="0.5" footer="0.5"/>
  <pageSetup horizontalDpi="300" verticalDpi="300" orientation="portrait" r:id="rId1"/>
  <headerFooter alignWithMargins="0">
    <oddHeader>&amp;R5. melléklet az 1/2014. (II.11.)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33"/>
  <sheetViews>
    <sheetView workbookViewId="0" topLeftCell="C1">
      <selection activeCell="O38" sqref="O38"/>
    </sheetView>
  </sheetViews>
  <sheetFormatPr defaultColWidth="9.140625" defaultRowHeight="12.75"/>
  <cols>
    <col min="6" max="6" width="5.00390625" style="0" customWidth="1"/>
    <col min="8" max="8" width="11.140625" style="0" customWidth="1"/>
    <col min="9" max="9" width="5.28125" style="0" customWidth="1"/>
    <col min="11" max="11" width="7.57421875" style="0" customWidth="1"/>
  </cols>
  <sheetData>
    <row r="2" spans="1:15" ht="12.75">
      <c r="A2" s="99" t="s">
        <v>257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ht="5.25" customHeight="1"/>
    <row r="4" ht="12.75">
      <c r="L4" t="s">
        <v>235</v>
      </c>
    </row>
    <row r="5" spans="1:14" ht="43.5" customHeight="1">
      <c r="A5" t="s">
        <v>236</v>
      </c>
      <c r="E5" s="42" t="s">
        <v>237</v>
      </c>
      <c r="F5" s="100" t="s">
        <v>238</v>
      </c>
      <c r="G5" s="100"/>
      <c r="H5" s="42" t="s">
        <v>239</v>
      </c>
      <c r="I5" s="100" t="s">
        <v>268</v>
      </c>
      <c r="J5" s="100"/>
      <c r="K5" s="42" t="s">
        <v>269</v>
      </c>
      <c r="L5" s="42" t="s">
        <v>240</v>
      </c>
      <c r="M5" s="42" t="s">
        <v>241</v>
      </c>
      <c r="N5" s="42" t="s">
        <v>242</v>
      </c>
    </row>
    <row r="8" spans="1:15" ht="12.75">
      <c r="A8" s="41" t="s">
        <v>258</v>
      </c>
      <c r="B8" t="s">
        <v>243</v>
      </c>
      <c r="H8">
        <v>3531</v>
      </c>
      <c r="N8">
        <f>SUM(E8:M8)</f>
        <v>3531</v>
      </c>
      <c r="O8" s="43" t="s">
        <v>244</v>
      </c>
    </row>
    <row r="9" spans="1:15" ht="12.75">
      <c r="A9" s="41"/>
      <c r="O9" s="43"/>
    </row>
    <row r="10" spans="1:15" ht="12.75">
      <c r="A10" s="41" t="s">
        <v>259</v>
      </c>
      <c r="B10" t="s">
        <v>245</v>
      </c>
      <c r="E10">
        <v>2087</v>
      </c>
      <c r="G10">
        <v>732</v>
      </c>
      <c r="H10" s="40">
        <v>1809</v>
      </c>
      <c r="N10">
        <f>SUM(E10:M10)</f>
        <v>4628</v>
      </c>
      <c r="O10" s="43" t="s">
        <v>244</v>
      </c>
    </row>
    <row r="11" spans="1:15" ht="12.75">
      <c r="A11" s="41"/>
      <c r="E11">
        <v>626</v>
      </c>
      <c r="N11">
        <f>SUM(E11:M11)</f>
        <v>626</v>
      </c>
      <c r="O11" s="43" t="s">
        <v>246</v>
      </c>
    </row>
    <row r="12" spans="1:15" ht="12.75">
      <c r="A12" s="41" t="s">
        <v>260</v>
      </c>
      <c r="B12" t="s">
        <v>247</v>
      </c>
      <c r="E12">
        <v>1007</v>
      </c>
      <c r="G12">
        <v>246</v>
      </c>
      <c r="H12">
        <v>978</v>
      </c>
      <c r="N12">
        <f>SUM(E12:M12)</f>
        <v>2231</v>
      </c>
      <c r="O12" s="43" t="s">
        <v>244</v>
      </c>
    </row>
    <row r="13" spans="1:15" ht="12.75">
      <c r="A13" s="41"/>
      <c r="O13" s="43"/>
    </row>
    <row r="14" spans="1:15" ht="12.75">
      <c r="A14" s="41" t="s">
        <v>261</v>
      </c>
      <c r="B14" t="s">
        <v>248</v>
      </c>
      <c r="E14">
        <v>710</v>
      </c>
      <c r="G14">
        <v>89</v>
      </c>
      <c r="H14">
        <v>2192</v>
      </c>
      <c r="M14">
        <v>5373</v>
      </c>
      <c r="N14">
        <f>SUM(E14:M14)</f>
        <v>8364</v>
      </c>
      <c r="O14" s="43" t="s">
        <v>244</v>
      </c>
    </row>
    <row r="15" spans="1:15" ht="12.75">
      <c r="A15" s="41"/>
      <c r="O15" s="43"/>
    </row>
    <row r="16" spans="1:15" ht="12.75">
      <c r="A16" s="41" t="s">
        <v>262</v>
      </c>
      <c r="B16" t="s">
        <v>249</v>
      </c>
      <c r="H16" s="40">
        <v>1461</v>
      </c>
      <c r="N16">
        <f>SUM(E16:M16)</f>
        <v>1461</v>
      </c>
      <c r="O16" s="43" t="s">
        <v>244</v>
      </c>
    </row>
    <row r="17" spans="1:15" ht="12.75">
      <c r="A17" s="41"/>
      <c r="O17" s="43"/>
    </row>
    <row r="18" spans="1:15" ht="12.75">
      <c r="A18" s="41" t="s">
        <v>263</v>
      </c>
      <c r="B18" t="s">
        <v>250</v>
      </c>
      <c r="J18">
        <v>185</v>
      </c>
      <c r="N18">
        <f>SUM(E18:M18)</f>
        <v>185</v>
      </c>
      <c r="O18" s="43" t="s">
        <v>246</v>
      </c>
    </row>
    <row r="19" spans="1:15" ht="12.75">
      <c r="A19" s="41"/>
      <c r="O19" s="43"/>
    </row>
    <row r="20" spans="1:15" ht="12.75">
      <c r="A20" s="41">
        <v>107060</v>
      </c>
      <c r="B20" t="s">
        <v>251</v>
      </c>
      <c r="L20">
        <v>778</v>
      </c>
      <c r="N20">
        <f>SUM(E20:M20)</f>
        <v>778</v>
      </c>
      <c r="O20" s="43" t="s">
        <v>244</v>
      </c>
    </row>
    <row r="21" spans="1:15" ht="12.75">
      <c r="A21" s="41"/>
      <c r="O21" s="43"/>
    </row>
    <row r="22" spans="1:15" ht="12.75">
      <c r="A22" s="41" t="s">
        <v>264</v>
      </c>
      <c r="B22" t="s">
        <v>252</v>
      </c>
      <c r="E22">
        <v>240</v>
      </c>
      <c r="G22">
        <v>58</v>
      </c>
      <c r="H22">
        <v>320</v>
      </c>
      <c r="N22">
        <f>SUM(E22:M22)</f>
        <v>618</v>
      </c>
      <c r="O22" s="43" t="s">
        <v>244</v>
      </c>
    </row>
    <row r="23" spans="1:15" ht="12.75">
      <c r="A23" s="41"/>
      <c r="O23" s="43"/>
    </row>
    <row r="24" spans="1:15" ht="12.75">
      <c r="A24" s="41" t="s">
        <v>265</v>
      </c>
      <c r="B24" t="s">
        <v>253</v>
      </c>
      <c r="H24">
        <v>592</v>
      </c>
      <c r="N24">
        <f>SUM(E24:M24)</f>
        <v>592</v>
      </c>
      <c r="O24" s="43" t="s">
        <v>244</v>
      </c>
    </row>
    <row r="25" spans="1:15" ht="12.75">
      <c r="A25" s="41"/>
      <c r="O25" s="43"/>
    </row>
    <row r="26" spans="1:15" ht="12.75">
      <c r="A26" s="41" t="s">
        <v>266</v>
      </c>
      <c r="B26" t="s">
        <v>254</v>
      </c>
      <c r="H26">
        <v>610</v>
      </c>
      <c r="K26">
        <v>4122</v>
      </c>
      <c r="N26">
        <f>SUM(E26:M26)</f>
        <v>4732</v>
      </c>
      <c r="O26" s="43" t="s">
        <v>244</v>
      </c>
    </row>
    <row r="27" spans="1:15" ht="12.75">
      <c r="A27" s="41"/>
      <c r="O27" s="43"/>
    </row>
    <row r="28" spans="1:15" ht="12.75">
      <c r="A28" s="41" t="s">
        <v>267</v>
      </c>
      <c r="B28" t="s">
        <v>255</v>
      </c>
      <c r="E28">
        <v>617</v>
      </c>
      <c r="G28">
        <v>146</v>
      </c>
      <c r="H28">
        <v>25</v>
      </c>
      <c r="N28">
        <f>SUM(E28:M28)</f>
        <v>788</v>
      </c>
      <c r="O28" s="43" t="s">
        <v>244</v>
      </c>
    </row>
    <row r="29" spans="1:15" ht="12.75">
      <c r="A29" s="41"/>
      <c r="O29" s="43"/>
    </row>
    <row r="31" ht="12.75">
      <c r="O31" s="43"/>
    </row>
    <row r="32" ht="12.75">
      <c r="O32" s="43"/>
    </row>
    <row r="33" spans="4:14" ht="12.75">
      <c r="D33" s="44" t="s">
        <v>256</v>
      </c>
      <c r="E33" s="44">
        <f>SUM(E8:E32)</f>
        <v>5287</v>
      </c>
      <c r="F33" s="44"/>
      <c r="G33" s="44">
        <f aca="true" t="shared" si="0" ref="G33:M33">SUM(G8:G32)</f>
        <v>1271</v>
      </c>
      <c r="H33" s="44">
        <f>SUM(H8:H32)</f>
        <v>11518</v>
      </c>
      <c r="I33" s="44"/>
      <c r="J33" s="44">
        <f t="shared" si="0"/>
        <v>185</v>
      </c>
      <c r="K33" s="44">
        <f t="shared" si="0"/>
        <v>4122</v>
      </c>
      <c r="L33" s="44">
        <f t="shared" si="0"/>
        <v>778</v>
      </c>
      <c r="M33" s="44">
        <f t="shared" si="0"/>
        <v>5373</v>
      </c>
      <c r="N33" s="44">
        <f>SUM(E33:M33)</f>
        <v>28534</v>
      </c>
    </row>
  </sheetData>
  <mergeCells count="3">
    <mergeCell ref="A2:O2"/>
    <mergeCell ref="F5:G5"/>
    <mergeCell ref="I5:J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&amp;R4. melléklet az 1/2014. (II.11.)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Dániel</dc:creator>
  <cp:keywords/>
  <dc:description/>
  <cp:lastModifiedBy>Gabi</cp:lastModifiedBy>
  <cp:lastPrinted>2014-02-25T07:39:27Z</cp:lastPrinted>
  <dcterms:created xsi:type="dcterms:W3CDTF">2014-01-13T16:29:21Z</dcterms:created>
  <dcterms:modified xsi:type="dcterms:W3CDTF">2014-02-25T07:40:21Z</dcterms:modified>
  <cp:category/>
  <cp:version/>
  <cp:contentType/>
  <cp:contentStatus/>
</cp:coreProperties>
</file>