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2120" windowHeight="8640" tabRatio="599" activeTab="0"/>
  </bookViews>
  <sheets>
    <sheet name="Mérleg" sheetId="1" r:id="rId1"/>
    <sheet name="Bevételek" sheetId="2" r:id="rId2"/>
    <sheet name="Működési kiadások" sheetId="3" r:id="rId3"/>
    <sheet name="Pénzellátások" sheetId="4" r:id="rId4"/>
    <sheet name="Fejlesztési kiadások" sheetId="5" r:id="rId5"/>
    <sheet name="Szakfeladatonként" sheetId="6" r:id="rId6"/>
    <sheet name="Pénzforgalom" sheetId="7" r:id="rId7"/>
    <sheet name="Eszköz-forrás" sheetId="8" r:id="rId8"/>
    <sheet name="Pénzmaradvány" sheetId="9" r:id="rId9"/>
    <sheet name="Létszámkeret" sheetId="10" r:id="rId10"/>
  </sheets>
  <definedNames/>
  <calcPr fullCalcOnLoad="1"/>
</workbook>
</file>

<file path=xl/sharedStrings.xml><?xml version="1.0" encoding="utf-8"?>
<sst xmlns="http://schemas.openxmlformats.org/spreadsheetml/2006/main" count="242" uniqueCount="153">
  <si>
    <t>Vámosgyörk Község Önkormányzat Képviselő-testületének</t>
  </si>
  <si>
    <t>Mérleg</t>
  </si>
  <si>
    <t>ezer Ft-ban</t>
  </si>
  <si>
    <t>Sor-</t>
  </si>
  <si>
    <t>Megnevezés</t>
  </si>
  <si>
    <t xml:space="preserve">Módosított </t>
  </si>
  <si>
    <t>Teljesítés</t>
  </si>
  <si>
    <t>szám</t>
  </si>
  <si>
    <t>(%)</t>
  </si>
  <si>
    <t>Átadott pénzeszközök</t>
  </si>
  <si>
    <t>Bevételek</t>
  </si>
  <si>
    <t>Eredeti</t>
  </si>
  <si>
    <t>Módosított</t>
  </si>
  <si>
    <t>1.</t>
  </si>
  <si>
    <t>2.</t>
  </si>
  <si>
    <t>3.</t>
  </si>
  <si>
    <t>4.</t>
  </si>
  <si>
    <t>Működési kiadások</t>
  </si>
  <si>
    <t>Személyi juttatások</t>
  </si>
  <si>
    <t>Rendszeres személyi juttatások</t>
  </si>
  <si>
    <t>Nem rendszeres személyi juttatások</t>
  </si>
  <si>
    <t>Munkaadókat terhelő járulékok</t>
  </si>
  <si>
    <t>Egyéb járulékok</t>
  </si>
  <si>
    <t>Dologi kiadások</t>
  </si>
  <si>
    <t>Készletbeszerzés</t>
  </si>
  <si>
    <t>Kommunikációs szolgáltatások</t>
  </si>
  <si>
    <t>Szolgáltatási kiadások</t>
  </si>
  <si>
    <t>Egyéb dologi kiadások</t>
  </si>
  <si>
    <t>Kamatkiadások</t>
  </si>
  <si>
    <t>Működési kiadások összesen</t>
  </si>
  <si>
    <t>Összesen</t>
  </si>
  <si>
    <t>Fejlesztési kiadások</t>
  </si>
  <si>
    <t>Pénzkészlet alakulása</t>
  </si>
  <si>
    <t>Szakfeladat</t>
  </si>
  <si>
    <t>Külső személyi juttatások</t>
  </si>
  <si>
    <t xml:space="preserve">    Költségvetési bankszámla</t>
  </si>
  <si>
    <t xml:space="preserve">    Házi pénztár</t>
  </si>
  <si>
    <t>Bevételek (+)</t>
  </si>
  <si>
    <t>Kiadások (-)</t>
  </si>
  <si>
    <t>záró létszám</t>
  </si>
  <si>
    <t>Óvoda</t>
  </si>
  <si>
    <t>Foglalkoztatottak Összesen</t>
  </si>
  <si>
    <t xml:space="preserve"> előirányzat</t>
  </si>
  <si>
    <t>%</t>
  </si>
  <si>
    <t xml:space="preserve">Bevételek Összesen </t>
  </si>
  <si>
    <t>Kiadások Összesen</t>
  </si>
  <si>
    <t>létszám előirányzat</t>
  </si>
  <si>
    <t>Költségvetési bevételek</t>
  </si>
  <si>
    <t>Intézmény működési kiadásai</t>
  </si>
  <si>
    <t>Önkormányzat által foly. ellátások</t>
  </si>
  <si>
    <t>Irányító szervtől kapott támogatás</t>
  </si>
  <si>
    <t>Működés költségvetési támogatása</t>
  </si>
  <si>
    <t>előirányzat</t>
  </si>
  <si>
    <t>Szociális hozzájárulási adó</t>
  </si>
  <si>
    <t>Működési célú ÁFA</t>
  </si>
  <si>
    <t>Kiküldetés, reprezentáció, reklám</t>
  </si>
  <si>
    <t>Egyéb dologi jellegű kiadások</t>
  </si>
  <si>
    <t>Adók, díjak, egyéb befizetések</t>
  </si>
  <si>
    <t>Önkormányzat által folyósított ellátások</t>
  </si>
  <si>
    <t>Rászorultságtól függő ellátások</t>
  </si>
  <si>
    <t>Rendszeres gyermekvédelmi kedv.</t>
  </si>
  <si>
    <t>Kiadások szakfeladatonként</t>
  </si>
  <si>
    <t>Bér</t>
  </si>
  <si>
    <t>Járulék</t>
  </si>
  <si>
    <t>Ellátások</t>
  </si>
  <si>
    <t>Támogatások</t>
  </si>
  <si>
    <t>Óvodai intézményi étkeztetés</t>
  </si>
  <si>
    <t>Óvodai nevelés, ellátás</t>
  </si>
  <si>
    <t>Pénzforgalmi kimutatás (eFt)</t>
  </si>
  <si>
    <t>Létszámkeret (fő)</t>
  </si>
  <si>
    <t>Bevétel 2013. évi előirányzat (eFt)</t>
  </si>
  <si>
    <t>Kiadás 2013. évi előirányzat (eFt)</t>
  </si>
  <si>
    <t>2013. évi költségvetési beszámolója</t>
  </si>
  <si>
    <t>Vámosgyörk Községi Önkormányzat Képviselő-testületének</t>
  </si>
  <si>
    <t>Tulipán Óvoda</t>
  </si>
  <si>
    <t xml:space="preserve">Tulipán Óvoda </t>
  </si>
  <si>
    <t>Fejlesztési kiadások támogatása</t>
  </si>
  <si>
    <t>Tárgyi eszköz beszerzés</t>
  </si>
  <si>
    <t>Légkondicionáló</t>
  </si>
  <si>
    <t>Udvari zuhanyzó</t>
  </si>
  <si>
    <t>Multifunkcionális nyomtató</t>
  </si>
  <si>
    <t>Intézményi működési bevételek</t>
  </si>
  <si>
    <t>Nyitó Pénzkészlet (2013. 01. 01.)</t>
  </si>
  <si>
    <t>Záró pénzkészlet (2013. 12. 31.)</t>
  </si>
  <si>
    <t>2013. évi</t>
  </si>
  <si>
    <t>Mérleg (Eszközök - Források)</t>
  </si>
  <si>
    <t>nyitó állomány</t>
  </si>
  <si>
    <t>záró állomány</t>
  </si>
  <si>
    <t>I.</t>
  </si>
  <si>
    <t>ESZKÖZÖK</t>
  </si>
  <si>
    <t>Immateriális javak</t>
  </si>
  <si>
    <t>Ingatlanok</t>
  </si>
  <si>
    <t>Gépek, berendezések</t>
  </si>
  <si>
    <t>Beruházások, felújítások (bef. beruh)</t>
  </si>
  <si>
    <t>Befektetett eszközök összesen</t>
  </si>
  <si>
    <t>Követelések</t>
  </si>
  <si>
    <t>Pénzeszközök</t>
  </si>
  <si>
    <t>Aktív Pü. elszámolások egyenlege</t>
  </si>
  <si>
    <t>Forgó eszközök összesen</t>
  </si>
  <si>
    <t>ESZKÖZÖK MINDÖSSZESEN</t>
  </si>
  <si>
    <t>II.</t>
  </si>
  <si>
    <t>FORRÁSOK</t>
  </si>
  <si>
    <t>Saját tőke</t>
  </si>
  <si>
    <t>Tartalékok</t>
  </si>
  <si>
    <t>Hosszú lejáratú kötelezettség</t>
  </si>
  <si>
    <t>Rövid lejáratú kötelezettség</t>
  </si>
  <si>
    <t>Passzív Pü. elszámolások egyenlege</t>
  </si>
  <si>
    <t>Kötelezettségek összesen</t>
  </si>
  <si>
    <t>FORRÁSOK MINDÖSSZESEN</t>
  </si>
  <si>
    <t>Pénzmaradvány kimutatás</t>
  </si>
  <si>
    <t>Záró pénzkészlet</t>
  </si>
  <si>
    <t>Bankszámlák záróegyenlegei</t>
  </si>
  <si>
    <t>Pénztárak záróegyenlegei</t>
  </si>
  <si>
    <t>Likvid hitel záróegyelege</t>
  </si>
  <si>
    <t>Aktív, passzív elszámolások összesen</t>
  </si>
  <si>
    <t>Költségvetési aktív elszámolások záróe.</t>
  </si>
  <si>
    <t>Ktsg.-i aktív függő elsz. záróegyenlege</t>
  </si>
  <si>
    <t>Ktsg.-i aktív átfutó elsz. záróegyenlege</t>
  </si>
  <si>
    <t>Ktsg.-i aktív kiegyenlítő elsz. záróegyenlege</t>
  </si>
  <si>
    <t>Költségvetési passzív elszámolások záróe. (-)</t>
  </si>
  <si>
    <t>Ktsg.-i passzív függő elsz. záróegyenlege (-)</t>
  </si>
  <si>
    <t>Ktsg.-i passzív átfutó elsz. záróegyenlege (-)</t>
  </si>
  <si>
    <t>Ktsg.-i passzív kiegyenlítő elsz. záróe. (-)</t>
  </si>
  <si>
    <t>Előző években képzett tart. maradványa</t>
  </si>
  <si>
    <t>Tárgyévi helyesbített pénzmaradvány</t>
  </si>
  <si>
    <t>Finanszírozásból adódó korrekciók</t>
  </si>
  <si>
    <t>Ktsg-i befizetés többlettámogatás miatt</t>
  </si>
  <si>
    <t>Ktsg.-i kiutalás kiutalatlan támogatás miatt</t>
  </si>
  <si>
    <t>Költségvetési pénzmaradvány</t>
  </si>
  <si>
    <t>Módosított pénzmaradvány</t>
  </si>
  <si>
    <t>Kötelezettséggel terhelt pénzmaradvány</t>
  </si>
  <si>
    <t>Szabad pénzmaradvány</t>
  </si>
  <si>
    <t>Kiegyenlítő kiadások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</si>
  <si>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</si>
  <si>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</si>
  <si>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</si>
  <si>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</si>
  <si>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</si>
  <si>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</si>
  <si>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</si>
  <si>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</si>
  <si>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</si>
  <si>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</si>
  <si>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21. számú melléklet a 3/2014 (IV.2.) Önkormányzati rendelethez</t>
  </si>
  <si>
    <t>22. számú melléklet a 3/2014 (IV.2.) Önkormányzati rendelethez</t>
  </si>
  <si>
    <t>23. számú melléklet a 3/2014 (IV.2.) Önkormányzati rendelethez</t>
  </si>
  <si>
    <t>24. számú melléklet a 3/2014 (IV.2.) Önkormányzati rendelethez</t>
  </si>
  <si>
    <t>25. számú melléklet a 3/2014 (IV.2.) Önkormányzati rendelethez</t>
  </si>
  <si>
    <t>26. számú melléklet a 3/2014 (IV.2.) Önkormányzati rendelethez</t>
  </si>
  <si>
    <t>27. számú melléklet a 3/2014 (IV.2.) Önkormányzati rendelethez</t>
  </si>
  <si>
    <t>28. számú melléklet a 3/2014 (IV.2.) Önkormányzati rendelethez</t>
  </si>
  <si>
    <t>29. számú melléklet a 3/2014 (IV.2.) Önkormányzati rendelethez</t>
  </si>
  <si>
    <t>30. számú melléklet a 3/2014 (IV.2.)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</si>
</sst>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</numFmts>
  <fonts count="28">
    <font>
      <sz val="10"/>
      <name val="Arial CE"/>
      <family val="0"/>
    </font>
    <font>
      <i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u val="single"/>
      <sz val="14"/>
      <name val="Times New Roman"/>
      <family val="1"/>
    </font>
    <font>
      <sz val="15"/>
      <name val="Times New Roman"/>
      <family val="1"/>
    </font>
    <font>
      <sz val="14"/>
      <name val="Times Roman"/>
      <family val="1"/>
    </font>
    <font>
      <i/>
      <sz val="14"/>
      <name val="Times Roman"/>
      <family val="1"/>
    </font>
    <font>
      <i/>
      <sz val="14"/>
      <name val="Times New Roman"/>
      <family val="1"/>
    </font>
    <font>
      <b/>
      <i/>
      <sz val="14"/>
      <name val="Times Roman"/>
      <family val="1"/>
    </font>
    <font>
      <b/>
      <i/>
      <sz val="14"/>
      <name val="Times New Roman"/>
      <family val="1"/>
    </font>
    <font>
      <b/>
      <sz val="14"/>
      <name val="Times Roman"/>
      <family val="1"/>
    </font>
    <font>
      <i/>
      <sz val="13.5"/>
      <name val="Times New Roman"/>
      <family val="1"/>
    </font>
    <font>
      <sz val="13.5"/>
      <name val="Times New Roman"/>
      <family val="1"/>
    </font>
    <font>
      <b/>
      <u val="single"/>
      <sz val="12"/>
      <name val="Times New Roman"/>
      <family val="1"/>
    </font>
    <font>
      <i/>
      <sz val="16"/>
      <name val="Times New Roman"/>
      <family val="1"/>
    </font>
    <font>
      <i/>
      <sz val="10"/>
      <name val="Times New Roman"/>
      <family val="1"/>
    </font>
    <font>
      <sz val="8"/>
      <name val="Arial CE"/>
      <family val="0"/>
    </font>
    <font>
      <b/>
      <u val="single"/>
      <sz val="14"/>
      <name val="Times New Roman"/>
      <family val="1"/>
    </font>
    <font>
      <b/>
      <sz val="14"/>
      <name val="Arial CE"/>
      <family val="0"/>
    </font>
    <font>
      <sz val="10"/>
      <color indexed="8"/>
      <name val="Times New Roman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2" fontId="2" fillId="0" borderId="0" xfId="0" applyNumberFormat="1" applyFont="1" applyAlignment="1">
      <alignment/>
    </xf>
    <xf numFmtId="2" fontId="6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6" fillId="0" borderId="1" xfId="0" applyFont="1" applyBorder="1" applyAlignment="1">
      <alignment/>
    </xf>
    <xf numFmtId="0" fontId="1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2" fillId="0" borderId="2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3" fontId="6" fillId="0" borderId="1" xfId="0" applyNumberFormat="1" applyFont="1" applyBorder="1" applyAlignment="1">
      <alignment/>
    </xf>
    <xf numFmtId="4" fontId="13" fillId="0" borderId="1" xfId="0" applyNumberFormat="1" applyFont="1" applyBorder="1" applyAlignment="1">
      <alignment/>
    </xf>
    <xf numFmtId="0" fontId="12" fillId="0" borderId="1" xfId="0" applyFont="1" applyBorder="1" applyAlignment="1">
      <alignment/>
    </xf>
    <xf numFmtId="3" fontId="12" fillId="0" borderId="1" xfId="0" applyNumberFormat="1" applyFont="1" applyBorder="1" applyAlignment="1">
      <alignment/>
    </xf>
    <xf numFmtId="4" fontId="14" fillId="0" borderId="1" xfId="0" applyNumberFormat="1" applyFont="1" applyBorder="1" applyAlignment="1">
      <alignment/>
    </xf>
    <xf numFmtId="0" fontId="12" fillId="0" borderId="3" xfId="0" applyFont="1" applyBorder="1" applyAlignment="1">
      <alignment horizontal="center"/>
    </xf>
    <xf numFmtId="0" fontId="6" fillId="0" borderId="3" xfId="0" applyFont="1" applyBorder="1" applyAlignment="1">
      <alignment/>
    </xf>
    <xf numFmtId="3" fontId="6" fillId="0" borderId="3" xfId="0" applyNumberFormat="1" applyFont="1" applyBorder="1" applyAlignment="1">
      <alignment/>
    </xf>
    <xf numFmtId="4" fontId="13" fillId="0" borderId="3" xfId="0" applyNumberFormat="1" applyFont="1" applyBorder="1" applyAlignment="1">
      <alignment/>
    </xf>
    <xf numFmtId="0" fontId="12" fillId="0" borderId="3" xfId="0" applyFont="1" applyBorder="1" applyAlignment="1">
      <alignment/>
    </xf>
    <xf numFmtId="3" fontId="12" fillId="0" borderId="3" xfId="0" applyNumberFormat="1" applyFont="1" applyBorder="1" applyAlignment="1">
      <alignment/>
    </xf>
    <xf numFmtId="4" fontId="14" fillId="0" borderId="3" xfId="0" applyNumberFormat="1" applyFont="1" applyBorder="1" applyAlignment="1">
      <alignment/>
    </xf>
    <xf numFmtId="0" fontId="6" fillId="0" borderId="2" xfId="0" applyFont="1" applyBorder="1" applyAlignment="1">
      <alignment/>
    </xf>
    <xf numFmtId="3" fontId="6" fillId="0" borderId="2" xfId="0" applyNumberFormat="1" applyFont="1" applyBorder="1" applyAlignment="1">
      <alignment/>
    </xf>
    <xf numFmtId="3" fontId="6" fillId="0" borderId="2" xfId="0" applyNumberFormat="1" applyFont="1" applyFill="1" applyBorder="1" applyAlignment="1">
      <alignment/>
    </xf>
    <xf numFmtId="0" fontId="15" fillId="0" borderId="4" xfId="0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4" fontId="15" fillId="0" borderId="4" xfId="0" applyNumberFormat="1" applyFont="1" applyBorder="1" applyAlignment="1">
      <alignment/>
    </xf>
    <xf numFmtId="4" fontId="16" fillId="0" borderId="3" xfId="0" applyNumberFormat="1" applyFont="1" applyBorder="1" applyAlignment="1">
      <alignment/>
    </xf>
    <xf numFmtId="0" fontId="12" fillId="0" borderId="4" xfId="0" applyFont="1" applyBorder="1" applyAlignment="1">
      <alignment/>
    </xf>
    <xf numFmtId="3" fontId="17" fillId="0" borderId="4" xfId="0" applyNumberFormat="1" applyFont="1" applyBorder="1" applyAlignment="1">
      <alignment/>
    </xf>
    <xf numFmtId="4" fontId="16" fillId="0" borderId="4" xfId="0" applyNumberFormat="1" applyFont="1" applyBorder="1" applyAlignment="1">
      <alignment/>
    </xf>
    <xf numFmtId="0" fontId="6" fillId="0" borderId="6" xfId="0" applyFont="1" applyBorder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3" fontId="16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 horizontal="right"/>
    </xf>
    <xf numFmtId="0" fontId="1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3" fillId="0" borderId="4" xfId="0" applyFont="1" applyBorder="1" applyAlignment="1">
      <alignment/>
    </xf>
    <xf numFmtId="3" fontId="3" fillId="0" borderId="4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6" fillId="0" borderId="3" xfId="0" applyFont="1" applyBorder="1" applyAlignment="1">
      <alignment horizontal="center"/>
    </xf>
    <xf numFmtId="0" fontId="6" fillId="0" borderId="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4" fillId="0" borderId="2" xfId="0" applyFont="1" applyBorder="1" applyAlignment="1">
      <alignment/>
    </xf>
    <xf numFmtId="3" fontId="3" fillId="0" borderId="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6" fillId="0" borderId="2" xfId="0" applyFont="1" applyFill="1" applyBorder="1" applyAlignment="1">
      <alignment/>
    </xf>
    <xf numFmtId="4" fontId="14" fillId="0" borderId="2" xfId="0" applyNumberFormat="1" applyFont="1" applyBorder="1" applyAlignment="1">
      <alignment/>
    </xf>
    <xf numFmtId="2" fontId="6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14" fillId="0" borderId="3" xfId="0" applyNumberFormat="1" applyFont="1" applyBorder="1" applyAlignment="1">
      <alignment/>
    </xf>
    <xf numFmtId="2" fontId="16" fillId="0" borderId="4" xfId="0" applyNumberFormat="1" applyFont="1" applyBorder="1" applyAlignment="1">
      <alignment/>
    </xf>
    <xf numFmtId="0" fontId="2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4" fillId="0" borderId="1" xfId="0" applyFont="1" applyBorder="1" applyAlignment="1">
      <alignment/>
    </xf>
    <xf numFmtId="2" fontId="16" fillId="0" borderId="1" xfId="0" applyNumberFormat="1" applyFont="1" applyBorder="1" applyAlignment="1">
      <alignment/>
    </xf>
    <xf numFmtId="0" fontId="24" fillId="0" borderId="3" xfId="0" applyFont="1" applyBorder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5" fillId="0" borderId="0" xfId="0" applyNumberFormat="1" applyFont="1" applyAlignment="1">
      <alignment/>
    </xf>
    <xf numFmtId="0" fontId="6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24" fillId="0" borderId="3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/>
    </xf>
    <xf numFmtId="3" fontId="2" fillId="0" borderId="4" xfId="0" applyNumberFormat="1" applyFont="1" applyBorder="1" applyAlignment="1">
      <alignment/>
    </xf>
    <xf numFmtId="3" fontId="26" fillId="0" borderId="4" xfId="0" applyNumberFormat="1" applyFont="1" applyBorder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6" fillId="0" borderId="11" xfId="0" applyFont="1" applyBorder="1" applyAlignment="1">
      <alignment horizontal="right"/>
    </xf>
    <xf numFmtId="1" fontId="6" fillId="0" borderId="11" xfId="0" applyNumberFormat="1" applyFont="1" applyBorder="1" applyAlignment="1">
      <alignment horizontal="right"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/>
    </xf>
    <xf numFmtId="4" fontId="16" fillId="0" borderId="1" xfId="0" applyNumberFormat="1" applyFont="1" applyBorder="1" applyAlignment="1">
      <alignment/>
    </xf>
    <xf numFmtId="0" fontId="5" fillId="0" borderId="3" xfId="0" applyFont="1" applyBorder="1" applyAlignment="1">
      <alignment horizontal="center"/>
    </xf>
    <xf numFmtId="3" fontId="6" fillId="0" borderId="12" xfId="0" applyNumberFormat="1" applyFont="1" applyBorder="1" applyAlignment="1">
      <alignment/>
    </xf>
    <xf numFmtId="0" fontId="27" fillId="0" borderId="0" xfId="0" applyFont="1" applyAlignment="1">
      <alignment horizontal="center"/>
    </xf>
    <xf numFmtId="1" fontId="27" fillId="0" borderId="0" xfId="0" applyNumberFormat="1" applyFont="1" applyAlignment="1">
      <alignment horizontal="center"/>
    </xf>
    <xf numFmtId="0" fontId="6" fillId="0" borderId="13" xfId="0" applyFont="1" applyBorder="1" applyAlignment="1">
      <alignment/>
    </xf>
    <xf numFmtId="0" fontId="6" fillId="0" borderId="5" xfId="0" applyFont="1" applyBorder="1" applyAlignment="1">
      <alignment/>
    </xf>
    <xf numFmtId="1" fontId="14" fillId="0" borderId="5" xfId="0" applyNumberFormat="1" applyFont="1" applyBorder="1" applyAlignment="1">
      <alignment/>
    </xf>
    <xf numFmtId="0" fontId="6" fillId="0" borderId="14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0" fontId="6" fillId="0" borderId="8" xfId="0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9" xfId="0" applyFont="1" applyBorder="1" applyAlignment="1">
      <alignment/>
    </xf>
    <xf numFmtId="3" fontId="6" fillId="0" borderId="7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0" fontId="3" fillId="0" borderId="9" xfId="0" applyFont="1" applyBorder="1" applyAlignment="1">
      <alignment/>
    </xf>
    <xf numFmtId="3" fontId="3" fillId="0" borderId="7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0" fontId="6" fillId="0" borderId="4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3" fontId="6" fillId="0" borderId="5" xfId="0" applyNumberFormat="1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3" fontId="6" fillId="0" borderId="13" xfId="0" applyNumberFormat="1" applyFont="1" applyBorder="1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right" vertical="center"/>
    </xf>
    <xf numFmtId="16" fontId="6" fillId="0" borderId="3" xfId="0" applyNumberFormat="1" applyFont="1" applyBorder="1" applyAlignment="1">
      <alignment horizontal="center"/>
    </xf>
    <xf numFmtId="0" fontId="10" fillId="0" borderId="3" xfId="0" applyFont="1" applyBorder="1" applyAlignment="1">
      <alignment/>
    </xf>
    <xf numFmtId="0" fontId="6" fillId="0" borderId="3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Q73"/>
  <sheetViews>
    <sheetView tabSelected="1" workbookViewId="0" topLeftCell="A1">
      <selection activeCell="A25" sqref="A25:IV25"/>
    </sheetView>
  </sheetViews>
  <sheetFormatPr defaultColWidth="9.00390625" defaultRowHeight="12.75"/>
  <cols>
    <col min="1" max="1" width="3.75390625" style="0" customWidth="1"/>
    <col min="2" max="2" width="37.75390625" style="0" customWidth="1"/>
    <col min="3" max="5" width="12.25390625" style="0" customWidth="1"/>
    <col min="6" max="6" width="10.75390625" style="0" customWidth="1"/>
    <col min="7" max="7" width="37.75390625" style="0" customWidth="1"/>
    <col min="8" max="10" width="12.25390625" style="0" customWidth="1"/>
    <col min="11" max="11" width="10.75390625" style="0" customWidth="1"/>
  </cols>
  <sheetData>
    <row r="1" spans="1:17" ht="18.75">
      <c r="A1" s="31"/>
      <c r="B1" s="31"/>
      <c r="C1" s="31"/>
      <c r="D1" s="31"/>
      <c r="E1" s="31"/>
      <c r="F1" s="32"/>
      <c r="G1" s="175" t="s">
        <v>143</v>
      </c>
      <c r="H1" s="175"/>
      <c r="I1" s="175"/>
      <c r="J1" s="175"/>
      <c r="K1" s="175"/>
      <c r="L1" s="31"/>
      <c r="M1" s="31"/>
      <c r="N1" s="31"/>
      <c r="O1" s="31"/>
      <c r="P1" s="31"/>
      <c r="Q1" s="31"/>
    </row>
    <row r="2" spans="1:17" ht="18.7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18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 ht="19.5">
      <c r="A4" s="174" t="s">
        <v>73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31"/>
      <c r="M4" s="31"/>
      <c r="N4" s="31"/>
      <c r="O4" s="31"/>
      <c r="P4" s="31"/>
      <c r="Q4" s="31"/>
    </row>
    <row r="5" spans="1:17" ht="19.5">
      <c r="A5" s="174" t="s">
        <v>72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31"/>
      <c r="M5" s="31"/>
      <c r="N5" s="31"/>
      <c r="O5" s="31"/>
      <c r="P5" s="31"/>
      <c r="Q5" s="31"/>
    </row>
    <row r="6" spans="1:17" ht="19.5">
      <c r="A6" s="174" t="s">
        <v>74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31"/>
      <c r="M6" s="31"/>
      <c r="N6" s="31"/>
      <c r="O6" s="31"/>
      <c r="P6" s="31"/>
      <c r="Q6" s="31"/>
    </row>
    <row r="7" spans="1:17" ht="19.5">
      <c r="A7" s="174" t="s">
        <v>1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31"/>
      <c r="M7" s="31"/>
      <c r="N7" s="31"/>
      <c r="O7" s="31"/>
      <c r="P7" s="31"/>
      <c r="Q7" s="31"/>
    </row>
    <row r="8" spans="1:17" ht="19.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1"/>
      <c r="M8" s="31"/>
      <c r="N8" s="31"/>
      <c r="O8" s="31"/>
      <c r="P8" s="31"/>
      <c r="Q8" s="31"/>
    </row>
    <row r="9" spans="1:17" ht="18.75">
      <c r="A9" s="31"/>
      <c r="B9" s="31"/>
      <c r="C9" s="31"/>
      <c r="D9" s="31"/>
      <c r="E9" s="31"/>
      <c r="F9" s="31"/>
      <c r="G9" s="31"/>
      <c r="H9" s="31"/>
      <c r="I9" s="31"/>
      <c r="J9" s="31"/>
      <c r="K9" s="11" t="s">
        <v>2</v>
      </c>
      <c r="L9" s="31"/>
      <c r="M9" s="31"/>
      <c r="N9" s="31"/>
      <c r="O9" s="31"/>
      <c r="P9" s="31"/>
      <c r="Q9" s="31"/>
    </row>
    <row r="10" spans="1:17" ht="19.5" customHeight="1">
      <c r="A10" s="34"/>
      <c r="B10" s="35" t="s">
        <v>70</v>
      </c>
      <c r="C10" s="36" t="s">
        <v>11</v>
      </c>
      <c r="D10" s="36" t="s">
        <v>5</v>
      </c>
      <c r="E10" s="36" t="s">
        <v>6</v>
      </c>
      <c r="F10" s="36" t="s">
        <v>6</v>
      </c>
      <c r="G10" s="35" t="s">
        <v>71</v>
      </c>
      <c r="H10" s="36" t="s">
        <v>11</v>
      </c>
      <c r="I10" s="36" t="s">
        <v>5</v>
      </c>
      <c r="J10" s="36" t="s">
        <v>6</v>
      </c>
      <c r="K10" s="36" t="s">
        <v>6</v>
      </c>
      <c r="L10" s="31"/>
      <c r="M10" s="31"/>
      <c r="N10" s="31"/>
      <c r="O10" s="31"/>
      <c r="P10" s="31"/>
      <c r="Q10" s="31"/>
    </row>
    <row r="11" spans="1:17" ht="19.5" customHeight="1">
      <c r="A11" s="37"/>
      <c r="B11" s="38"/>
      <c r="C11" s="39" t="s">
        <v>42</v>
      </c>
      <c r="D11" s="39" t="s">
        <v>42</v>
      </c>
      <c r="E11" s="39"/>
      <c r="F11" s="39" t="s">
        <v>43</v>
      </c>
      <c r="G11" s="38"/>
      <c r="H11" s="39" t="s">
        <v>42</v>
      </c>
      <c r="I11" s="39" t="s">
        <v>42</v>
      </c>
      <c r="J11" s="39"/>
      <c r="K11" s="39" t="s">
        <v>43</v>
      </c>
      <c r="L11" s="31"/>
      <c r="M11" s="31"/>
      <c r="N11" s="31"/>
      <c r="O11" s="31"/>
      <c r="P11" s="31"/>
      <c r="Q11" s="31"/>
    </row>
    <row r="12" spans="1:17" ht="18.75">
      <c r="A12" s="35">
        <v>1</v>
      </c>
      <c r="B12" s="34" t="s">
        <v>47</v>
      </c>
      <c r="C12" s="40">
        <f>Bevételek!C17</f>
        <v>19015</v>
      </c>
      <c r="D12" s="40">
        <f>Bevételek!D17</f>
        <v>22176</v>
      </c>
      <c r="E12" s="40">
        <f>Bevételek!E17</f>
        <v>21168</v>
      </c>
      <c r="F12" s="41">
        <f>(E12/D12)*100</f>
        <v>95.45454545454545</v>
      </c>
      <c r="G12" s="42" t="s">
        <v>48</v>
      </c>
      <c r="H12" s="43">
        <f>'Működési kiadások'!C33</f>
        <v>18515</v>
      </c>
      <c r="I12" s="43">
        <f>'Működési kiadások'!D33</f>
        <v>19034</v>
      </c>
      <c r="J12" s="43">
        <f>'Működési kiadások'!E33</f>
        <v>18499</v>
      </c>
      <c r="K12" s="44">
        <f>(J12/I12)*100</f>
        <v>97.18924030681939</v>
      </c>
      <c r="L12" s="31"/>
      <c r="M12" s="31"/>
      <c r="N12" s="31"/>
      <c r="O12" s="31"/>
      <c r="P12" s="31"/>
      <c r="Q12" s="31"/>
    </row>
    <row r="13" spans="1:17" ht="18.75">
      <c r="A13" s="45">
        <v>2</v>
      </c>
      <c r="B13" s="46"/>
      <c r="C13" s="47"/>
      <c r="D13" s="47"/>
      <c r="E13" s="47"/>
      <c r="F13" s="48"/>
      <c r="G13" s="49" t="s">
        <v>49</v>
      </c>
      <c r="H13" s="50">
        <f>Pénzellátások!C17</f>
        <v>0</v>
      </c>
      <c r="I13" s="50">
        <f>Pénzellátások!D17</f>
        <v>2642</v>
      </c>
      <c r="J13" s="50">
        <f>Pénzellátások!E17</f>
        <v>2508</v>
      </c>
      <c r="K13" s="51">
        <f>(J13/I13)*100</f>
        <v>94.92808478425435</v>
      </c>
      <c r="L13" s="31"/>
      <c r="M13" s="31"/>
      <c r="N13" s="31"/>
      <c r="O13" s="31"/>
      <c r="P13" s="31"/>
      <c r="Q13" s="31"/>
    </row>
    <row r="14" spans="1:17" ht="18.75">
      <c r="A14" s="45"/>
      <c r="B14" s="46"/>
      <c r="C14" s="47"/>
      <c r="D14" s="47"/>
      <c r="E14" s="47"/>
      <c r="F14" s="48"/>
      <c r="G14" s="49" t="s">
        <v>31</v>
      </c>
      <c r="H14" s="50">
        <f>'Fejlesztési kiadások'!C15</f>
        <v>500</v>
      </c>
      <c r="I14" s="50">
        <f>'Fejlesztési kiadások'!D15</f>
        <v>500</v>
      </c>
      <c r="J14" s="50">
        <f>'Fejlesztési kiadások'!E15</f>
        <v>120</v>
      </c>
      <c r="K14" s="51">
        <f>(J14/I14)*100</f>
        <v>24</v>
      </c>
      <c r="L14" s="31"/>
      <c r="M14" s="31"/>
      <c r="N14" s="31"/>
      <c r="O14" s="31"/>
      <c r="P14" s="31"/>
      <c r="Q14" s="31"/>
    </row>
    <row r="15" spans="1:17" ht="18.75">
      <c r="A15" s="45">
        <v>3</v>
      </c>
      <c r="B15" s="46"/>
      <c r="C15" s="47"/>
      <c r="D15" s="47"/>
      <c r="E15" s="47"/>
      <c r="F15" s="48"/>
      <c r="G15" s="49" t="s">
        <v>132</v>
      </c>
      <c r="H15" s="50"/>
      <c r="I15" s="50"/>
      <c r="J15" s="50">
        <v>-28</v>
      </c>
      <c r="K15" s="51"/>
      <c r="L15" s="31"/>
      <c r="M15" s="31"/>
      <c r="N15" s="31"/>
      <c r="O15" s="31"/>
      <c r="P15" s="31"/>
      <c r="Q15" s="31"/>
    </row>
    <row r="16" spans="1:17" ht="19.5">
      <c r="A16" s="59"/>
      <c r="B16" s="55" t="s">
        <v>44</v>
      </c>
      <c r="C16" s="60">
        <f>C12</f>
        <v>19015</v>
      </c>
      <c r="D16" s="60">
        <f>D12</f>
        <v>22176</v>
      </c>
      <c r="E16" s="60">
        <f>E12</f>
        <v>21168</v>
      </c>
      <c r="F16" s="57">
        <f>(E16/D16)*100</f>
        <v>95.45454545454545</v>
      </c>
      <c r="G16" s="55" t="s">
        <v>45</v>
      </c>
      <c r="H16" s="60">
        <f>SUM(H12:H15)</f>
        <v>19015</v>
      </c>
      <c r="I16" s="60">
        <f>SUM(I12:I15)</f>
        <v>22176</v>
      </c>
      <c r="J16" s="60">
        <f>SUM(J12:J15)</f>
        <v>21099</v>
      </c>
      <c r="K16" s="61">
        <f>(J16/I16)*100</f>
        <v>95.14339826839827</v>
      </c>
      <c r="L16" s="31"/>
      <c r="M16" s="31"/>
      <c r="N16" s="31"/>
      <c r="O16" s="31"/>
      <c r="P16" s="31"/>
      <c r="Q16" s="31"/>
    </row>
    <row r="17" spans="1:17" ht="18.75">
      <c r="A17" s="17"/>
      <c r="B17" s="17"/>
      <c r="C17" s="18"/>
      <c r="D17" s="18"/>
      <c r="E17" s="18"/>
      <c r="F17" s="62"/>
      <c r="G17" s="62"/>
      <c r="H17" s="17"/>
      <c r="I17" s="31"/>
      <c r="J17" s="31"/>
      <c r="K17" s="31"/>
      <c r="L17" s="31"/>
      <c r="M17" s="31"/>
      <c r="N17" s="31"/>
      <c r="O17" s="31"/>
      <c r="P17" s="31"/>
      <c r="Q17" s="31"/>
    </row>
    <row r="18" spans="1:17" ht="18.75">
      <c r="A18" s="17"/>
      <c r="B18" s="63"/>
      <c r="C18" s="18"/>
      <c r="D18" s="18"/>
      <c r="E18" s="18"/>
      <c r="F18" s="17"/>
      <c r="G18" s="17"/>
      <c r="H18" s="18"/>
      <c r="I18" s="18"/>
      <c r="J18" s="18"/>
      <c r="K18" s="31"/>
      <c r="L18" s="31"/>
      <c r="M18" s="31"/>
      <c r="N18" s="31"/>
      <c r="O18" s="31"/>
      <c r="P18" s="31"/>
      <c r="Q18" s="31"/>
    </row>
    <row r="19" spans="1:17" ht="18.75">
      <c r="A19" s="17"/>
      <c r="B19" s="63"/>
      <c r="C19" s="18"/>
      <c r="D19" s="18"/>
      <c r="E19" s="18"/>
      <c r="F19" s="17"/>
      <c r="G19" s="17"/>
      <c r="H19" s="17"/>
      <c r="I19" s="31"/>
      <c r="J19" s="31"/>
      <c r="K19" s="31"/>
      <c r="L19" s="31"/>
      <c r="M19" s="31"/>
      <c r="N19" s="31"/>
      <c r="O19" s="31"/>
      <c r="P19" s="31"/>
      <c r="Q19" s="31"/>
    </row>
    <row r="20" spans="1:17" ht="18.75">
      <c r="A20" s="17"/>
      <c r="B20" s="17"/>
      <c r="C20" s="18"/>
      <c r="D20" s="18"/>
      <c r="E20" s="18"/>
      <c r="F20" s="17"/>
      <c r="G20" s="17"/>
      <c r="H20" s="17"/>
      <c r="I20" s="31"/>
      <c r="J20" s="31"/>
      <c r="K20" s="31"/>
      <c r="L20" s="31"/>
      <c r="M20" s="31"/>
      <c r="N20" s="31"/>
      <c r="O20" s="31"/>
      <c r="P20" s="31"/>
      <c r="Q20" s="31"/>
    </row>
    <row r="21" spans="1:17" ht="18.75">
      <c r="A21" s="17"/>
      <c r="B21" s="17"/>
      <c r="C21" s="18"/>
      <c r="D21" s="18"/>
      <c r="E21" s="18"/>
      <c r="F21" s="17"/>
      <c r="G21" s="17"/>
      <c r="H21" s="17"/>
      <c r="I21" s="31"/>
      <c r="J21" s="31"/>
      <c r="K21" s="31"/>
      <c r="L21" s="31"/>
      <c r="M21" s="31"/>
      <c r="N21" s="31"/>
      <c r="O21" s="31"/>
      <c r="P21" s="31"/>
      <c r="Q21" s="31"/>
    </row>
    <row r="22" spans="1:17" ht="18.75">
      <c r="A22" s="17"/>
      <c r="B22" s="63"/>
      <c r="C22" s="18"/>
      <c r="D22" s="18"/>
      <c r="E22" s="18"/>
      <c r="F22" s="17"/>
      <c r="G22" s="17"/>
      <c r="H22" s="17"/>
      <c r="I22" s="31"/>
      <c r="J22" s="31"/>
      <c r="K22" s="31"/>
      <c r="L22" s="31"/>
      <c r="M22" s="31"/>
      <c r="N22" s="31"/>
      <c r="O22" s="31"/>
      <c r="P22" s="31"/>
      <c r="Q22" s="31"/>
    </row>
    <row r="23" spans="1:17" ht="18.75">
      <c r="A23" s="17"/>
      <c r="B23" s="17"/>
      <c r="C23" s="18"/>
      <c r="D23" s="18"/>
      <c r="E23" s="18"/>
      <c r="F23" s="17"/>
      <c r="G23" s="17"/>
      <c r="H23" s="17"/>
      <c r="I23" s="31"/>
      <c r="J23" s="31"/>
      <c r="K23" s="31"/>
      <c r="L23" s="31"/>
      <c r="M23" s="31"/>
      <c r="N23" s="31"/>
      <c r="O23" s="31"/>
      <c r="P23" s="31"/>
      <c r="Q23" s="31"/>
    </row>
    <row r="24" spans="1:17" ht="18.75">
      <c r="A24" s="17"/>
      <c r="B24" s="17"/>
      <c r="C24" s="18"/>
      <c r="D24" s="18"/>
      <c r="E24" s="18"/>
      <c r="F24" s="17"/>
      <c r="G24" s="17"/>
      <c r="H24" s="17"/>
      <c r="I24" s="31"/>
      <c r="J24" s="31"/>
      <c r="K24" s="31"/>
      <c r="L24" s="31"/>
      <c r="M24" s="31"/>
      <c r="N24" s="31"/>
      <c r="O24" s="31"/>
      <c r="P24" s="31"/>
      <c r="Q24" s="31"/>
    </row>
    <row r="25" spans="1:17" ht="18.75">
      <c r="A25" s="17"/>
      <c r="B25" s="17"/>
      <c r="C25" s="18"/>
      <c r="D25" s="18"/>
      <c r="E25" s="18"/>
      <c r="F25" s="17"/>
      <c r="G25" s="17"/>
      <c r="H25" s="17"/>
      <c r="I25" s="31"/>
      <c r="J25" s="31"/>
      <c r="K25" s="31"/>
      <c r="L25" s="31"/>
      <c r="M25" s="31"/>
      <c r="N25" s="31"/>
      <c r="O25" s="31"/>
      <c r="P25" s="31"/>
      <c r="Q25" s="31"/>
    </row>
    <row r="26" spans="1:17" ht="18.75">
      <c r="A26" s="17"/>
      <c r="B26" s="17"/>
      <c r="C26" s="18"/>
      <c r="D26" s="18"/>
      <c r="E26" s="18"/>
      <c r="F26" s="17"/>
      <c r="G26" s="17"/>
      <c r="H26" s="17"/>
      <c r="I26" s="31"/>
      <c r="J26" s="31"/>
      <c r="K26" s="31"/>
      <c r="L26" s="31"/>
      <c r="M26" s="31"/>
      <c r="N26" s="31"/>
      <c r="O26" s="31"/>
      <c r="P26" s="31"/>
      <c r="Q26" s="31"/>
    </row>
    <row r="27" spans="1:17" ht="18.75">
      <c r="A27" s="17"/>
      <c r="B27" s="63"/>
      <c r="C27" s="18"/>
      <c r="D27" s="18"/>
      <c r="E27" s="18"/>
      <c r="F27" s="17"/>
      <c r="G27" s="17"/>
      <c r="H27" s="17"/>
      <c r="I27" s="31"/>
      <c r="J27" s="31"/>
      <c r="K27" s="31"/>
      <c r="L27" s="31"/>
      <c r="M27" s="31"/>
      <c r="N27" s="31"/>
      <c r="O27" s="31"/>
      <c r="P27" s="31"/>
      <c r="Q27" s="31"/>
    </row>
    <row r="28" spans="1:17" ht="18.75">
      <c r="A28" s="17"/>
      <c r="B28" s="17"/>
      <c r="C28" s="18"/>
      <c r="D28" s="18"/>
      <c r="E28" s="18"/>
      <c r="F28" s="17"/>
      <c r="G28" s="17"/>
      <c r="H28" s="17"/>
      <c r="I28" s="31"/>
      <c r="J28" s="31"/>
      <c r="K28" s="31"/>
      <c r="L28" s="31"/>
      <c r="M28" s="31"/>
      <c r="N28" s="31"/>
      <c r="O28" s="31"/>
      <c r="P28" s="31"/>
      <c r="Q28" s="31"/>
    </row>
    <row r="29" spans="1:17" ht="18.75">
      <c r="A29" s="17"/>
      <c r="B29" s="17"/>
      <c r="C29" s="18"/>
      <c r="D29" s="18"/>
      <c r="E29" s="18"/>
      <c r="F29" s="17"/>
      <c r="G29" s="17"/>
      <c r="H29" s="17"/>
      <c r="I29" s="31"/>
      <c r="J29" s="31"/>
      <c r="K29" s="31"/>
      <c r="L29" s="31"/>
      <c r="M29" s="31"/>
      <c r="N29" s="31"/>
      <c r="O29" s="31"/>
      <c r="P29" s="31"/>
      <c r="Q29" s="31"/>
    </row>
    <row r="30" spans="1:17" ht="18.75">
      <c r="A30" s="173" t="s">
        <v>133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31"/>
      <c r="M30" s="31"/>
      <c r="N30" s="31"/>
      <c r="O30" s="31"/>
      <c r="P30" s="31"/>
      <c r="Q30" s="31"/>
    </row>
    <row r="31" spans="1:17" ht="18.75">
      <c r="A31" s="17"/>
      <c r="B31" s="17"/>
      <c r="C31" s="18"/>
      <c r="D31" s="18"/>
      <c r="E31" s="18"/>
      <c r="F31" s="17"/>
      <c r="G31" s="17"/>
      <c r="H31" s="17"/>
      <c r="I31" s="31"/>
      <c r="J31" s="31"/>
      <c r="K31" s="31"/>
      <c r="L31" s="31"/>
      <c r="M31" s="31"/>
      <c r="N31" s="31"/>
      <c r="O31" s="31"/>
      <c r="P31" s="31"/>
      <c r="Q31" s="31"/>
    </row>
    <row r="32" spans="1:17" ht="18.75">
      <c r="A32" s="17"/>
      <c r="B32" s="17"/>
      <c r="C32" s="18"/>
      <c r="D32" s="18"/>
      <c r="E32" s="18"/>
      <c r="F32" s="17"/>
      <c r="G32" s="17"/>
      <c r="H32" s="17"/>
      <c r="I32" s="31"/>
      <c r="J32" s="31"/>
      <c r="K32" s="31"/>
      <c r="L32" s="31"/>
      <c r="M32" s="31"/>
      <c r="N32" s="31"/>
      <c r="O32" s="31"/>
      <c r="P32" s="31"/>
      <c r="Q32" s="31"/>
    </row>
    <row r="33" spans="1:17" ht="18.75">
      <c r="A33" s="17"/>
      <c r="B33" s="63"/>
      <c r="C33" s="18"/>
      <c r="D33" s="18"/>
      <c r="E33" s="18"/>
      <c r="F33" s="17"/>
      <c r="G33" s="17"/>
      <c r="H33" s="17"/>
      <c r="I33" s="31"/>
      <c r="J33" s="31"/>
      <c r="K33" s="31"/>
      <c r="L33" s="31"/>
      <c r="M33" s="31"/>
      <c r="N33" s="31"/>
      <c r="O33" s="31"/>
      <c r="P33" s="31"/>
      <c r="Q33" s="31"/>
    </row>
    <row r="34" spans="1:17" ht="18.75">
      <c r="A34" s="64"/>
      <c r="B34" s="64"/>
      <c r="C34" s="65"/>
      <c r="D34" s="65"/>
      <c r="E34" s="65"/>
      <c r="F34" s="64"/>
      <c r="G34" s="64"/>
      <c r="H34" s="17"/>
      <c r="I34" s="31"/>
      <c r="J34" s="31"/>
      <c r="K34" s="31"/>
      <c r="L34" s="31"/>
      <c r="M34" s="31"/>
      <c r="N34" s="31"/>
      <c r="O34" s="31"/>
      <c r="P34" s="31"/>
      <c r="Q34" s="31"/>
    </row>
    <row r="35" spans="1:17" ht="18.75">
      <c r="A35" s="16"/>
      <c r="B35" s="16"/>
      <c r="C35" s="16"/>
      <c r="D35" s="16"/>
      <c r="E35" s="16"/>
      <c r="F35" s="16"/>
      <c r="G35" s="16"/>
      <c r="H35" s="17"/>
      <c r="I35" s="31"/>
      <c r="J35" s="31"/>
      <c r="K35" s="31"/>
      <c r="L35" s="31"/>
      <c r="M35" s="31"/>
      <c r="N35" s="31"/>
      <c r="O35" s="31"/>
      <c r="P35" s="31"/>
      <c r="Q35" s="31"/>
    </row>
    <row r="36" spans="1:17" ht="18.75">
      <c r="A36" s="17"/>
      <c r="B36" s="17"/>
      <c r="C36" s="18"/>
      <c r="D36" s="18"/>
      <c r="E36" s="18"/>
      <c r="F36" s="17"/>
      <c r="G36" s="17"/>
      <c r="H36" s="17"/>
      <c r="I36" s="31"/>
      <c r="J36" s="31"/>
      <c r="K36" s="31"/>
      <c r="L36" s="31"/>
      <c r="M36" s="31"/>
      <c r="N36" s="31"/>
      <c r="O36" s="31"/>
      <c r="P36" s="31"/>
      <c r="Q36" s="31"/>
    </row>
    <row r="37" spans="1:17" ht="18.75">
      <c r="A37" s="17"/>
      <c r="B37" s="17"/>
      <c r="C37" s="18"/>
      <c r="D37" s="18"/>
      <c r="E37" s="18"/>
      <c r="F37" s="17"/>
      <c r="G37" s="17"/>
      <c r="H37" s="17"/>
      <c r="I37" s="31"/>
      <c r="J37" s="31"/>
      <c r="K37" s="31"/>
      <c r="L37" s="31"/>
      <c r="M37" s="31"/>
      <c r="N37" s="31"/>
      <c r="O37" s="31"/>
      <c r="P37" s="31"/>
      <c r="Q37" s="31"/>
    </row>
    <row r="38" spans="1:17" ht="18.75">
      <c r="A38" s="17"/>
      <c r="B38" s="17"/>
      <c r="C38" s="18"/>
      <c r="D38" s="18"/>
      <c r="E38" s="18"/>
      <c r="F38" s="17"/>
      <c r="G38" s="17"/>
      <c r="H38" s="17"/>
      <c r="I38" s="31"/>
      <c r="J38" s="31"/>
      <c r="K38" s="31"/>
      <c r="L38" s="31"/>
      <c r="M38" s="31"/>
      <c r="N38" s="31"/>
      <c r="O38" s="31"/>
      <c r="P38" s="31"/>
      <c r="Q38" s="31"/>
    </row>
    <row r="39" spans="1:17" ht="18.75">
      <c r="A39" s="17"/>
      <c r="B39" s="17"/>
      <c r="C39" s="18"/>
      <c r="D39" s="18"/>
      <c r="E39" s="18"/>
      <c r="F39" s="17"/>
      <c r="G39" s="17"/>
      <c r="H39" s="17"/>
      <c r="I39" s="31"/>
      <c r="J39" s="31"/>
      <c r="K39" s="31"/>
      <c r="L39" s="31"/>
      <c r="M39" s="31"/>
      <c r="N39" s="31"/>
      <c r="O39" s="31"/>
      <c r="P39" s="31"/>
      <c r="Q39" s="31"/>
    </row>
    <row r="40" spans="1:17" ht="18.75">
      <c r="A40" s="16"/>
      <c r="B40" s="16"/>
      <c r="C40" s="16"/>
      <c r="D40" s="16"/>
      <c r="E40" s="16"/>
      <c r="F40" s="17"/>
      <c r="G40" s="17"/>
      <c r="H40" s="17"/>
      <c r="I40" s="31"/>
      <c r="J40" s="31"/>
      <c r="K40" s="31"/>
      <c r="L40" s="31"/>
      <c r="M40" s="31"/>
      <c r="N40" s="31"/>
      <c r="O40" s="31"/>
      <c r="P40" s="31"/>
      <c r="Q40" s="31"/>
    </row>
    <row r="41" spans="1:17" ht="18.75">
      <c r="A41" s="17"/>
      <c r="B41" s="17"/>
      <c r="C41" s="18"/>
      <c r="D41" s="18"/>
      <c r="E41" s="18"/>
      <c r="F41" s="17"/>
      <c r="G41" s="17"/>
      <c r="H41" s="17"/>
      <c r="I41" s="31"/>
      <c r="J41" s="31"/>
      <c r="K41" s="31"/>
      <c r="L41" s="31"/>
      <c r="M41" s="31"/>
      <c r="N41" s="31"/>
      <c r="O41" s="31"/>
      <c r="P41" s="31"/>
      <c r="Q41" s="31"/>
    </row>
    <row r="42" spans="1:17" ht="18.75">
      <c r="A42" s="17"/>
      <c r="B42" s="17"/>
      <c r="C42" s="18"/>
      <c r="D42" s="18"/>
      <c r="E42" s="18"/>
      <c r="F42" s="17"/>
      <c r="G42" s="17"/>
      <c r="H42" s="17"/>
      <c r="I42" s="31"/>
      <c r="J42" s="31"/>
      <c r="K42" s="31"/>
      <c r="L42" s="31"/>
      <c r="M42" s="31"/>
      <c r="N42" s="31"/>
      <c r="O42" s="31"/>
      <c r="P42" s="31"/>
      <c r="Q42" s="31"/>
    </row>
    <row r="43" spans="1:17" ht="18.75">
      <c r="A43" s="17"/>
      <c r="B43" s="17"/>
      <c r="C43" s="18"/>
      <c r="D43" s="18"/>
      <c r="E43" s="18"/>
      <c r="F43" s="17"/>
      <c r="G43" s="17"/>
      <c r="H43" s="17"/>
      <c r="I43" s="31"/>
      <c r="J43" s="31"/>
      <c r="K43" s="31"/>
      <c r="L43" s="31"/>
      <c r="M43" s="31"/>
      <c r="N43" s="31"/>
      <c r="O43" s="31"/>
      <c r="P43" s="31"/>
      <c r="Q43" s="31"/>
    </row>
    <row r="44" spans="1:17" ht="18.75">
      <c r="A44" s="16"/>
      <c r="B44" s="16"/>
      <c r="C44" s="16"/>
      <c r="D44" s="16"/>
      <c r="E44" s="16"/>
      <c r="F44" s="17"/>
      <c r="G44" s="17"/>
      <c r="H44" s="17"/>
      <c r="I44" s="31"/>
      <c r="J44" s="31"/>
      <c r="K44" s="31"/>
      <c r="L44" s="31"/>
      <c r="M44" s="31"/>
      <c r="N44" s="31"/>
      <c r="O44" s="31"/>
      <c r="P44" s="31"/>
      <c r="Q44" s="31"/>
    </row>
    <row r="45" spans="1:17" ht="18.75">
      <c r="A45" s="17"/>
      <c r="B45" s="17"/>
      <c r="C45" s="18"/>
      <c r="D45" s="18"/>
      <c r="E45" s="18"/>
      <c r="F45" s="17"/>
      <c r="G45" s="17"/>
      <c r="H45" s="17"/>
      <c r="I45" s="31"/>
      <c r="J45" s="31"/>
      <c r="K45" s="31"/>
      <c r="L45" s="31"/>
      <c r="M45" s="31"/>
      <c r="N45" s="31"/>
      <c r="O45" s="31"/>
      <c r="P45" s="31"/>
      <c r="Q45" s="31"/>
    </row>
    <row r="46" spans="1:17" ht="18.75">
      <c r="A46" s="17"/>
      <c r="B46" s="17"/>
      <c r="C46" s="18"/>
      <c r="D46" s="18"/>
      <c r="E46" s="18"/>
      <c r="F46" s="17"/>
      <c r="G46" s="17"/>
      <c r="H46" s="17"/>
      <c r="I46" s="31"/>
      <c r="J46" s="31"/>
      <c r="K46" s="31"/>
      <c r="L46" s="31"/>
      <c r="M46" s="31"/>
      <c r="N46" s="31"/>
      <c r="O46" s="31"/>
      <c r="P46" s="31"/>
      <c r="Q46" s="31"/>
    </row>
    <row r="47" spans="1:17" ht="18.75">
      <c r="A47" s="16"/>
      <c r="B47" s="16"/>
      <c r="C47" s="16"/>
      <c r="D47" s="16"/>
      <c r="E47" s="16"/>
      <c r="F47" s="17"/>
      <c r="G47" s="17"/>
      <c r="H47" s="17"/>
      <c r="I47" s="31"/>
      <c r="J47" s="31"/>
      <c r="K47" s="31"/>
      <c r="L47" s="31"/>
      <c r="M47" s="31"/>
      <c r="N47" s="31"/>
      <c r="O47" s="31"/>
      <c r="P47" s="31"/>
      <c r="Q47" s="31"/>
    </row>
    <row r="48" spans="1:17" ht="18.75">
      <c r="A48" s="17"/>
      <c r="B48" s="63"/>
      <c r="C48" s="18"/>
      <c r="D48" s="18"/>
      <c r="E48" s="18"/>
      <c r="F48" s="17"/>
      <c r="G48" s="17"/>
      <c r="H48" s="17"/>
      <c r="I48" s="31"/>
      <c r="J48" s="31"/>
      <c r="K48" s="31"/>
      <c r="L48" s="31"/>
      <c r="M48" s="31"/>
      <c r="N48" s="31"/>
      <c r="O48" s="31"/>
      <c r="P48" s="31"/>
      <c r="Q48" s="31"/>
    </row>
    <row r="49" spans="1:17" ht="18.75">
      <c r="A49" s="17"/>
      <c r="B49" s="17"/>
      <c r="C49" s="18"/>
      <c r="D49" s="18"/>
      <c r="E49" s="18"/>
      <c r="F49" s="17"/>
      <c r="G49" s="17"/>
      <c r="H49" s="17"/>
      <c r="I49" s="31"/>
      <c r="J49" s="31"/>
      <c r="K49" s="31"/>
      <c r="L49" s="31"/>
      <c r="M49" s="31"/>
      <c r="N49" s="31"/>
      <c r="O49" s="31"/>
      <c r="P49" s="31"/>
      <c r="Q49" s="31"/>
    </row>
    <row r="50" spans="1:17" ht="18.75">
      <c r="A50" s="17"/>
      <c r="B50" s="17"/>
      <c r="C50" s="18"/>
      <c r="D50" s="18"/>
      <c r="E50" s="18"/>
      <c r="F50" s="17"/>
      <c r="G50" s="17"/>
      <c r="H50" s="17"/>
      <c r="I50" s="31"/>
      <c r="J50" s="31"/>
      <c r="K50" s="31"/>
      <c r="L50" s="31"/>
      <c r="M50" s="31"/>
      <c r="N50" s="31"/>
      <c r="O50" s="31"/>
      <c r="P50" s="31"/>
      <c r="Q50" s="31"/>
    </row>
    <row r="51" spans="1:17" ht="18.75">
      <c r="A51" s="16"/>
      <c r="B51" s="16"/>
      <c r="C51" s="16"/>
      <c r="D51" s="16"/>
      <c r="E51" s="16"/>
      <c r="F51" s="17"/>
      <c r="G51" s="17"/>
      <c r="H51" s="17"/>
      <c r="I51" s="31"/>
      <c r="J51" s="31"/>
      <c r="K51" s="31"/>
      <c r="L51" s="31"/>
      <c r="M51" s="31"/>
      <c r="N51" s="31"/>
      <c r="O51" s="31"/>
      <c r="P51" s="31"/>
      <c r="Q51" s="31"/>
    </row>
    <row r="52" spans="1:17" ht="18.75">
      <c r="A52" s="17"/>
      <c r="B52" s="17"/>
      <c r="C52" s="18"/>
      <c r="D52" s="18"/>
      <c r="E52" s="18"/>
      <c r="F52" s="17"/>
      <c r="G52" s="17"/>
      <c r="H52" s="17"/>
      <c r="I52" s="31"/>
      <c r="J52" s="31"/>
      <c r="K52" s="31"/>
      <c r="L52" s="31"/>
      <c r="M52" s="31"/>
      <c r="N52" s="31"/>
      <c r="O52" s="31"/>
      <c r="P52" s="31"/>
      <c r="Q52" s="31"/>
    </row>
    <row r="53" spans="1:17" ht="18.75">
      <c r="A53" s="17"/>
      <c r="B53" s="17"/>
      <c r="C53" s="18"/>
      <c r="D53" s="18"/>
      <c r="E53" s="18"/>
      <c r="F53" s="17"/>
      <c r="G53" s="17"/>
      <c r="H53" s="17"/>
      <c r="I53" s="31"/>
      <c r="J53" s="31"/>
      <c r="K53" s="31"/>
      <c r="L53" s="31"/>
      <c r="M53" s="31"/>
      <c r="N53" s="31"/>
      <c r="O53" s="31"/>
      <c r="P53" s="31"/>
      <c r="Q53" s="31"/>
    </row>
    <row r="54" spans="1:17" ht="18.75">
      <c r="A54" s="16"/>
      <c r="B54" s="16"/>
      <c r="C54" s="16"/>
      <c r="D54" s="16"/>
      <c r="E54" s="16"/>
      <c r="F54" s="17"/>
      <c r="G54" s="17"/>
      <c r="H54" s="17"/>
      <c r="I54" s="31"/>
      <c r="J54" s="31"/>
      <c r="K54" s="31"/>
      <c r="L54" s="31"/>
      <c r="M54" s="31"/>
      <c r="N54" s="31"/>
      <c r="O54" s="31"/>
      <c r="P54" s="31"/>
      <c r="Q54" s="31"/>
    </row>
    <row r="55" spans="1:17" ht="18.75">
      <c r="A55" s="17"/>
      <c r="B55" s="17"/>
      <c r="C55" s="18"/>
      <c r="D55" s="18"/>
      <c r="E55" s="18"/>
      <c r="F55" s="17"/>
      <c r="G55" s="17"/>
      <c r="H55" s="17"/>
      <c r="I55" s="31"/>
      <c r="J55" s="31"/>
      <c r="K55" s="31"/>
      <c r="L55" s="31"/>
      <c r="M55" s="31"/>
      <c r="N55" s="31"/>
      <c r="O55" s="31"/>
      <c r="P55" s="31"/>
      <c r="Q55" s="31"/>
    </row>
    <row r="56" spans="1:17" ht="18.75">
      <c r="A56" s="16"/>
      <c r="B56" s="16"/>
      <c r="C56" s="16"/>
      <c r="D56" s="16"/>
      <c r="E56" s="16"/>
      <c r="F56" s="17"/>
      <c r="G56" s="17"/>
      <c r="H56" s="17"/>
      <c r="I56" s="31"/>
      <c r="J56" s="31"/>
      <c r="K56" s="31"/>
      <c r="L56" s="31"/>
      <c r="M56" s="31"/>
      <c r="N56" s="31"/>
      <c r="O56" s="31"/>
      <c r="P56" s="31"/>
      <c r="Q56" s="31"/>
    </row>
    <row r="57" spans="1:17" ht="19.5">
      <c r="A57" s="17"/>
      <c r="B57" s="66"/>
      <c r="C57" s="67"/>
      <c r="D57" s="67"/>
      <c r="E57" s="67"/>
      <c r="F57" s="17"/>
      <c r="G57" s="17"/>
      <c r="H57" s="17"/>
      <c r="I57" s="31"/>
      <c r="J57" s="31"/>
      <c r="K57" s="31"/>
      <c r="L57" s="31"/>
      <c r="M57" s="31"/>
      <c r="N57" s="31"/>
      <c r="O57" s="31"/>
      <c r="P57" s="31"/>
      <c r="Q57" s="31"/>
    </row>
    <row r="58" spans="1:17" ht="18.75">
      <c r="A58" s="17"/>
      <c r="B58" s="17"/>
      <c r="C58" s="17"/>
      <c r="D58" s="17"/>
      <c r="E58" s="17"/>
      <c r="F58" s="17"/>
      <c r="G58" s="17"/>
      <c r="H58" s="17"/>
      <c r="I58" s="31"/>
      <c r="J58" s="31"/>
      <c r="K58" s="31"/>
      <c r="L58" s="31"/>
      <c r="M58" s="31"/>
      <c r="N58" s="31"/>
      <c r="O58" s="31"/>
      <c r="P58" s="31"/>
      <c r="Q58" s="31"/>
    </row>
    <row r="59" spans="1:17" ht="18.75">
      <c r="A59" s="17"/>
      <c r="B59" s="17"/>
      <c r="C59" s="17"/>
      <c r="D59" s="17"/>
      <c r="E59" s="17"/>
      <c r="F59" s="17"/>
      <c r="G59" s="17"/>
      <c r="H59" s="17"/>
      <c r="I59" s="31"/>
      <c r="J59" s="31"/>
      <c r="K59" s="31"/>
      <c r="L59" s="31"/>
      <c r="M59" s="31"/>
      <c r="N59" s="31"/>
      <c r="O59" s="31"/>
      <c r="P59" s="31"/>
      <c r="Q59" s="31"/>
    </row>
    <row r="60" spans="1:17" ht="18.7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</row>
    <row r="61" spans="1:17" ht="18.7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</row>
    <row r="62" spans="1:17" ht="18.7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ht="18.7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</row>
    <row r="64" spans="1:17" ht="18.7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</row>
    <row r="65" spans="1:17" ht="18.7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</row>
    <row r="66" spans="1:17" ht="18.7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</row>
    <row r="67" spans="1:17" ht="18.7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</row>
    <row r="68" spans="1:17" ht="18.7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</row>
    <row r="69" spans="1:17" ht="18.7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</row>
    <row r="70" spans="1:17" ht="18.7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</row>
    <row r="71" spans="1:17" ht="18.7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</row>
    <row r="72" spans="1:17" ht="18.7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</row>
    <row r="73" spans="1:17" ht="18.7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</row>
  </sheetData>
  <mergeCells count="6">
    <mergeCell ref="A30:K30"/>
    <mergeCell ref="A7:K7"/>
    <mergeCell ref="G1:K1"/>
    <mergeCell ref="A4:K4"/>
    <mergeCell ref="A5:K5"/>
    <mergeCell ref="A6:K6"/>
  </mergeCells>
  <printOptions horizontalCentered="1"/>
  <pageMargins left="0.15748031496062992" right="0.15748031496062992" top="0.984251968503937" bottom="0.984251968503937" header="0.5118110236220472" footer="0.5118110236220472"/>
  <pageSetup horizontalDpi="300" verticalDpi="3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7">
      <selection activeCell="D35" sqref="D35"/>
    </sheetView>
  </sheetViews>
  <sheetFormatPr defaultColWidth="9.00390625" defaultRowHeight="12.75"/>
  <cols>
    <col min="1" max="1" width="1.37890625" style="0" customWidth="1"/>
    <col min="2" max="2" width="5.75390625" style="0" customWidth="1"/>
    <col min="3" max="3" width="37.25390625" style="0" customWidth="1"/>
    <col min="4" max="4" width="20.75390625" style="0" customWidth="1"/>
    <col min="5" max="5" width="20.75390625" style="25" customWidth="1"/>
  </cols>
  <sheetData>
    <row r="1" spans="1:7" s="1" customFormat="1" ht="18.75">
      <c r="A1" s="175" t="s">
        <v>152</v>
      </c>
      <c r="B1" s="175"/>
      <c r="C1" s="175"/>
      <c r="D1" s="175"/>
      <c r="E1" s="175"/>
      <c r="F1" s="128"/>
      <c r="G1" s="128"/>
    </row>
    <row r="2" spans="1:5" s="1" customFormat="1" ht="18.75">
      <c r="A2" s="31"/>
      <c r="B2" s="31"/>
      <c r="C2" s="114"/>
      <c r="D2" s="31"/>
      <c r="E2" s="31"/>
    </row>
    <row r="3" spans="1:5" s="1" customFormat="1" ht="18.75">
      <c r="A3" s="31"/>
      <c r="B3" s="31"/>
      <c r="C3" s="114"/>
      <c r="D3" s="31"/>
      <c r="E3" s="31"/>
    </row>
    <row r="4" spans="1:5" s="1" customFormat="1" ht="18.75">
      <c r="A4" s="31"/>
      <c r="B4" s="31"/>
      <c r="C4" s="114"/>
      <c r="D4" s="31"/>
      <c r="E4" s="31"/>
    </row>
    <row r="5" spans="1:5" s="1" customFormat="1" ht="18.75">
      <c r="A5" s="31"/>
      <c r="B5" s="31"/>
      <c r="C5" s="114"/>
      <c r="D5" s="31"/>
      <c r="E5" s="31"/>
    </row>
    <row r="6" spans="1:7" s="1" customFormat="1" ht="19.5">
      <c r="A6" s="174" t="s">
        <v>73</v>
      </c>
      <c r="B6" s="174"/>
      <c r="C6" s="174"/>
      <c r="D6" s="174"/>
      <c r="E6" s="174"/>
      <c r="F6" s="71"/>
      <c r="G6" s="71"/>
    </row>
    <row r="7" spans="1:7" s="1" customFormat="1" ht="19.5">
      <c r="A7" s="174" t="s">
        <v>72</v>
      </c>
      <c r="B7" s="174"/>
      <c r="C7" s="174"/>
      <c r="D7" s="174"/>
      <c r="E7" s="174"/>
      <c r="F7" s="71"/>
      <c r="G7" s="71"/>
    </row>
    <row r="8" spans="1:7" s="1" customFormat="1" ht="19.5">
      <c r="A8" s="174" t="s">
        <v>75</v>
      </c>
      <c r="B8" s="174"/>
      <c r="C8" s="174"/>
      <c r="D8" s="174"/>
      <c r="E8" s="174"/>
      <c r="F8" s="71"/>
      <c r="G8" s="71"/>
    </row>
    <row r="9" spans="1:7" s="1" customFormat="1" ht="19.5">
      <c r="A9" s="174" t="s">
        <v>69</v>
      </c>
      <c r="B9" s="174"/>
      <c r="C9" s="174"/>
      <c r="D9" s="174"/>
      <c r="E9" s="174"/>
      <c r="F9" s="71"/>
      <c r="G9" s="71"/>
    </row>
    <row r="10" spans="1:6" ht="25.5" customHeight="1">
      <c r="A10" s="1"/>
      <c r="B10" s="193"/>
      <c r="C10" s="193"/>
      <c r="D10" s="193"/>
      <c r="E10" s="193"/>
      <c r="F10" s="1"/>
    </row>
    <row r="11" spans="1:6" ht="25.5" customHeight="1">
      <c r="A11" s="1"/>
      <c r="B11" s="118"/>
      <c r="C11" s="118"/>
      <c r="D11" s="118"/>
      <c r="E11" s="118"/>
      <c r="F11" s="1"/>
    </row>
    <row r="12" spans="1:6" ht="25.5" customHeight="1">
      <c r="A12" s="1"/>
      <c r="B12" s="118"/>
      <c r="C12" s="118"/>
      <c r="D12" s="118"/>
      <c r="E12" s="118"/>
      <c r="F12" s="1"/>
    </row>
    <row r="13" spans="1:6" ht="18.75" customHeight="1">
      <c r="A13" s="1"/>
      <c r="B13" s="1"/>
      <c r="C13" s="1"/>
      <c r="D13" s="1"/>
      <c r="E13" s="24"/>
      <c r="F13" s="1"/>
    </row>
    <row r="14" spans="1:6" ht="18.75">
      <c r="A14" s="1"/>
      <c r="B14" s="36" t="s">
        <v>3</v>
      </c>
      <c r="C14" s="198" t="s">
        <v>4</v>
      </c>
      <c r="D14" s="103" t="s">
        <v>84</v>
      </c>
      <c r="E14" s="104" t="s">
        <v>84</v>
      </c>
      <c r="F14" s="1"/>
    </row>
    <row r="15" spans="1:6" ht="18.75">
      <c r="A15" s="1"/>
      <c r="B15" s="91" t="s">
        <v>7</v>
      </c>
      <c r="C15" s="199"/>
      <c r="D15" s="105" t="s">
        <v>46</v>
      </c>
      <c r="E15" s="56" t="s">
        <v>39</v>
      </c>
      <c r="F15" s="1"/>
    </row>
    <row r="16" spans="1:6" ht="18.75">
      <c r="A16" s="1"/>
      <c r="B16" s="101">
        <v>1</v>
      </c>
      <c r="C16" s="46" t="s">
        <v>40</v>
      </c>
      <c r="D16" s="130">
        <v>7</v>
      </c>
      <c r="E16" s="131">
        <v>7</v>
      </c>
      <c r="F16" s="1"/>
    </row>
    <row r="17" spans="1:6" ht="18.75">
      <c r="A17" s="1"/>
      <c r="B17" s="102"/>
      <c r="C17" s="74" t="s">
        <v>41</v>
      </c>
      <c r="D17" s="100">
        <f>D16</f>
        <v>7</v>
      </c>
      <c r="E17" s="100">
        <f>E16</f>
        <v>7</v>
      </c>
      <c r="F17" s="1"/>
    </row>
    <row r="18" spans="1:6" ht="15.75">
      <c r="A18" s="1"/>
      <c r="B18" s="26"/>
      <c r="C18" s="4"/>
      <c r="D18" s="4"/>
      <c r="E18" s="30"/>
      <c r="F18" s="1"/>
    </row>
    <row r="19" spans="1:6" ht="15.75">
      <c r="A19" s="1"/>
      <c r="B19" s="29"/>
      <c r="C19" s="29"/>
      <c r="D19" s="4"/>
      <c r="E19" s="30"/>
      <c r="F19" s="1"/>
    </row>
    <row r="20" spans="1:6" ht="15.75">
      <c r="A20" s="1"/>
      <c r="B20" s="26"/>
      <c r="C20" s="4"/>
      <c r="D20" s="4"/>
      <c r="E20" s="30"/>
      <c r="F20" s="1"/>
    </row>
    <row r="21" spans="1:6" ht="15.75">
      <c r="A21" s="1"/>
      <c r="B21" s="26"/>
      <c r="C21" s="4"/>
      <c r="D21" s="4"/>
      <c r="E21" s="30"/>
      <c r="F21" s="1"/>
    </row>
    <row r="22" spans="1:6" ht="15.75">
      <c r="A22" s="1"/>
      <c r="B22" s="26"/>
      <c r="C22" s="4"/>
      <c r="D22" s="4"/>
      <c r="E22" s="30"/>
      <c r="F22" s="1"/>
    </row>
    <row r="23" spans="1:6" ht="15.75">
      <c r="A23" s="1"/>
      <c r="B23" s="26"/>
      <c r="C23" s="9"/>
      <c r="D23" s="4"/>
      <c r="E23" s="30"/>
      <c r="F23" s="1"/>
    </row>
    <row r="24" spans="1:6" ht="15.75">
      <c r="A24" s="1"/>
      <c r="B24" s="26"/>
      <c r="C24" s="4"/>
      <c r="D24" s="4"/>
      <c r="E24" s="30"/>
      <c r="F24" s="1"/>
    </row>
    <row r="25" spans="1:6" ht="15.75">
      <c r="A25" s="1"/>
      <c r="B25" s="8"/>
      <c r="C25" s="9"/>
      <c r="D25" s="9"/>
      <c r="E25" s="9"/>
      <c r="F25" s="1"/>
    </row>
    <row r="26" spans="1:6" ht="12.75">
      <c r="A26" s="1"/>
      <c r="B26" s="16"/>
      <c r="C26" s="16"/>
      <c r="D26" s="16"/>
      <c r="E26" s="28"/>
      <c r="F26" s="1"/>
    </row>
    <row r="27" spans="1:6" ht="12.75">
      <c r="A27" s="1"/>
      <c r="B27" s="16"/>
      <c r="C27" s="16"/>
      <c r="D27" s="16"/>
      <c r="E27" s="28"/>
      <c r="F27" s="1"/>
    </row>
    <row r="28" spans="1:6" ht="15.75">
      <c r="A28" s="12"/>
      <c r="B28" s="26"/>
      <c r="C28" s="4"/>
      <c r="D28" s="4"/>
      <c r="E28" s="27"/>
      <c r="F28" s="1"/>
    </row>
    <row r="29" spans="1:6" ht="12.75">
      <c r="A29" s="12"/>
      <c r="B29" s="16"/>
      <c r="C29" s="16"/>
      <c r="D29" s="16"/>
      <c r="E29" s="28"/>
      <c r="F29" s="1"/>
    </row>
    <row r="30" spans="1:6" ht="12.75">
      <c r="A30" s="1"/>
      <c r="F30" s="1"/>
    </row>
    <row r="31" spans="1:6" ht="12.75">
      <c r="A31" s="1"/>
      <c r="F31" s="1"/>
    </row>
    <row r="32" spans="1:6" ht="12.75">
      <c r="A32" s="1"/>
      <c r="F32" s="1"/>
    </row>
    <row r="33" spans="1:6" ht="12.75">
      <c r="A33" s="1"/>
      <c r="F33" s="1"/>
    </row>
    <row r="34" spans="1:6" ht="12.75">
      <c r="A34" s="1"/>
      <c r="F34" s="1"/>
    </row>
    <row r="35" spans="1:6" ht="12.75">
      <c r="A35" s="1"/>
      <c r="F35" s="1"/>
    </row>
    <row r="36" spans="1:6" ht="12.75">
      <c r="A36" s="1"/>
      <c r="F36" s="1"/>
    </row>
    <row r="37" spans="1:6" ht="12.75">
      <c r="A37" s="1"/>
      <c r="B37" s="1"/>
      <c r="C37" s="1"/>
      <c r="D37" s="1"/>
      <c r="E37" s="23"/>
      <c r="F37" s="1"/>
    </row>
    <row r="43" spans="1:5" ht="18.75">
      <c r="A43" s="176" t="s">
        <v>142</v>
      </c>
      <c r="B43" s="176"/>
      <c r="C43" s="176"/>
      <c r="D43" s="176"/>
      <c r="E43" s="176"/>
    </row>
  </sheetData>
  <mergeCells count="8">
    <mergeCell ref="A43:E43"/>
    <mergeCell ref="C14:C15"/>
    <mergeCell ref="B10:E10"/>
    <mergeCell ref="A6:E6"/>
    <mergeCell ref="A1:E1"/>
    <mergeCell ref="A9:E9"/>
    <mergeCell ref="A8:E8"/>
    <mergeCell ref="A7:E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K49"/>
  <sheetViews>
    <sheetView workbookViewId="0" topLeftCell="A22">
      <selection activeCell="A41" sqref="A41:IV42"/>
    </sheetView>
  </sheetViews>
  <sheetFormatPr defaultColWidth="9.00390625" defaultRowHeight="12.75"/>
  <cols>
    <col min="1" max="1" width="4.625" style="81" customWidth="1"/>
    <col min="2" max="2" width="38.125" style="1" customWidth="1"/>
    <col min="3" max="3" width="13.75390625" style="1" customWidth="1"/>
    <col min="4" max="4" width="13.25390625" style="1" customWidth="1"/>
    <col min="5" max="5" width="11.75390625" style="1" customWidth="1"/>
    <col min="6" max="6" width="11.875" style="1" customWidth="1"/>
    <col min="7" max="7" width="11.625" style="1" bestFit="1" customWidth="1"/>
    <col min="8" max="16384" width="9.125" style="1" customWidth="1"/>
  </cols>
  <sheetData>
    <row r="1" spans="1:7" ht="18.75">
      <c r="A1" s="68"/>
      <c r="B1" s="175" t="s">
        <v>144</v>
      </c>
      <c r="C1" s="175"/>
      <c r="D1" s="175"/>
      <c r="E1" s="175"/>
      <c r="F1" s="175"/>
      <c r="G1" s="31"/>
    </row>
    <row r="2" spans="1:7" ht="18.75">
      <c r="A2" s="68"/>
      <c r="B2" s="69"/>
      <c r="C2" s="117"/>
      <c r="D2" s="117"/>
      <c r="E2" s="117"/>
      <c r="F2" s="117"/>
      <c r="G2" s="31"/>
    </row>
    <row r="3" spans="1:7" ht="18.75">
      <c r="A3" s="68"/>
      <c r="B3" s="69"/>
      <c r="C3" s="117"/>
      <c r="D3" s="117"/>
      <c r="E3" s="117"/>
      <c r="F3" s="117"/>
      <c r="G3" s="31"/>
    </row>
    <row r="4" spans="1:7" ht="18.75">
      <c r="A4" s="68"/>
      <c r="B4" s="69"/>
      <c r="C4" s="70"/>
      <c r="D4" s="70"/>
      <c r="E4" s="70"/>
      <c r="F4" s="70"/>
      <c r="G4" s="31"/>
    </row>
    <row r="5" spans="1:9" ht="3" customHeight="1">
      <c r="A5" s="68"/>
      <c r="B5" s="69"/>
      <c r="C5" s="69"/>
      <c r="D5" s="69"/>
      <c r="E5" s="69"/>
      <c r="F5" s="31"/>
      <c r="G5" s="31"/>
      <c r="H5" s="31"/>
      <c r="I5" s="31"/>
    </row>
    <row r="6" spans="1:9" ht="19.5">
      <c r="A6" s="174" t="s">
        <v>73</v>
      </c>
      <c r="B6" s="174"/>
      <c r="C6" s="174"/>
      <c r="D6" s="174"/>
      <c r="E6" s="174"/>
      <c r="F6" s="174"/>
      <c r="G6" s="31"/>
      <c r="H6" s="31"/>
      <c r="I6" s="31"/>
    </row>
    <row r="7" spans="1:9" ht="19.5">
      <c r="A7" s="174" t="s">
        <v>72</v>
      </c>
      <c r="B7" s="174"/>
      <c r="C7" s="174"/>
      <c r="D7" s="174"/>
      <c r="E7" s="174"/>
      <c r="F7" s="174"/>
      <c r="G7" s="31"/>
      <c r="H7" s="31"/>
      <c r="I7" s="31"/>
    </row>
    <row r="8" spans="1:11" ht="19.5">
      <c r="A8" s="174" t="s">
        <v>74</v>
      </c>
      <c r="B8" s="174"/>
      <c r="C8" s="174"/>
      <c r="D8" s="174"/>
      <c r="E8" s="174"/>
      <c r="F8" s="174"/>
      <c r="G8" s="71"/>
      <c r="H8" s="71"/>
      <c r="I8" s="71"/>
      <c r="J8" s="71"/>
      <c r="K8" s="71"/>
    </row>
    <row r="9" spans="1:9" ht="19.5">
      <c r="A9" s="174" t="s">
        <v>10</v>
      </c>
      <c r="B9" s="174"/>
      <c r="C9" s="174"/>
      <c r="D9" s="174"/>
      <c r="E9" s="174"/>
      <c r="F9" s="174"/>
      <c r="G9" s="31"/>
      <c r="H9" s="31"/>
      <c r="I9" s="31"/>
    </row>
    <row r="10" spans="1:9" ht="19.5">
      <c r="A10" s="33"/>
      <c r="B10" s="33"/>
      <c r="C10" s="33"/>
      <c r="D10" s="33"/>
      <c r="E10" s="33"/>
      <c r="F10" s="33"/>
      <c r="G10" s="31"/>
      <c r="H10" s="31"/>
      <c r="I10" s="31"/>
    </row>
    <row r="11" spans="1:9" ht="19.5">
      <c r="A11" s="33"/>
      <c r="B11" s="33"/>
      <c r="C11" s="33"/>
      <c r="D11" s="33"/>
      <c r="E11" s="33"/>
      <c r="F11" s="33"/>
      <c r="G11" s="31"/>
      <c r="H11" s="31"/>
      <c r="I11" s="31"/>
    </row>
    <row r="12" spans="1:9" ht="19.5">
      <c r="A12" s="33"/>
      <c r="B12" s="33"/>
      <c r="C12" s="33"/>
      <c r="D12" s="33"/>
      <c r="E12" s="33"/>
      <c r="F12" s="33"/>
      <c r="G12" s="31"/>
      <c r="H12" s="31"/>
      <c r="I12" s="31"/>
    </row>
    <row r="13" spans="1:9" ht="19.5">
      <c r="A13" s="33"/>
      <c r="B13" s="33"/>
      <c r="C13" s="33"/>
      <c r="D13" s="33"/>
      <c r="E13" s="33"/>
      <c r="F13" s="33"/>
      <c r="G13" s="31"/>
      <c r="H13" s="31"/>
      <c r="I13" s="31"/>
    </row>
    <row r="14" spans="1:9" ht="19.5" customHeight="1">
      <c r="A14" s="177"/>
      <c r="B14" s="177"/>
      <c r="C14" s="177"/>
      <c r="D14" s="177"/>
      <c r="E14" s="177"/>
      <c r="F14" s="11" t="s">
        <v>2</v>
      </c>
      <c r="G14" s="31"/>
      <c r="H14" s="31"/>
      <c r="I14" s="31"/>
    </row>
    <row r="15" spans="1:9" ht="19.5" customHeight="1">
      <c r="A15" s="72"/>
      <c r="B15" s="36" t="s">
        <v>4</v>
      </c>
      <c r="C15" s="36" t="s">
        <v>11</v>
      </c>
      <c r="D15" s="36" t="s">
        <v>5</v>
      </c>
      <c r="E15" s="36" t="s">
        <v>6</v>
      </c>
      <c r="F15" s="36" t="s">
        <v>6</v>
      </c>
      <c r="G15" s="31"/>
      <c r="H15" s="31"/>
      <c r="I15" s="31"/>
    </row>
    <row r="16" spans="1:9" ht="19.5" customHeight="1">
      <c r="A16" s="73"/>
      <c r="B16" s="85"/>
      <c r="C16" s="39" t="s">
        <v>42</v>
      </c>
      <c r="D16" s="39" t="s">
        <v>42</v>
      </c>
      <c r="E16" s="39"/>
      <c r="F16" s="39" t="s">
        <v>43</v>
      </c>
      <c r="G16" s="31"/>
      <c r="H16" s="31"/>
      <c r="I16" s="31"/>
    </row>
    <row r="17" spans="1:6" ht="18.75">
      <c r="A17" s="120" t="s">
        <v>13</v>
      </c>
      <c r="B17" s="113" t="s">
        <v>50</v>
      </c>
      <c r="C17" s="86">
        <f>SUM(C18:C20)</f>
        <v>19015</v>
      </c>
      <c r="D17" s="86">
        <f>SUM(D18:D20)</f>
        <v>22176</v>
      </c>
      <c r="E17" s="86">
        <f>SUM(E18:E20)</f>
        <v>21168</v>
      </c>
      <c r="F17" s="44">
        <f>(E17/D17)*100</f>
        <v>95.45454545454545</v>
      </c>
    </row>
    <row r="18" spans="1:6" ht="18.75">
      <c r="A18" s="135"/>
      <c r="B18" s="46" t="s">
        <v>51</v>
      </c>
      <c r="C18" s="47">
        <v>18515</v>
      </c>
      <c r="D18" s="47">
        <v>21676</v>
      </c>
      <c r="E18" s="47">
        <v>21047</v>
      </c>
      <c r="F18" s="51">
        <f>(E18/D18)*100</f>
        <v>97.09817309466692</v>
      </c>
    </row>
    <row r="19" spans="1:6" ht="18.75">
      <c r="A19" s="135"/>
      <c r="B19" s="46" t="s">
        <v>76</v>
      </c>
      <c r="C19" s="47">
        <v>500</v>
      </c>
      <c r="D19" s="47">
        <v>500</v>
      </c>
      <c r="E19" s="47">
        <v>120</v>
      </c>
      <c r="F19" s="51">
        <f>(E19/D19)*100</f>
        <v>24</v>
      </c>
    </row>
    <row r="20" spans="1:6" ht="18.75">
      <c r="A20" s="73"/>
      <c r="B20" s="52" t="s">
        <v>81</v>
      </c>
      <c r="C20" s="53">
        <v>0</v>
      </c>
      <c r="D20" s="53">
        <v>0</v>
      </c>
      <c r="E20" s="53">
        <v>1</v>
      </c>
      <c r="F20" s="89"/>
    </row>
    <row r="21" spans="1:6" ht="17.25">
      <c r="A21" s="77"/>
      <c r="B21" s="12"/>
      <c r="C21" s="12"/>
      <c r="D21" s="78"/>
      <c r="E21" s="78"/>
      <c r="F21" s="12"/>
    </row>
    <row r="22" spans="1:5" ht="18.75">
      <c r="A22" s="68"/>
      <c r="B22" s="12"/>
      <c r="C22" s="18"/>
      <c r="D22" s="18"/>
      <c r="E22" s="18"/>
    </row>
    <row r="23" spans="1:5" ht="17.25">
      <c r="A23" s="68"/>
      <c r="B23" s="79"/>
      <c r="D23" s="69"/>
      <c r="E23" s="69"/>
    </row>
    <row r="24" spans="1:5" ht="17.25">
      <c r="A24" s="68"/>
      <c r="B24" s="4"/>
      <c r="D24" s="69"/>
      <c r="E24" s="69"/>
    </row>
    <row r="25" spans="1:5" ht="17.25">
      <c r="A25" s="68"/>
      <c r="B25" s="4"/>
      <c r="C25" s="69"/>
      <c r="D25" s="69"/>
      <c r="E25" s="69"/>
    </row>
    <row r="26" spans="1:5" ht="17.25">
      <c r="A26" s="68"/>
      <c r="B26" s="79"/>
      <c r="C26" s="69"/>
      <c r="D26" s="69"/>
      <c r="E26" s="69"/>
    </row>
    <row r="27" spans="1:5" ht="17.25">
      <c r="A27" s="68"/>
      <c r="B27" s="79"/>
      <c r="C27" s="69"/>
      <c r="D27" s="69"/>
      <c r="E27" s="69"/>
    </row>
    <row r="28" spans="1:5" ht="20.25">
      <c r="A28" s="80"/>
      <c r="B28" s="9"/>
      <c r="D28" s="69"/>
      <c r="E28" s="69"/>
    </row>
    <row r="29" spans="1:5" ht="17.25">
      <c r="A29" s="68"/>
      <c r="B29" s="9"/>
      <c r="C29" s="69"/>
      <c r="D29" s="69"/>
      <c r="E29" s="69"/>
    </row>
    <row r="30" spans="1:5" ht="17.25">
      <c r="A30" s="68"/>
      <c r="B30" s="9"/>
      <c r="C30" s="69"/>
      <c r="D30" s="69"/>
      <c r="E30" s="69"/>
    </row>
    <row r="31" spans="1:5" ht="17.25">
      <c r="A31" s="68"/>
      <c r="B31" s="9"/>
      <c r="C31" s="69"/>
      <c r="D31" s="69"/>
      <c r="E31" s="69"/>
    </row>
    <row r="32" spans="1:5" ht="17.25">
      <c r="A32" s="68"/>
      <c r="B32" s="79"/>
      <c r="C32" s="69"/>
      <c r="D32" s="69"/>
      <c r="E32" s="69"/>
    </row>
    <row r="33" spans="1:5" ht="17.25">
      <c r="A33" s="68"/>
      <c r="B33" s="79"/>
      <c r="C33" s="69"/>
      <c r="D33" s="69"/>
      <c r="E33" s="69"/>
    </row>
    <row r="34" spans="1:5" ht="17.25">
      <c r="A34" s="68"/>
      <c r="B34" s="79"/>
      <c r="C34" s="69"/>
      <c r="D34" s="69"/>
      <c r="E34" s="69"/>
    </row>
    <row r="35" spans="1:5" ht="17.25">
      <c r="A35" s="68"/>
      <c r="C35" s="69"/>
      <c r="D35" s="69"/>
      <c r="E35" s="69"/>
    </row>
    <row r="36" spans="1:5" ht="17.25">
      <c r="A36" s="68"/>
      <c r="C36" s="69"/>
      <c r="D36" s="69"/>
      <c r="E36" s="69"/>
    </row>
    <row r="37" spans="1:5" ht="17.25">
      <c r="A37" s="68"/>
      <c r="C37" s="69"/>
      <c r="D37" s="69"/>
      <c r="E37" s="69"/>
    </row>
    <row r="38" spans="1:5" ht="17.25">
      <c r="A38" s="68"/>
      <c r="C38" s="69"/>
      <c r="D38" s="69"/>
      <c r="E38" s="69"/>
    </row>
    <row r="39" spans="1:5" ht="17.25">
      <c r="A39" s="68"/>
      <c r="C39" s="69"/>
      <c r="D39" s="69"/>
      <c r="E39" s="69"/>
    </row>
    <row r="40" spans="1:5" ht="17.25">
      <c r="A40" s="68"/>
      <c r="C40" s="69"/>
      <c r="D40" s="69"/>
      <c r="E40" s="69"/>
    </row>
    <row r="41" spans="1:5" ht="17.25">
      <c r="A41" s="68"/>
      <c r="C41" s="69"/>
      <c r="D41" s="69"/>
      <c r="E41" s="69"/>
    </row>
    <row r="42" spans="1:5" ht="17.25">
      <c r="A42" s="68"/>
      <c r="B42" s="69"/>
      <c r="C42" s="69"/>
      <c r="D42" s="69"/>
      <c r="E42" s="69"/>
    </row>
    <row r="43" spans="1:5" ht="17.25">
      <c r="A43" s="68"/>
      <c r="B43" s="69"/>
      <c r="C43" s="69"/>
      <c r="D43" s="69"/>
      <c r="E43" s="69"/>
    </row>
    <row r="44" spans="1:5" ht="17.25">
      <c r="A44" s="68"/>
      <c r="B44" s="69"/>
      <c r="C44" s="69"/>
      <c r="D44" s="69"/>
      <c r="E44" s="69"/>
    </row>
    <row r="45" spans="1:5" ht="17.25">
      <c r="A45" s="68"/>
      <c r="B45" s="69"/>
      <c r="C45" s="69"/>
      <c r="D45" s="69"/>
      <c r="E45" s="69"/>
    </row>
    <row r="46" spans="1:5" ht="17.25">
      <c r="A46" s="68"/>
      <c r="B46" s="69"/>
      <c r="C46" s="69"/>
      <c r="D46" s="69"/>
      <c r="E46" s="69"/>
    </row>
    <row r="47" spans="1:5" ht="17.25">
      <c r="A47" s="68"/>
      <c r="B47" s="69"/>
      <c r="C47" s="69"/>
      <c r="D47" s="69"/>
      <c r="E47" s="69"/>
    </row>
    <row r="48" spans="1:6" ht="18.75">
      <c r="A48" s="176" t="s">
        <v>134</v>
      </c>
      <c r="B48" s="176"/>
      <c r="C48" s="176"/>
      <c r="D48" s="176"/>
      <c r="E48" s="176"/>
      <c r="F48" s="176"/>
    </row>
    <row r="49" spans="1:5" ht="17.25">
      <c r="A49" s="68"/>
      <c r="B49" s="69"/>
      <c r="C49" s="69"/>
      <c r="D49" s="69"/>
      <c r="E49" s="69"/>
    </row>
  </sheetData>
  <mergeCells count="7">
    <mergeCell ref="A48:F48"/>
    <mergeCell ref="B1:F1"/>
    <mergeCell ref="A14:E14"/>
    <mergeCell ref="A6:F6"/>
    <mergeCell ref="A7:F7"/>
    <mergeCell ref="A8:F8"/>
    <mergeCell ref="A9:F9"/>
  </mergeCells>
  <printOptions horizontalCentered="1"/>
  <pageMargins left="0.6299212598425197" right="0.5905511811023623" top="0.4724409448818898" bottom="0.6692913385826772" header="0.35433070866141736" footer="0.3937007874015748"/>
  <pageSetup horizontalDpi="120" verticalDpi="12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3">
      <selection activeCell="B2" sqref="B2"/>
    </sheetView>
  </sheetViews>
  <sheetFormatPr defaultColWidth="9.125" defaultRowHeight="12.75"/>
  <cols>
    <col min="1" max="1" width="6.00390625" style="0" customWidth="1"/>
    <col min="2" max="2" width="36.625" style="0" customWidth="1"/>
    <col min="3" max="6" width="11.75390625" style="0" customWidth="1"/>
  </cols>
  <sheetData>
    <row r="1" spans="1:6" ht="18.75">
      <c r="A1" s="5"/>
      <c r="B1" s="175" t="s">
        <v>145</v>
      </c>
      <c r="C1" s="175"/>
      <c r="D1" s="175"/>
      <c r="E1" s="175"/>
      <c r="F1" s="175"/>
    </row>
    <row r="2" spans="1:6" ht="12.75">
      <c r="A2" s="1"/>
      <c r="B2" s="1"/>
      <c r="C2" s="1"/>
      <c r="D2" s="1"/>
      <c r="E2" s="1"/>
      <c r="F2" s="6"/>
    </row>
    <row r="3" spans="1:6" ht="12.75">
      <c r="A3" s="1"/>
      <c r="B3" s="1"/>
      <c r="C3" s="1"/>
      <c r="D3" s="1"/>
      <c r="E3" s="1"/>
      <c r="F3" s="6"/>
    </row>
    <row r="4" spans="1:6" ht="12.75">
      <c r="A4" s="1"/>
      <c r="B4" s="1"/>
      <c r="C4" s="1"/>
      <c r="D4" s="1"/>
      <c r="E4" s="1"/>
      <c r="F4" s="6"/>
    </row>
    <row r="5" spans="1:6" ht="12.75">
      <c r="A5" s="1"/>
      <c r="B5" s="1"/>
      <c r="C5" s="1"/>
      <c r="D5" s="1"/>
      <c r="E5" s="1"/>
      <c r="F5" s="6"/>
    </row>
    <row r="6" spans="1:6" ht="19.5">
      <c r="A6" s="174" t="s">
        <v>73</v>
      </c>
      <c r="B6" s="174"/>
      <c r="C6" s="174"/>
      <c r="D6" s="174"/>
      <c r="E6" s="174"/>
      <c r="F6" s="174"/>
    </row>
    <row r="7" spans="1:6" ht="19.5">
      <c r="A7" s="174" t="s">
        <v>72</v>
      </c>
      <c r="B7" s="174"/>
      <c r="C7" s="174"/>
      <c r="D7" s="174"/>
      <c r="E7" s="174"/>
      <c r="F7" s="174"/>
    </row>
    <row r="8" spans="1:6" ht="19.5">
      <c r="A8" s="174" t="s">
        <v>74</v>
      </c>
      <c r="B8" s="174"/>
      <c r="C8" s="174"/>
      <c r="D8" s="174"/>
      <c r="E8" s="174"/>
      <c r="F8" s="174"/>
    </row>
    <row r="9" spans="1:6" ht="19.5">
      <c r="A9" s="174" t="s">
        <v>17</v>
      </c>
      <c r="B9" s="174"/>
      <c r="C9" s="174"/>
      <c r="D9" s="174"/>
      <c r="E9" s="174"/>
      <c r="F9" s="174"/>
    </row>
    <row r="10" spans="1:6" ht="18.75">
      <c r="A10" s="3"/>
      <c r="B10" s="3"/>
      <c r="C10" s="3"/>
      <c r="D10" s="3"/>
      <c r="E10" s="3"/>
      <c r="F10" s="7"/>
    </row>
    <row r="11" spans="1:6" ht="18.75">
      <c r="A11" s="3"/>
      <c r="B11" s="3"/>
      <c r="C11" s="3"/>
      <c r="D11" s="3"/>
      <c r="E11" s="3"/>
      <c r="F11" s="7"/>
    </row>
    <row r="12" spans="1:6" ht="12.75">
      <c r="A12" s="1"/>
      <c r="B12" s="1"/>
      <c r="C12" s="1"/>
      <c r="D12" s="1"/>
      <c r="E12" s="1"/>
      <c r="F12" s="6"/>
    </row>
    <row r="13" spans="1:6" ht="19.5" customHeight="1">
      <c r="A13" s="1"/>
      <c r="B13" s="1"/>
      <c r="C13" s="1"/>
      <c r="D13" s="1"/>
      <c r="E13" s="110"/>
      <c r="F13" s="11" t="s">
        <v>2</v>
      </c>
    </row>
    <row r="14" spans="1:6" ht="18.75">
      <c r="A14" s="36"/>
      <c r="B14" s="36" t="s">
        <v>4</v>
      </c>
      <c r="C14" s="36" t="s">
        <v>11</v>
      </c>
      <c r="D14" s="36" t="s">
        <v>12</v>
      </c>
      <c r="E14" s="36" t="s">
        <v>6</v>
      </c>
      <c r="F14" s="90" t="s">
        <v>6</v>
      </c>
    </row>
    <row r="15" spans="1:6" ht="18.75">
      <c r="A15" s="91"/>
      <c r="B15" s="91"/>
      <c r="C15" s="91" t="s">
        <v>52</v>
      </c>
      <c r="D15" s="91" t="s">
        <v>52</v>
      </c>
      <c r="E15" s="91"/>
      <c r="F15" s="92" t="s">
        <v>8</v>
      </c>
    </row>
    <row r="16" spans="1:6" ht="19.5">
      <c r="A16" s="98" t="s">
        <v>13</v>
      </c>
      <c r="B16" s="111" t="s">
        <v>18</v>
      </c>
      <c r="C16" s="86">
        <f>SUM(C17:C19)</f>
        <v>12424</v>
      </c>
      <c r="D16" s="86">
        <f>SUM(D17:D19)</f>
        <v>13051</v>
      </c>
      <c r="E16" s="86">
        <f>SUM(E17:E19)</f>
        <v>12817</v>
      </c>
      <c r="F16" s="112">
        <f>(E16/D16)*100</f>
        <v>98.2070339437591</v>
      </c>
    </row>
    <row r="17" spans="1:6" ht="18.75">
      <c r="A17" s="82"/>
      <c r="B17" s="46" t="s">
        <v>19</v>
      </c>
      <c r="C17" s="47">
        <v>11684</v>
      </c>
      <c r="D17" s="47">
        <v>11792</v>
      </c>
      <c r="E17" s="47">
        <v>11608</v>
      </c>
      <c r="F17" s="93">
        <f>(E17/D17)*100</f>
        <v>98.43962008141112</v>
      </c>
    </row>
    <row r="18" spans="1:6" ht="18.75">
      <c r="A18" s="82"/>
      <c r="B18" s="46" t="s">
        <v>20</v>
      </c>
      <c r="C18" s="47">
        <v>740</v>
      </c>
      <c r="D18" s="47">
        <v>1259</v>
      </c>
      <c r="E18" s="47">
        <v>1163</v>
      </c>
      <c r="F18" s="93">
        <f>(E18/D18)*100</f>
        <v>92.37490071485306</v>
      </c>
    </row>
    <row r="19" spans="1:6" ht="18.75">
      <c r="A19" s="91"/>
      <c r="B19" s="52" t="s">
        <v>34</v>
      </c>
      <c r="C19" s="53">
        <v>0</v>
      </c>
      <c r="D19" s="53">
        <v>0</v>
      </c>
      <c r="E19" s="53">
        <v>46</v>
      </c>
      <c r="F19" s="93"/>
    </row>
    <row r="20" spans="1:6" ht="19.5">
      <c r="A20" s="98" t="s">
        <v>14</v>
      </c>
      <c r="B20" s="111" t="s">
        <v>21</v>
      </c>
      <c r="C20" s="86">
        <f>SUM(C21:C22)</f>
        <v>3391</v>
      </c>
      <c r="D20" s="86">
        <f>SUM(D21:D22)</f>
        <v>3391</v>
      </c>
      <c r="E20" s="86">
        <f>SUM(E21:E22)</f>
        <v>3265</v>
      </c>
      <c r="F20" s="112">
        <f>(E20/D20)*100</f>
        <v>96.28428192273665</v>
      </c>
    </row>
    <row r="21" spans="1:6" ht="18.75">
      <c r="A21" s="82"/>
      <c r="B21" s="83" t="s">
        <v>53</v>
      </c>
      <c r="C21" s="47">
        <v>3241</v>
      </c>
      <c r="D21" s="47">
        <v>3241</v>
      </c>
      <c r="E21" s="47">
        <v>3103</v>
      </c>
      <c r="F21" s="93">
        <f aca="true" t="shared" si="0" ref="F21:F29">(E21/D21)*100</f>
        <v>95.74205492132059</v>
      </c>
    </row>
    <row r="22" spans="1:6" ht="18.75">
      <c r="A22" s="91"/>
      <c r="B22" s="52" t="s">
        <v>22</v>
      </c>
      <c r="C22" s="53">
        <v>150</v>
      </c>
      <c r="D22" s="53">
        <v>150</v>
      </c>
      <c r="E22" s="53">
        <v>162</v>
      </c>
      <c r="F22" s="93">
        <f t="shared" si="0"/>
        <v>108</v>
      </c>
    </row>
    <row r="23" spans="1:6" ht="19.5">
      <c r="A23" s="98" t="s">
        <v>15</v>
      </c>
      <c r="B23" s="111" t="s">
        <v>23</v>
      </c>
      <c r="C23" s="86">
        <f>SUM(C24:C29)</f>
        <v>2600</v>
      </c>
      <c r="D23" s="86">
        <f>SUM(D24:D29)</f>
        <v>2492</v>
      </c>
      <c r="E23" s="86">
        <f>E24+E25+E26+E27+E29+E28</f>
        <v>2194</v>
      </c>
      <c r="F23" s="112">
        <f t="shared" si="0"/>
        <v>88.04173354735153</v>
      </c>
    </row>
    <row r="24" spans="1:6" ht="18.75">
      <c r="A24" s="82"/>
      <c r="B24" s="46" t="s">
        <v>24</v>
      </c>
      <c r="C24" s="47">
        <v>350</v>
      </c>
      <c r="D24" s="47">
        <v>350</v>
      </c>
      <c r="E24" s="47">
        <v>276</v>
      </c>
      <c r="F24" s="93">
        <f t="shared" si="0"/>
        <v>78.85714285714286</v>
      </c>
    </row>
    <row r="25" spans="1:6" ht="18.75">
      <c r="A25" s="82"/>
      <c r="B25" s="46" t="s">
        <v>25</v>
      </c>
      <c r="C25" s="47">
        <v>180</v>
      </c>
      <c r="D25" s="47">
        <v>180</v>
      </c>
      <c r="E25" s="47">
        <v>110</v>
      </c>
      <c r="F25" s="93">
        <f t="shared" si="0"/>
        <v>61.111111111111114</v>
      </c>
    </row>
    <row r="26" spans="1:6" ht="18.75">
      <c r="A26" s="82"/>
      <c r="B26" s="46" t="s">
        <v>26</v>
      </c>
      <c r="C26" s="47">
        <v>1365</v>
      </c>
      <c r="D26" s="47">
        <v>1257</v>
      </c>
      <c r="E26" s="47">
        <v>1372</v>
      </c>
      <c r="F26" s="93">
        <f t="shared" si="0"/>
        <v>109.14876690533015</v>
      </c>
    </row>
    <row r="27" spans="1:6" ht="18.75">
      <c r="A27" s="82"/>
      <c r="B27" s="46" t="s">
        <v>54</v>
      </c>
      <c r="C27" s="47">
        <v>515</v>
      </c>
      <c r="D27" s="47">
        <v>515</v>
      </c>
      <c r="E27" s="47">
        <v>288</v>
      </c>
      <c r="F27" s="93">
        <f t="shared" si="0"/>
        <v>55.92233009708738</v>
      </c>
    </row>
    <row r="28" spans="1:6" ht="18.75">
      <c r="A28" s="82"/>
      <c r="B28" s="83" t="s">
        <v>55</v>
      </c>
      <c r="C28" s="47">
        <v>90</v>
      </c>
      <c r="D28" s="47">
        <v>90</v>
      </c>
      <c r="E28" s="47">
        <v>70</v>
      </c>
      <c r="F28" s="93">
        <f t="shared" si="0"/>
        <v>77.77777777777779</v>
      </c>
    </row>
    <row r="29" spans="1:6" ht="18.75">
      <c r="A29" s="82"/>
      <c r="B29" s="83" t="s">
        <v>27</v>
      </c>
      <c r="C29" s="47">
        <v>100</v>
      </c>
      <c r="D29" s="47">
        <v>100</v>
      </c>
      <c r="E29" s="47">
        <v>78</v>
      </c>
      <c r="F29" s="93">
        <f t="shared" si="0"/>
        <v>78</v>
      </c>
    </row>
    <row r="30" spans="1:6" ht="19.5">
      <c r="A30" s="98" t="s">
        <v>16</v>
      </c>
      <c r="B30" s="111" t="s">
        <v>56</v>
      </c>
      <c r="C30" s="86">
        <f>SUM(C31:C32)</f>
        <v>100</v>
      </c>
      <c r="D30" s="86">
        <f>SUM(D31:D32)</f>
        <v>100</v>
      </c>
      <c r="E30" s="86">
        <f>SUM(E31:E32)</f>
        <v>223</v>
      </c>
      <c r="F30" s="112">
        <f>(E30/D30)*100</f>
        <v>223</v>
      </c>
    </row>
    <row r="31" spans="1:6" ht="18.75">
      <c r="A31" s="82"/>
      <c r="B31" s="46" t="s">
        <v>57</v>
      </c>
      <c r="C31" s="47">
        <v>100</v>
      </c>
      <c r="D31" s="47">
        <v>100</v>
      </c>
      <c r="E31" s="47">
        <v>221</v>
      </c>
      <c r="F31" s="93">
        <f>(E31/D31)*100</f>
        <v>221</v>
      </c>
    </row>
    <row r="32" spans="1:6" ht="18.75">
      <c r="A32" s="91"/>
      <c r="B32" s="52" t="s">
        <v>28</v>
      </c>
      <c r="C32" s="53">
        <v>0</v>
      </c>
      <c r="D32" s="53">
        <v>0</v>
      </c>
      <c r="E32" s="53">
        <v>2</v>
      </c>
      <c r="F32" s="93"/>
    </row>
    <row r="33" spans="1:6" ht="19.5">
      <c r="A33" s="99"/>
      <c r="B33" s="74" t="s">
        <v>29</v>
      </c>
      <c r="C33" s="75">
        <f>C16+C20+C23+C30</f>
        <v>18515</v>
      </c>
      <c r="D33" s="75">
        <f>D16+D20+D23+D30</f>
        <v>19034</v>
      </c>
      <c r="E33" s="75">
        <f>E16+E20+E23+E30</f>
        <v>18499</v>
      </c>
      <c r="F33" s="94">
        <f>(E33/D33)*100</f>
        <v>97.18924030681939</v>
      </c>
    </row>
    <row r="35" ht="15.75">
      <c r="C35" s="20"/>
    </row>
    <row r="41" spans="1:6" ht="18.75">
      <c r="A41" s="176" t="s">
        <v>135</v>
      </c>
      <c r="B41" s="176"/>
      <c r="C41" s="176"/>
      <c r="D41" s="176"/>
      <c r="E41" s="176"/>
      <c r="F41" s="176"/>
    </row>
  </sheetData>
  <mergeCells count="6">
    <mergeCell ref="A41:F41"/>
    <mergeCell ref="B1:F1"/>
    <mergeCell ref="A9:F9"/>
    <mergeCell ref="A6:F6"/>
    <mergeCell ref="A7:F7"/>
    <mergeCell ref="A8:F8"/>
  </mergeCells>
  <printOptions horizontalCentered="1"/>
  <pageMargins left="0.56" right="0.65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14"/>
  <dimension ref="A1:F42"/>
  <sheetViews>
    <sheetView workbookViewId="0" topLeftCell="A7">
      <selection activeCell="B2" sqref="B2"/>
    </sheetView>
  </sheetViews>
  <sheetFormatPr defaultColWidth="9.00390625" defaultRowHeight="12.75"/>
  <cols>
    <col min="1" max="1" width="3.75390625" style="1" customWidth="1"/>
    <col min="2" max="2" width="37.25390625" style="1" customWidth="1"/>
    <col min="3" max="6" width="12.25390625" style="1" customWidth="1"/>
    <col min="7" max="16384" width="9.125" style="1" customWidth="1"/>
  </cols>
  <sheetData>
    <row r="1" spans="1:6" ht="18.75">
      <c r="A1" s="5"/>
      <c r="B1" s="175" t="s">
        <v>146</v>
      </c>
      <c r="C1" s="175"/>
      <c r="D1" s="175"/>
      <c r="E1" s="175"/>
      <c r="F1" s="175"/>
    </row>
    <row r="2" ht="12.75">
      <c r="F2" s="6"/>
    </row>
    <row r="3" ht="12.75">
      <c r="F3" s="6"/>
    </row>
    <row r="4" ht="9.75" customHeight="1">
      <c r="F4" s="6"/>
    </row>
    <row r="5" ht="12.75">
      <c r="F5" s="6"/>
    </row>
    <row r="6" spans="1:6" ht="19.5">
      <c r="A6" s="174" t="s">
        <v>73</v>
      </c>
      <c r="B6" s="174"/>
      <c r="C6" s="174"/>
      <c r="D6" s="174"/>
      <c r="E6" s="174"/>
      <c r="F6" s="174"/>
    </row>
    <row r="7" spans="1:6" ht="19.5">
      <c r="A7" s="174" t="s">
        <v>72</v>
      </c>
      <c r="B7" s="174"/>
      <c r="C7" s="174"/>
      <c r="D7" s="174"/>
      <c r="E7" s="174"/>
      <c r="F7" s="174"/>
    </row>
    <row r="8" spans="1:6" ht="19.5">
      <c r="A8" s="174" t="s">
        <v>74</v>
      </c>
      <c r="B8" s="174"/>
      <c r="C8" s="174"/>
      <c r="D8" s="174"/>
      <c r="E8" s="174"/>
      <c r="F8" s="174"/>
    </row>
    <row r="9" spans="1:6" ht="19.5">
      <c r="A9" s="174" t="s">
        <v>58</v>
      </c>
      <c r="B9" s="174"/>
      <c r="C9" s="174"/>
      <c r="D9" s="174"/>
      <c r="E9" s="174"/>
      <c r="F9" s="174"/>
    </row>
    <row r="10" spans="1:6" ht="19.5">
      <c r="A10" s="33"/>
      <c r="B10" s="33"/>
      <c r="C10" s="33"/>
      <c r="D10" s="33"/>
      <c r="E10" s="33"/>
      <c r="F10" s="33"/>
    </row>
    <row r="11" spans="1:6" ht="19.5">
      <c r="A11" s="33"/>
      <c r="B11" s="33"/>
      <c r="C11" s="33"/>
      <c r="D11" s="33"/>
      <c r="E11" s="33"/>
      <c r="F11" s="33"/>
    </row>
    <row r="12" spans="1:6" ht="19.5">
      <c r="A12" s="33"/>
      <c r="B12" s="33"/>
      <c r="C12" s="33"/>
      <c r="D12" s="33"/>
      <c r="E12" s="33"/>
      <c r="F12" s="33"/>
    </row>
    <row r="13" spans="1:6" ht="19.5">
      <c r="A13" s="33"/>
      <c r="B13" s="33"/>
      <c r="C13" s="33"/>
      <c r="D13" s="33"/>
      <c r="E13" s="33"/>
      <c r="F13" s="33"/>
    </row>
    <row r="14" spans="1:6" ht="18.75">
      <c r="A14" s="31"/>
      <c r="B14" s="31"/>
      <c r="C14" s="31"/>
      <c r="D14" s="31"/>
      <c r="E14" s="31"/>
      <c r="F14" s="11" t="s">
        <v>2</v>
      </c>
    </row>
    <row r="15" spans="1:6" ht="19.5" customHeight="1">
      <c r="A15" s="36"/>
      <c r="B15" s="36" t="s">
        <v>4</v>
      </c>
      <c r="C15" s="36" t="s">
        <v>11</v>
      </c>
      <c r="D15" s="36" t="s">
        <v>5</v>
      </c>
      <c r="E15" s="36" t="s">
        <v>6</v>
      </c>
      <c r="F15" s="36" t="s">
        <v>6</v>
      </c>
    </row>
    <row r="16" spans="1:6" ht="19.5" customHeight="1">
      <c r="A16" s="85"/>
      <c r="B16" s="85"/>
      <c r="C16" s="39" t="s">
        <v>42</v>
      </c>
      <c r="D16" s="39" t="s">
        <v>42</v>
      </c>
      <c r="E16" s="39"/>
      <c r="F16" s="39" t="s">
        <v>43</v>
      </c>
    </row>
    <row r="17" spans="1:6" ht="19.5">
      <c r="A17" s="106" t="s">
        <v>13</v>
      </c>
      <c r="B17" s="121" t="s">
        <v>59</v>
      </c>
      <c r="C17" s="76">
        <f>C18</f>
        <v>0</v>
      </c>
      <c r="D17" s="76">
        <f>D18</f>
        <v>2642</v>
      </c>
      <c r="E17" s="76">
        <f>E18</f>
        <v>2508</v>
      </c>
      <c r="F17" s="58">
        <f>(E17/D17)*100</f>
        <v>94.92808478425435</v>
      </c>
    </row>
    <row r="18" spans="1:6" ht="18.75">
      <c r="A18" s="52"/>
      <c r="B18" s="88" t="s">
        <v>60</v>
      </c>
      <c r="C18" s="53">
        <v>0</v>
      </c>
      <c r="D18" s="53">
        <v>2642</v>
      </c>
      <c r="E18" s="54">
        <v>2508</v>
      </c>
      <c r="F18" s="89">
        <f>(E18/D18)*100</f>
        <v>94.92808478425435</v>
      </c>
    </row>
    <row r="20" spans="1:5" ht="12.75">
      <c r="A20" s="12"/>
      <c r="B20" s="12"/>
      <c r="C20" s="12"/>
      <c r="D20" s="12"/>
      <c r="E20" s="12"/>
    </row>
    <row r="21" spans="1:5" ht="18.75">
      <c r="A21" s="17"/>
      <c r="B21" s="84"/>
      <c r="C21" s="17"/>
      <c r="D21" s="17"/>
      <c r="E21" s="17"/>
    </row>
    <row r="22" spans="1:5" ht="18.75">
      <c r="A22" s="17"/>
      <c r="B22" s="84"/>
      <c r="C22" s="17"/>
      <c r="D22" s="17"/>
      <c r="E22" s="17"/>
    </row>
    <row r="23" spans="1:5" ht="18.75">
      <c r="A23" s="17"/>
      <c r="B23" s="17"/>
      <c r="C23" s="17"/>
      <c r="D23" s="17"/>
      <c r="E23" s="17"/>
    </row>
    <row r="24" spans="1:5" ht="18.75">
      <c r="A24" s="17"/>
      <c r="B24" s="17"/>
      <c r="C24" s="17"/>
      <c r="D24" s="17"/>
      <c r="E24" s="17"/>
    </row>
    <row r="25" spans="1:5" ht="18.75">
      <c r="A25" s="17"/>
      <c r="B25" s="17"/>
      <c r="C25" s="17"/>
      <c r="D25" s="17"/>
      <c r="E25" s="17"/>
    </row>
    <row r="26" spans="1:5" ht="18.75">
      <c r="A26" s="31"/>
      <c r="B26" s="31"/>
      <c r="C26" s="31"/>
      <c r="D26" s="31"/>
      <c r="E26" s="31"/>
    </row>
    <row r="27" spans="1:5" ht="18.75">
      <c r="A27" s="31"/>
      <c r="B27" s="31"/>
      <c r="C27" s="31"/>
      <c r="D27" s="31"/>
      <c r="E27" s="31"/>
    </row>
    <row r="28" spans="1:5" ht="18.75">
      <c r="A28" s="31"/>
      <c r="B28" s="31"/>
      <c r="C28" s="31"/>
      <c r="D28" s="31"/>
      <c r="E28" s="31"/>
    </row>
    <row r="29" spans="1:5" ht="18.75">
      <c r="A29" s="31"/>
      <c r="B29" s="31"/>
      <c r="C29" s="31"/>
      <c r="D29" s="31"/>
      <c r="E29" s="31"/>
    </row>
    <row r="30" spans="1:5" ht="18.75">
      <c r="A30" s="31"/>
      <c r="B30" s="31"/>
      <c r="C30" s="31"/>
      <c r="D30" s="31"/>
      <c r="E30" s="31"/>
    </row>
    <row r="31" spans="1:5" ht="18.75">
      <c r="A31" s="31"/>
      <c r="B31" s="31"/>
      <c r="C31" s="31"/>
      <c r="D31" s="31"/>
      <c r="E31" s="31"/>
    </row>
    <row r="32" spans="1:5" ht="18.75">
      <c r="A32" s="31"/>
      <c r="B32" s="31"/>
      <c r="C32" s="31"/>
      <c r="D32" s="31"/>
      <c r="E32" s="31"/>
    </row>
    <row r="33" spans="1:5" ht="18.75">
      <c r="A33" s="31"/>
      <c r="B33" s="31"/>
      <c r="C33" s="31"/>
      <c r="D33" s="31"/>
      <c r="E33" s="31"/>
    </row>
    <row r="42" spans="1:6" ht="18.75">
      <c r="A42" s="176" t="s">
        <v>136</v>
      </c>
      <c r="B42" s="176"/>
      <c r="C42" s="176"/>
      <c r="D42" s="176"/>
      <c r="E42" s="176"/>
      <c r="F42" s="176"/>
    </row>
  </sheetData>
  <mergeCells count="6">
    <mergeCell ref="A42:F42"/>
    <mergeCell ref="B1:F1"/>
    <mergeCell ref="A8:F8"/>
    <mergeCell ref="A9:F9"/>
    <mergeCell ref="A6:F6"/>
    <mergeCell ref="A7:F7"/>
  </mergeCells>
  <printOptions horizontalCentered="1"/>
  <pageMargins left="0.6692913385826772" right="0.5905511811023623" top="0.984251968503937" bottom="0.984251968503937" header="0.5118110236220472" footer="0.5118110236220472"/>
  <pageSetup horizontalDpi="120" verticalDpi="12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5"/>
  <dimension ref="A1:F47"/>
  <sheetViews>
    <sheetView workbookViewId="0" topLeftCell="A10">
      <selection activeCell="B2" sqref="B2"/>
    </sheetView>
  </sheetViews>
  <sheetFormatPr defaultColWidth="9.00390625" defaultRowHeight="12.75"/>
  <cols>
    <col min="1" max="1" width="3.75390625" style="1" customWidth="1"/>
    <col min="2" max="2" width="36.625" style="1" customWidth="1"/>
    <col min="3" max="6" width="12.25390625" style="1" customWidth="1"/>
    <col min="7" max="16384" width="9.125" style="1" customWidth="1"/>
  </cols>
  <sheetData>
    <row r="1" spans="1:6" ht="18.75">
      <c r="A1" s="31"/>
      <c r="B1" s="175" t="s">
        <v>147</v>
      </c>
      <c r="C1" s="175"/>
      <c r="D1" s="175"/>
      <c r="E1" s="175"/>
      <c r="F1" s="175"/>
    </row>
    <row r="2" spans="1:5" ht="18.75">
      <c r="A2" s="31"/>
      <c r="B2" s="31"/>
      <c r="C2" s="31"/>
      <c r="D2" s="31"/>
      <c r="E2" s="31"/>
    </row>
    <row r="3" spans="1:5" ht="18.75">
      <c r="A3" s="31"/>
      <c r="B3" s="31"/>
      <c r="C3" s="31"/>
      <c r="D3" s="31"/>
      <c r="E3" s="31"/>
    </row>
    <row r="4" spans="1:5" ht="18.75">
      <c r="A4" s="31"/>
      <c r="B4" s="31"/>
      <c r="C4" s="31"/>
      <c r="D4" s="31"/>
      <c r="E4" s="31"/>
    </row>
    <row r="5" spans="1:5" ht="18.75">
      <c r="A5" s="31"/>
      <c r="B5" s="31"/>
      <c r="C5" s="31"/>
      <c r="D5" s="31"/>
      <c r="E5" s="31"/>
    </row>
    <row r="6" spans="1:6" ht="19.5">
      <c r="A6" s="174" t="s">
        <v>0</v>
      </c>
      <c r="B6" s="174"/>
      <c r="C6" s="174"/>
      <c r="D6" s="174"/>
      <c r="E6" s="174"/>
      <c r="F6" s="174"/>
    </row>
    <row r="7" spans="1:6" ht="19.5">
      <c r="A7" s="174" t="s">
        <v>72</v>
      </c>
      <c r="B7" s="174"/>
      <c r="C7" s="174"/>
      <c r="D7" s="174"/>
      <c r="E7" s="174"/>
      <c r="F7" s="174"/>
    </row>
    <row r="8" spans="1:6" ht="19.5">
      <c r="A8" s="174" t="s">
        <v>74</v>
      </c>
      <c r="B8" s="174"/>
      <c r="C8" s="174"/>
      <c r="D8" s="174"/>
      <c r="E8" s="174"/>
      <c r="F8" s="174"/>
    </row>
    <row r="9" spans="1:6" ht="19.5">
      <c r="A9" s="174" t="s">
        <v>31</v>
      </c>
      <c r="B9" s="174"/>
      <c r="C9" s="174"/>
      <c r="D9" s="174"/>
      <c r="E9" s="174"/>
      <c r="F9" s="174"/>
    </row>
    <row r="10" spans="1:5" ht="18.75">
      <c r="A10" s="31"/>
      <c r="B10" s="31"/>
      <c r="C10" s="31"/>
      <c r="D10" s="31"/>
      <c r="E10" s="31"/>
    </row>
    <row r="11" spans="1:5" ht="18.75">
      <c r="A11" s="31"/>
      <c r="B11" s="31"/>
      <c r="C11" s="31"/>
      <c r="D11" s="31"/>
      <c r="E11" s="31"/>
    </row>
    <row r="12" spans="1:6" ht="18.75">
      <c r="A12" s="31"/>
      <c r="B12" s="31"/>
      <c r="C12" s="31"/>
      <c r="D12" s="31"/>
      <c r="E12" s="31"/>
      <c r="F12" s="11" t="s">
        <v>2</v>
      </c>
    </row>
    <row r="13" spans="1:6" ht="19.5" customHeight="1">
      <c r="A13" s="36"/>
      <c r="B13" s="36" t="s">
        <v>4</v>
      </c>
      <c r="C13" s="36" t="s">
        <v>11</v>
      </c>
      <c r="D13" s="36" t="s">
        <v>5</v>
      </c>
      <c r="E13" s="36" t="s">
        <v>6</v>
      </c>
      <c r="F13" s="36" t="s">
        <v>6</v>
      </c>
    </row>
    <row r="14" spans="1:6" ht="19.5" customHeight="1">
      <c r="A14" s="85"/>
      <c r="B14" s="85"/>
      <c r="C14" s="39" t="s">
        <v>42</v>
      </c>
      <c r="D14" s="39" t="s">
        <v>42</v>
      </c>
      <c r="E14" s="39"/>
      <c r="F14" s="39" t="s">
        <v>43</v>
      </c>
    </row>
    <row r="15" spans="1:6" ht="19.5">
      <c r="A15" s="132">
        <v>1</v>
      </c>
      <c r="B15" s="133" t="s">
        <v>77</v>
      </c>
      <c r="C15" s="86">
        <f>SUM(C16:C18)</f>
        <v>500</v>
      </c>
      <c r="D15" s="86">
        <f>SUM(D16:D18)</f>
        <v>500</v>
      </c>
      <c r="E15" s="86">
        <f>SUM(E16:E18)</f>
        <v>120</v>
      </c>
      <c r="F15" s="134">
        <f>(E15/D15)*100</f>
        <v>24</v>
      </c>
    </row>
    <row r="16" spans="1:6" ht="18.75">
      <c r="A16" s="46"/>
      <c r="B16" s="46" t="s">
        <v>78</v>
      </c>
      <c r="C16" s="47">
        <v>200</v>
      </c>
      <c r="D16" s="18">
        <v>200</v>
      </c>
      <c r="E16" s="47">
        <v>120</v>
      </c>
      <c r="F16" s="51">
        <f>(E16/D16)*100</f>
        <v>60</v>
      </c>
    </row>
    <row r="17" spans="1:6" ht="18.75">
      <c r="A17" s="46"/>
      <c r="B17" s="46" t="s">
        <v>79</v>
      </c>
      <c r="C17" s="47">
        <v>200</v>
      </c>
      <c r="D17" s="18">
        <v>200</v>
      </c>
      <c r="E17" s="47"/>
      <c r="F17" s="51">
        <f>(E17/D17)*100</f>
        <v>0</v>
      </c>
    </row>
    <row r="18" spans="1:6" ht="18.75">
      <c r="A18" s="52"/>
      <c r="B18" s="52" t="s">
        <v>80</v>
      </c>
      <c r="C18" s="53">
        <v>100</v>
      </c>
      <c r="D18" s="136">
        <v>100</v>
      </c>
      <c r="E18" s="53"/>
      <c r="F18" s="89">
        <f>(E18/D18)*100</f>
        <v>0</v>
      </c>
    </row>
    <row r="47" spans="1:6" ht="15.75">
      <c r="A47" s="178" t="s">
        <v>137</v>
      </c>
      <c r="B47" s="178"/>
      <c r="C47" s="178"/>
      <c r="D47" s="178"/>
      <c r="E47" s="178"/>
      <c r="F47" s="178"/>
    </row>
  </sheetData>
  <mergeCells count="6">
    <mergeCell ref="B1:F1"/>
    <mergeCell ref="A47:F47"/>
    <mergeCell ref="A6:F6"/>
    <mergeCell ref="A7:F7"/>
    <mergeCell ref="A9:F9"/>
    <mergeCell ref="A8:F8"/>
  </mergeCells>
  <printOptions/>
  <pageMargins left="0.66" right="0.7" top="1" bottom="1" header="0.5" footer="0.5"/>
  <pageSetup horizontalDpi="120" verticalDpi="12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4"/>
  <dimension ref="A1:N35"/>
  <sheetViews>
    <sheetView workbookViewId="0" topLeftCell="A1">
      <selection activeCell="A28" sqref="A28:IV28"/>
    </sheetView>
  </sheetViews>
  <sheetFormatPr defaultColWidth="9.00390625" defaultRowHeight="12.75"/>
  <cols>
    <col min="1" max="1" width="2.875" style="1" customWidth="1"/>
    <col min="2" max="2" width="47.375" style="1" customWidth="1"/>
    <col min="3" max="9" width="11.25390625" style="1" customWidth="1"/>
    <col min="10" max="10" width="10.75390625" style="1" customWidth="1"/>
    <col min="11" max="16384" width="9.125" style="1" customWidth="1"/>
  </cols>
  <sheetData>
    <row r="1" spans="4:10" ht="15.75">
      <c r="D1" s="201" t="s">
        <v>148</v>
      </c>
      <c r="E1" s="201"/>
      <c r="F1" s="201"/>
      <c r="G1" s="201"/>
      <c r="H1" s="201"/>
      <c r="I1" s="201"/>
      <c r="J1" s="201"/>
    </row>
    <row r="2" spans="5:10" ht="12.75">
      <c r="E2" s="129"/>
      <c r="F2" s="129"/>
      <c r="G2" s="129"/>
      <c r="H2" s="129"/>
      <c r="I2" s="129"/>
      <c r="J2" s="129"/>
    </row>
    <row r="3" spans="5:10" ht="12.75">
      <c r="E3" s="129"/>
      <c r="F3" s="129"/>
      <c r="G3" s="129"/>
      <c r="H3" s="129"/>
      <c r="I3" s="129"/>
      <c r="J3" s="129"/>
    </row>
    <row r="5" spans="1:14" ht="12.75">
      <c r="A5" s="181" t="s">
        <v>73</v>
      </c>
      <c r="B5" s="181"/>
      <c r="C5" s="181"/>
      <c r="D5" s="181"/>
      <c r="E5" s="181"/>
      <c r="F5" s="181"/>
      <c r="G5" s="181"/>
      <c r="H5" s="181"/>
      <c r="I5" s="181"/>
      <c r="J5" s="181"/>
      <c r="K5" s="122"/>
      <c r="L5" s="122"/>
      <c r="M5" s="122"/>
      <c r="N5" s="122"/>
    </row>
    <row r="6" spans="1:14" ht="12.75">
      <c r="A6" s="181" t="s">
        <v>72</v>
      </c>
      <c r="B6" s="181"/>
      <c r="C6" s="181"/>
      <c r="D6" s="181"/>
      <c r="E6" s="181"/>
      <c r="F6" s="181"/>
      <c r="G6" s="181"/>
      <c r="H6" s="181"/>
      <c r="I6" s="181"/>
      <c r="J6" s="181"/>
      <c r="K6" s="122"/>
      <c r="L6" s="122"/>
      <c r="M6" s="122"/>
      <c r="N6" s="122"/>
    </row>
    <row r="7" spans="1:14" ht="12.75">
      <c r="A7" s="181" t="s">
        <v>74</v>
      </c>
      <c r="B7" s="181"/>
      <c r="C7" s="181"/>
      <c r="D7" s="181"/>
      <c r="E7" s="181"/>
      <c r="F7" s="181"/>
      <c r="G7" s="181"/>
      <c r="H7" s="181"/>
      <c r="I7" s="181"/>
      <c r="J7" s="181"/>
      <c r="K7" s="122"/>
      <c r="L7" s="122"/>
      <c r="M7" s="122"/>
      <c r="N7" s="122"/>
    </row>
    <row r="8" spans="1:14" ht="12.75">
      <c r="A8" s="181" t="s">
        <v>61</v>
      </c>
      <c r="B8" s="181"/>
      <c r="C8" s="181"/>
      <c r="D8" s="181"/>
      <c r="E8" s="181"/>
      <c r="F8" s="181"/>
      <c r="G8" s="181"/>
      <c r="H8" s="181"/>
      <c r="I8" s="181"/>
      <c r="J8" s="181"/>
      <c r="K8" s="122"/>
      <c r="L8" s="122"/>
      <c r="M8" s="122"/>
      <c r="N8" s="122"/>
    </row>
    <row r="9" spans="1:14" ht="12.75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22"/>
      <c r="L9" s="122"/>
      <c r="M9" s="122"/>
      <c r="N9" s="122"/>
    </row>
    <row r="10" spans="1:14" ht="12.75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22"/>
      <c r="L10" s="122"/>
      <c r="M10" s="122"/>
      <c r="N10" s="122"/>
    </row>
    <row r="11" spans="8:9" ht="12.75">
      <c r="H11" s="182" t="s">
        <v>2</v>
      </c>
      <c r="I11" s="182"/>
    </row>
    <row r="12" spans="1:10" ht="12.75">
      <c r="A12" s="119"/>
      <c r="B12" s="186" t="s">
        <v>33</v>
      </c>
      <c r="C12" s="186" t="s">
        <v>62</v>
      </c>
      <c r="D12" s="186" t="s">
        <v>63</v>
      </c>
      <c r="E12" s="179" t="s">
        <v>23</v>
      </c>
      <c r="F12" s="184" t="s">
        <v>64</v>
      </c>
      <c r="G12" s="186" t="s">
        <v>65</v>
      </c>
      <c r="H12" s="179" t="s">
        <v>9</v>
      </c>
      <c r="I12" s="179" t="s">
        <v>31</v>
      </c>
      <c r="J12" s="183" t="s">
        <v>30</v>
      </c>
    </row>
    <row r="13" spans="1:10" ht="12.75">
      <c r="A13" s="123"/>
      <c r="B13" s="187"/>
      <c r="C13" s="187"/>
      <c r="D13" s="187"/>
      <c r="E13" s="180"/>
      <c r="F13" s="185"/>
      <c r="G13" s="187"/>
      <c r="H13" s="180"/>
      <c r="I13" s="180"/>
      <c r="J13" s="161"/>
    </row>
    <row r="14" spans="1:10" ht="12.75">
      <c r="A14" s="124"/>
      <c r="B14" s="125" t="s">
        <v>66</v>
      </c>
      <c r="C14" s="126">
        <v>0</v>
      </c>
      <c r="D14" s="126">
        <v>0</v>
      </c>
      <c r="E14" s="126">
        <v>0</v>
      </c>
      <c r="F14" s="126">
        <v>2508</v>
      </c>
      <c r="G14" s="126">
        <v>0</v>
      </c>
      <c r="H14" s="126">
        <v>0</v>
      </c>
      <c r="I14" s="126">
        <v>0</v>
      </c>
      <c r="J14" s="126">
        <f>SUM(C14:I14)</f>
        <v>2508</v>
      </c>
    </row>
    <row r="15" spans="1:10" ht="12.75">
      <c r="A15" s="124"/>
      <c r="B15" s="125" t="s">
        <v>67</v>
      </c>
      <c r="C15" s="127">
        <v>12817</v>
      </c>
      <c r="D15" s="126">
        <v>3265</v>
      </c>
      <c r="E15" s="126">
        <v>2417</v>
      </c>
      <c r="F15" s="126">
        <v>0</v>
      </c>
      <c r="G15" s="126">
        <v>0</v>
      </c>
      <c r="H15" s="126">
        <v>0</v>
      </c>
      <c r="I15" s="126">
        <v>120</v>
      </c>
      <c r="J15" s="126">
        <f>SUM(C15:I15)</f>
        <v>18619</v>
      </c>
    </row>
    <row r="16" spans="1:10" ht="12.75">
      <c r="A16" s="125"/>
      <c r="B16" s="125" t="s">
        <v>30</v>
      </c>
      <c r="C16" s="126">
        <f aca="true" t="shared" si="0" ref="C16:I16">SUM(C12:C15)</f>
        <v>12817</v>
      </c>
      <c r="D16" s="126">
        <f t="shared" si="0"/>
        <v>3265</v>
      </c>
      <c r="E16" s="126">
        <f t="shared" si="0"/>
        <v>2417</v>
      </c>
      <c r="F16" s="126">
        <f t="shared" si="0"/>
        <v>2508</v>
      </c>
      <c r="G16" s="126">
        <f t="shared" si="0"/>
        <v>0</v>
      </c>
      <c r="H16" s="126">
        <f t="shared" si="0"/>
        <v>0</v>
      </c>
      <c r="I16" s="126">
        <f t="shared" si="0"/>
        <v>120</v>
      </c>
      <c r="J16" s="126">
        <f>SUM(C16:I16)</f>
        <v>21127</v>
      </c>
    </row>
    <row r="17" ht="12.75">
      <c r="J17" s="87"/>
    </row>
    <row r="35" spans="1:10" ht="18.75">
      <c r="A35" s="176" t="s">
        <v>138</v>
      </c>
      <c r="B35" s="176"/>
      <c r="C35" s="176"/>
      <c r="D35" s="176"/>
      <c r="E35" s="176"/>
      <c r="F35" s="176"/>
      <c r="G35" s="176"/>
      <c r="H35" s="176"/>
      <c r="I35" s="176"/>
      <c r="J35" s="176"/>
    </row>
  </sheetData>
  <mergeCells count="16">
    <mergeCell ref="A35:J35"/>
    <mergeCell ref="D1:J1"/>
    <mergeCell ref="J12:J13"/>
    <mergeCell ref="F12:F13"/>
    <mergeCell ref="G12:G13"/>
    <mergeCell ref="H12:H13"/>
    <mergeCell ref="I12:I13"/>
    <mergeCell ref="B12:B13"/>
    <mergeCell ref="C12:C13"/>
    <mergeCell ref="D12:D13"/>
    <mergeCell ref="E12:E13"/>
    <mergeCell ref="A8:J8"/>
    <mergeCell ref="H11:I11"/>
    <mergeCell ref="A5:J5"/>
    <mergeCell ref="A6:J6"/>
    <mergeCell ref="A7:J7"/>
  </mergeCells>
  <printOptions horizontalCentered="1"/>
  <pageMargins left="0.3937007874015748" right="0.35433070866141736" top="0.984251968503937" bottom="0.984251968503937" header="0.5118110236220472" footer="0.5118110236220472"/>
  <pageSetup horizontalDpi="120" verticalDpi="12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3"/>
  <sheetViews>
    <sheetView workbookViewId="0" topLeftCell="A1">
      <selection activeCell="B2" sqref="B2"/>
    </sheetView>
  </sheetViews>
  <sheetFormatPr defaultColWidth="9.00390625" defaultRowHeight="12.75"/>
  <cols>
    <col min="1" max="1" width="9.00390625" style="0" customWidth="1"/>
    <col min="2" max="2" width="44.25390625" style="0" customWidth="1"/>
    <col min="3" max="3" width="11.625" style="0" customWidth="1"/>
    <col min="4" max="4" width="4.875" style="0" hidden="1" customWidth="1"/>
    <col min="5" max="5" width="11.75390625" style="0" customWidth="1"/>
    <col min="6" max="6" width="11.75390625" style="0" hidden="1" customWidth="1"/>
    <col min="7" max="7" width="9.00390625" style="0" customWidth="1"/>
  </cols>
  <sheetData>
    <row r="1" spans="1:7" s="1" customFormat="1" ht="18.75">
      <c r="A1" s="31"/>
      <c r="B1" s="175" t="s">
        <v>149</v>
      </c>
      <c r="C1" s="175"/>
      <c r="D1" s="175"/>
      <c r="E1" s="175"/>
      <c r="F1" s="175"/>
      <c r="G1" s="175"/>
    </row>
    <row r="2" spans="1:5" s="1" customFormat="1" ht="18.75">
      <c r="A2" s="31"/>
      <c r="B2" s="31"/>
      <c r="C2" s="114"/>
      <c r="D2" s="31"/>
      <c r="E2" s="31"/>
    </row>
    <row r="3" spans="1:5" s="1" customFormat="1" ht="18.75">
      <c r="A3" s="31"/>
      <c r="B3" s="31"/>
      <c r="C3" s="114"/>
      <c r="D3" s="31"/>
      <c r="E3" s="31"/>
    </row>
    <row r="4" spans="1:5" s="1" customFormat="1" ht="18.75">
      <c r="A4" s="31"/>
      <c r="B4" s="31"/>
      <c r="C4" s="114"/>
      <c r="D4" s="31"/>
      <c r="E4" s="31"/>
    </row>
    <row r="5" spans="1:5" s="1" customFormat="1" ht="18.75">
      <c r="A5" s="31"/>
      <c r="B5" s="31"/>
      <c r="C5" s="114"/>
      <c r="D5" s="31"/>
      <c r="E5" s="31"/>
    </row>
    <row r="6" spans="1:7" s="1" customFormat="1" ht="19.5">
      <c r="A6" s="174" t="s">
        <v>73</v>
      </c>
      <c r="B6" s="174"/>
      <c r="C6" s="174"/>
      <c r="D6" s="174"/>
      <c r="E6" s="174"/>
      <c r="F6" s="174"/>
      <c r="G6" s="174"/>
    </row>
    <row r="7" spans="1:7" s="1" customFormat="1" ht="19.5">
      <c r="A7" s="174" t="s">
        <v>72</v>
      </c>
      <c r="B7" s="174"/>
      <c r="C7" s="174"/>
      <c r="D7" s="174"/>
      <c r="E7" s="174"/>
      <c r="F7" s="174"/>
      <c r="G7" s="174"/>
    </row>
    <row r="8" spans="1:7" s="1" customFormat="1" ht="19.5">
      <c r="A8" s="174" t="s">
        <v>75</v>
      </c>
      <c r="B8" s="174"/>
      <c r="C8" s="174"/>
      <c r="D8" s="174"/>
      <c r="E8" s="174"/>
      <c r="F8" s="174"/>
      <c r="G8" s="174"/>
    </row>
    <row r="9" spans="1:7" s="1" customFormat="1" ht="19.5">
      <c r="A9" s="174" t="s">
        <v>68</v>
      </c>
      <c r="B9" s="174"/>
      <c r="C9" s="174"/>
      <c r="D9" s="174"/>
      <c r="E9" s="174"/>
      <c r="F9" s="174"/>
      <c r="G9" s="174"/>
    </row>
    <row r="10" spans="1:7" ht="18.75">
      <c r="A10" s="2"/>
      <c r="B10" s="2"/>
      <c r="C10" s="2"/>
      <c r="D10" s="2"/>
      <c r="E10" s="2"/>
      <c r="F10" s="2"/>
      <c r="G10" s="2"/>
    </row>
    <row r="11" spans="1:7" ht="18.75">
      <c r="A11" s="2"/>
      <c r="B11" s="2"/>
      <c r="C11" s="2"/>
      <c r="D11" s="2"/>
      <c r="E11" s="2"/>
      <c r="F11" s="2"/>
      <c r="G11" s="2"/>
    </row>
    <row r="12" spans="1:7" ht="18.75">
      <c r="A12" s="2"/>
      <c r="B12" s="2"/>
      <c r="C12" s="2"/>
      <c r="D12" s="2"/>
      <c r="E12" s="2"/>
      <c r="F12" s="2"/>
      <c r="G12" s="2"/>
    </row>
    <row r="13" spans="1:7" ht="18.75">
      <c r="A13" s="2"/>
      <c r="B13" s="2"/>
      <c r="C13" s="2"/>
      <c r="D13" s="2"/>
      <c r="E13" s="2"/>
      <c r="F13" s="2"/>
      <c r="G13" s="2"/>
    </row>
    <row r="14" spans="1:6" ht="18.75">
      <c r="A14" s="3"/>
      <c r="B14" s="188" t="s">
        <v>32</v>
      </c>
      <c r="C14" s="188"/>
      <c r="D14" s="188"/>
      <c r="E14" s="188"/>
      <c r="F14" s="3"/>
    </row>
    <row r="15" spans="1:6" ht="18.75" customHeight="1">
      <c r="A15" s="1"/>
      <c r="B15" s="1"/>
      <c r="C15" s="1"/>
      <c r="D15" s="1"/>
      <c r="E15" s="1"/>
      <c r="F15" s="1"/>
    </row>
    <row r="16" spans="1:6" ht="18.75" customHeight="1">
      <c r="A16" s="12"/>
      <c r="B16" s="14"/>
      <c r="C16" s="12"/>
      <c r="D16" s="12"/>
      <c r="E16" s="19"/>
      <c r="F16" s="19"/>
    </row>
    <row r="17" spans="1:6" ht="18.75">
      <c r="A17" s="8"/>
      <c r="B17" s="21" t="s">
        <v>82</v>
      </c>
      <c r="C17" s="95"/>
      <c r="D17" s="96"/>
      <c r="E17" s="108">
        <f>SUM(E18:E19)</f>
        <v>92</v>
      </c>
      <c r="F17" s="8"/>
    </row>
    <row r="18" spans="1:6" ht="18.75">
      <c r="A18" s="8"/>
      <c r="B18" s="13" t="s">
        <v>35</v>
      </c>
      <c r="C18" s="10"/>
      <c r="D18" s="97"/>
      <c r="E18" s="109">
        <v>92</v>
      </c>
      <c r="F18" s="8"/>
    </row>
    <row r="19" spans="1:6" ht="18.75">
      <c r="A19" s="8"/>
      <c r="B19" s="13" t="s">
        <v>36</v>
      </c>
      <c r="C19" s="10"/>
      <c r="D19" s="97"/>
      <c r="E19" s="109">
        <v>0</v>
      </c>
      <c r="F19" s="8"/>
    </row>
    <row r="20" spans="1:6" ht="18.75">
      <c r="A20" s="8"/>
      <c r="B20" s="13"/>
      <c r="C20" s="10"/>
      <c r="D20" s="97"/>
      <c r="E20" s="109"/>
      <c r="F20" s="8"/>
    </row>
    <row r="21" spans="1:6" ht="18.75">
      <c r="A21" s="8"/>
      <c r="B21" s="21" t="s">
        <v>37</v>
      </c>
      <c r="C21" s="95"/>
      <c r="D21" s="96"/>
      <c r="E21" s="108">
        <v>21168</v>
      </c>
      <c r="F21" s="8"/>
    </row>
    <row r="22" spans="1:6" ht="18.75">
      <c r="A22" s="8"/>
      <c r="B22" s="13"/>
      <c r="C22" s="10"/>
      <c r="D22" s="97"/>
      <c r="E22" s="109"/>
      <c r="F22" s="8"/>
    </row>
    <row r="23" spans="1:6" ht="18.75">
      <c r="A23" s="8"/>
      <c r="B23" s="21" t="s">
        <v>38</v>
      </c>
      <c r="C23" s="116"/>
      <c r="D23" s="96"/>
      <c r="E23" s="108">
        <v>21099</v>
      </c>
      <c r="F23" s="8"/>
    </row>
    <row r="24" spans="1:6" ht="18.75">
      <c r="A24" s="8"/>
      <c r="B24" s="13"/>
      <c r="C24" s="10"/>
      <c r="D24" s="97"/>
      <c r="E24" s="109"/>
      <c r="F24" s="8"/>
    </row>
    <row r="25" spans="1:7" ht="18.75">
      <c r="A25" s="8"/>
      <c r="B25" s="21" t="s">
        <v>83</v>
      </c>
      <c r="C25" s="95"/>
      <c r="D25" s="96"/>
      <c r="E25" s="108">
        <f>SUM(E26:E27)</f>
        <v>161</v>
      </c>
      <c r="F25" s="8"/>
      <c r="G25" s="115"/>
    </row>
    <row r="26" spans="1:6" ht="18.75">
      <c r="A26" s="8"/>
      <c r="B26" s="13" t="s">
        <v>35</v>
      </c>
      <c r="C26" s="10"/>
      <c r="D26" s="97"/>
      <c r="E26" s="109">
        <v>161</v>
      </c>
      <c r="F26" s="8"/>
    </row>
    <row r="27" spans="1:6" ht="18.75">
      <c r="A27" s="8"/>
      <c r="B27" s="13" t="s">
        <v>36</v>
      </c>
      <c r="C27" s="10"/>
      <c r="D27" s="97"/>
      <c r="E27" s="109">
        <v>0</v>
      </c>
      <c r="F27" s="8"/>
    </row>
    <row r="28" spans="1:6" ht="18.75">
      <c r="A28" s="12"/>
      <c r="B28" s="13"/>
      <c r="C28" s="13"/>
      <c r="D28" s="17"/>
      <c r="E28" s="17"/>
      <c r="F28" s="12"/>
    </row>
    <row r="29" spans="1:6" ht="18.75">
      <c r="A29" s="1"/>
      <c r="B29" s="21"/>
      <c r="C29" s="15"/>
      <c r="D29" s="31"/>
      <c r="E29" s="31"/>
      <c r="F29" s="1"/>
    </row>
    <row r="30" spans="1:6" ht="18.75">
      <c r="A30" s="1"/>
      <c r="B30" s="22"/>
      <c r="C30" s="14"/>
      <c r="D30" s="31"/>
      <c r="E30" s="31"/>
      <c r="F30" s="1"/>
    </row>
    <row r="31" spans="1:6" ht="18.75">
      <c r="A31" s="12"/>
      <c r="B31" s="14"/>
      <c r="C31" s="14"/>
      <c r="D31" s="17"/>
      <c r="E31" s="17"/>
      <c r="F31" s="1"/>
    </row>
    <row r="32" spans="1:6" ht="18.75">
      <c r="A32" s="12"/>
      <c r="B32" s="15"/>
      <c r="C32" s="15"/>
      <c r="D32" s="15"/>
      <c r="E32" s="15"/>
      <c r="F32" s="1"/>
    </row>
    <row r="33" spans="1:6" ht="18.75">
      <c r="A33" s="12"/>
      <c r="B33" s="13"/>
      <c r="C33" s="15"/>
      <c r="D33" s="14"/>
      <c r="E33" s="14"/>
      <c r="F33" s="1"/>
    </row>
    <row r="34" spans="1:6" ht="12.75">
      <c r="A34" s="12"/>
      <c r="B34" s="16"/>
      <c r="C34" s="16"/>
      <c r="D34" s="12"/>
      <c r="E34" s="12"/>
      <c r="F34" s="1"/>
    </row>
    <row r="35" spans="1:6" ht="12.75">
      <c r="A35" s="1"/>
      <c r="D35" s="1"/>
      <c r="E35" s="1"/>
      <c r="F35" s="1"/>
    </row>
    <row r="36" spans="1:6" ht="12.75">
      <c r="A36" s="1"/>
      <c r="D36" s="1"/>
      <c r="E36" s="1"/>
      <c r="F36" s="1"/>
    </row>
    <row r="37" spans="1:6" ht="12.75">
      <c r="A37" s="1"/>
      <c r="D37" s="1"/>
      <c r="E37" s="1"/>
      <c r="F37" s="1"/>
    </row>
    <row r="38" spans="1:6" ht="12.75">
      <c r="A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7" ht="18.75">
      <c r="A40" s="176" t="s">
        <v>139</v>
      </c>
      <c r="B40" s="176"/>
      <c r="C40" s="176"/>
      <c r="D40" s="176"/>
      <c r="E40" s="176"/>
      <c r="F40" s="176"/>
      <c r="G40" s="176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2.75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spans="1:6" ht="12.75">
      <c r="A55" s="1"/>
      <c r="B55" s="1"/>
      <c r="C55" s="1"/>
      <c r="D55" s="1"/>
      <c r="E55" s="1"/>
      <c r="F55" s="1"/>
    </row>
    <row r="56" spans="1:6" ht="12.75">
      <c r="A56" s="1"/>
      <c r="B56" s="1"/>
      <c r="C56" s="1"/>
      <c r="D56" s="1"/>
      <c r="E56" s="1"/>
      <c r="F56" s="1"/>
    </row>
    <row r="57" spans="1:6" ht="12.75">
      <c r="A57" s="1"/>
      <c r="B57" s="1"/>
      <c r="C57" s="1"/>
      <c r="D57" s="1"/>
      <c r="E57" s="1"/>
      <c r="F57" s="1"/>
    </row>
    <row r="58" spans="1:6" ht="12.75">
      <c r="A58" s="1"/>
      <c r="B58" s="1"/>
      <c r="C58" s="1"/>
      <c r="D58" s="1"/>
      <c r="E58" s="1"/>
      <c r="F58" s="1"/>
    </row>
    <row r="59" spans="1:6" ht="12.75">
      <c r="A59" s="1"/>
      <c r="B59" s="1"/>
      <c r="C59" s="1"/>
      <c r="D59" s="1"/>
      <c r="E59" s="1"/>
      <c r="F59" s="1"/>
    </row>
    <row r="60" spans="1:6" ht="12.75">
      <c r="A60" s="1"/>
      <c r="B60" s="1"/>
      <c r="C60" s="1"/>
      <c r="D60" s="1"/>
      <c r="E60" s="1"/>
      <c r="F60" s="1"/>
    </row>
    <row r="61" spans="1:6" ht="12.75">
      <c r="A61" s="1"/>
      <c r="B61" s="1"/>
      <c r="C61" s="1"/>
      <c r="D61" s="1"/>
      <c r="E61" s="1"/>
      <c r="F61" s="1"/>
    </row>
    <row r="62" spans="1:6" ht="12.75">
      <c r="A62" s="1"/>
      <c r="B62" s="1"/>
      <c r="C62" s="1"/>
      <c r="D62" s="1"/>
      <c r="E62" s="1"/>
      <c r="F62" s="1"/>
    </row>
    <row r="63" spans="1:6" ht="12.75">
      <c r="A63" s="1"/>
      <c r="B63" s="1"/>
      <c r="C63" s="1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  <row r="71" spans="1:6" ht="12.75">
      <c r="A71" s="1"/>
      <c r="B71" s="1"/>
      <c r="C71" s="1"/>
      <c r="D71" s="1"/>
      <c r="E71" s="1"/>
      <c r="F71" s="1"/>
    </row>
    <row r="72" spans="1:6" ht="12.75">
      <c r="A72" s="1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  <row r="74" spans="1:6" ht="12.75">
      <c r="A74" s="1"/>
      <c r="B74" s="1"/>
      <c r="C74" s="1"/>
      <c r="D74" s="1"/>
      <c r="E74" s="1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  <row r="88" spans="1:6" ht="12.75">
      <c r="A88" s="1"/>
      <c r="B88" s="1"/>
      <c r="C88" s="1"/>
      <c r="D88" s="1"/>
      <c r="E88" s="1"/>
      <c r="F88" s="1"/>
    </row>
    <row r="89" spans="1:6" ht="12.75">
      <c r="A89" s="1"/>
      <c r="B89" s="1"/>
      <c r="C89" s="1"/>
      <c r="D89" s="1"/>
      <c r="E89" s="1"/>
      <c r="F89" s="1"/>
    </row>
    <row r="90" spans="1:6" ht="12.75">
      <c r="A90" s="1"/>
      <c r="B90" s="1"/>
      <c r="C90" s="1"/>
      <c r="D90" s="1"/>
      <c r="E90" s="1"/>
      <c r="F90" s="1"/>
    </row>
    <row r="91" spans="1:6" ht="12.75">
      <c r="A91" s="1"/>
      <c r="B91" s="1"/>
      <c r="C91" s="1"/>
      <c r="D91" s="1"/>
      <c r="E91" s="1"/>
      <c r="F91" s="1"/>
    </row>
    <row r="92" spans="1:6" ht="12.75">
      <c r="A92" s="1"/>
      <c r="B92" s="1"/>
      <c r="C92" s="1"/>
      <c r="D92" s="1"/>
      <c r="E92" s="1"/>
      <c r="F92" s="1"/>
    </row>
    <row r="93" spans="1:6" ht="12.75">
      <c r="A93" s="1"/>
      <c r="B93" s="1"/>
      <c r="C93" s="1"/>
      <c r="D93" s="1"/>
      <c r="E93" s="1"/>
      <c r="F93" s="1"/>
    </row>
    <row r="94" spans="1:6" ht="12.75">
      <c r="A94" s="1"/>
      <c r="B94" s="1"/>
      <c r="C94" s="1"/>
      <c r="D94" s="1"/>
      <c r="E94" s="1"/>
      <c r="F94" s="1"/>
    </row>
    <row r="95" spans="1:6" ht="12.75">
      <c r="A95" s="1"/>
      <c r="B95" s="1"/>
      <c r="C95" s="1"/>
      <c r="D95" s="1"/>
      <c r="E95" s="1"/>
      <c r="F95" s="1"/>
    </row>
    <row r="96" spans="1:6" ht="12.75">
      <c r="A96" s="1"/>
      <c r="B96" s="1"/>
      <c r="C96" s="1"/>
      <c r="D96" s="1"/>
      <c r="E96" s="1"/>
      <c r="F96" s="1"/>
    </row>
    <row r="97" spans="1:6" ht="12.75">
      <c r="A97" s="1"/>
      <c r="B97" s="1"/>
      <c r="C97" s="1"/>
      <c r="D97" s="1"/>
      <c r="E97" s="1"/>
      <c r="F97" s="1"/>
    </row>
    <row r="98" spans="1:6" ht="12.75">
      <c r="A98" s="1"/>
      <c r="B98" s="1"/>
      <c r="C98" s="1"/>
      <c r="D98" s="1"/>
      <c r="E98" s="1"/>
      <c r="F98" s="1"/>
    </row>
    <row r="99" spans="1:6" ht="12.75">
      <c r="A99" s="1"/>
      <c r="B99" s="1"/>
      <c r="C99" s="1"/>
      <c r="D99" s="1"/>
      <c r="E99" s="1"/>
      <c r="F99" s="1"/>
    </row>
    <row r="100" spans="1:6" ht="12.75">
      <c r="A100" s="1"/>
      <c r="B100" s="1"/>
      <c r="C100" s="1"/>
      <c r="D100" s="1"/>
      <c r="E100" s="1"/>
      <c r="F100" s="1"/>
    </row>
    <row r="101" spans="1:6" ht="12.75">
      <c r="A101" s="1"/>
      <c r="B101" s="1"/>
      <c r="C101" s="1"/>
      <c r="D101" s="1"/>
      <c r="E101" s="1"/>
      <c r="F101" s="1"/>
    </row>
    <row r="102" spans="1:6" ht="12.75">
      <c r="A102" s="1"/>
      <c r="B102" s="1"/>
      <c r="C102" s="1"/>
      <c r="D102" s="1"/>
      <c r="E102" s="1"/>
      <c r="F102" s="1"/>
    </row>
    <row r="103" spans="1:6" ht="12.75">
      <c r="A103" s="1"/>
      <c r="B103" s="1"/>
      <c r="C103" s="1"/>
      <c r="D103" s="1"/>
      <c r="E103" s="1"/>
      <c r="F103" s="1"/>
    </row>
    <row r="104" spans="1:6" ht="12.75">
      <c r="A104" s="1"/>
      <c r="B104" s="1"/>
      <c r="C104" s="1"/>
      <c r="D104" s="1"/>
      <c r="E104" s="1"/>
      <c r="F104" s="1"/>
    </row>
    <row r="105" spans="1:6" ht="12.75">
      <c r="A105" s="1"/>
      <c r="B105" s="1"/>
      <c r="C105" s="1"/>
      <c r="D105" s="1"/>
      <c r="E105" s="1"/>
      <c r="F105" s="1"/>
    </row>
    <row r="106" spans="1:6" ht="12.75">
      <c r="A106" s="1"/>
      <c r="B106" s="1"/>
      <c r="C106" s="1"/>
      <c r="D106" s="1"/>
      <c r="E106" s="1"/>
      <c r="F106" s="1"/>
    </row>
    <row r="107" spans="1:6" ht="12.75">
      <c r="A107" s="1"/>
      <c r="B107" s="1"/>
      <c r="C107" s="1"/>
      <c r="D107" s="1"/>
      <c r="E107" s="1"/>
      <c r="F107" s="1"/>
    </row>
    <row r="108" spans="1:6" ht="12.75">
      <c r="A108" s="1"/>
      <c r="B108" s="1"/>
      <c r="C108" s="1"/>
      <c r="D108" s="1"/>
      <c r="E108" s="1"/>
      <c r="F108" s="1"/>
    </row>
    <row r="109" spans="1:6" ht="12.75">
      <c r="A109" s="1"/>
      <c r="B109" s="1"/>
      <c r="C109" s="1"/>
      <c r="D109" s="1"/>
      <c r="E109" s="1"/>
      <c r="F109" s="1"/>
    </row>
    <row r="110" spans="1:6" ht="12.75">
      <c r="A110" s="1"/>
      <c r="B110" s="1"/>
      <c r="C110" s="1"/>
      <c r="D110" s="1"/>
      <c r="E110" s="1"/>
      <c r="F110" s="1"/>
    </row>
    <row r="111" spans="1:6" ht="12.75">
      <c r="A111" s="1"/>
      <c r="B111" s="1"/>
      <c r="C111" s="1"/>
      <c r="D111" s="1"/>
      <c r="E111" s="1"/>
      <c r="F111" s="1"/>
    </row>
    <row r="112" spans="1:6" ht="12.75">
      <c r="A112" s="1"/>
      <c r="B112" s="1"/>
      <c r="C112" s="1"/>
      <c r="D112" s="1"/>
      <c r="E112" s="1"/>
      <c r="F112" s="1"/>
    </row>
    <row r="113" spans="1:6" ht="12.75">
      <c r="A113" s="1"/>
      <c r="B113" s="1"/>
      <c r="C113" s="1"/>
      <c r="D113" s="1"/>
      <c r="E113" s="1"/>
      <c r="F113" s="1"/>
    </row>
    <row r="114" spans="1:6" ht="12.75">
      <c r="A114" s="1"/>
      <c r="B114" s="1"/>
      <c r="C114" s="1"/>
      <c r="D114" s="1"/>
      <c r="E114" s="1"/>
      <c r="F114" s="1"/>
    </row>
    <row r="115" spans="1:6" ht="12.75">
      <c r="A115" s="1"/>
      <c r="B115" s="1"/>
      <c r="C115" s="1"/>
      <c r="D115" s="1"/>
      <c r="E115" s="1"/>
      <c r="F115" s="1"/>
    </row>
    <row r="116" spans="1:6" ht="12.75">
      <c r="A116" s="1"/>
      <c r="B116" s="1"/>
      <c r="C116" s="1"/>
      <c r="D116" s="1"/>
      <c r="E116" s="1"/>
      <c r="F116" s="1"/>
    </row>
    <row r="117" spans="1:6" ht="12.75">
      <c r="A117" s="1"/>
      <c r="B117" s="1"/>
      <c r="C117" s="1"/>
      <c r="D117" s="1"/>
      <c r="E117" s="1"/>
      <c r="F117" s="1"/>
    </row>
    <row r="118" spans="1:6" ht="12.75">
      <c r="A118" s="1"/>
      <c r="B118" s="1"/>
      <c r="C118" s="1"/>
      <c r="D118" s="1"/>
      <c r="E118" s="1"/>
      <c r="F118" s="1"/>
    </row>
    <row r="119" spans="1:6" ht="12.75">
      <c r="A119" s="1"/>
      <c r="B119" s="1"/>
      <c r="C119" s="1"/>
      <c r="D119" s="1"/>
      <c r="E119" s="1"/>
      <c r="F119" s="1"/>
    </row>
    <row r="120" spans="1:6" ht="12.75">
      <c r="A120" s="1"/>
      <c r="B120" s="1"/>
      <c r="C120" s="1"/>
      <c r="D120" s="1"/>
      <c r="E120" s="1"/>
      <c r="F120" s="1"/>
    </row>
    <row r="121" spans="1:6" ht="12.75">
      <c r="A121" s="1"/>
      <c r="B121" s="1"/>
      <c r="C121" s="1"/>
      <c r="D121" s="1"/>
      <c r="E121" s="1"/>
      <c r="F121" s="1"/>
    </row>
    <row r="122" spans="1:6" ht="12.75">
      <c r="A122" s="1"/>
      <c r="B122" s="1"/>
      <c r="C122" s="1"/>
      <c r="D122" s="1"/>
      <c r="E122" s="1"/>
      <c r="F122" s="1"/>
    </row>
    <row r="123" spans="1:6" ht="12.75">
      <c r="A123" s="1"/>
      <c r="B123" s="1"/>
      <c r="C123" s="1"/>
      <c r="D123" s="1"/>
      <c r="E123" s="1"/>
      <c r="F123" s="1"/>
    </row>
    <row r="124" spans="1:6" ht="12.75">
      <c r="A124" s="1"/>
      <c r="B124" s="1"/>
      <c r="C124" s="1"/>
      <c r="D124" s="1"/>
      <c r="E124" s="1"/>
      <c r="F124" s="1"/>
    </row>
    <row r="125" spans="1:6" ht="12.75">
      <c r="A125" s="1"/>
      <c r="B125" s="1"/>
      <c r="C125" s="1"/>
      <c r="D125" s="1"/>
      <c r="E125" s="1"/>
      <c r="F125" s="1"/>
    </row>
    <row r="126" spans="1:6" ht="12.75">
      <c r="A126" s="1"/>
      <c r="B126" s="1"/>
      <c r="C126" s="1"/>
      <c r="D126" s="1"/>
      <c r="E126" s="1"/>
      <c r="F126" s="1"/>
    </row>
    <row r="127" spans="1:6" ht="12.75">
      <c r="A127" s="1"/>
      <c r="B127" s="1"/>
      <c r="C127" s="1"/>
      <c r="D127" s="1"/>
      <c r="E127" s="1"/>
      <c r="F127" s="1"/>
    </row>
    <row r="128" spans="1:6" ht="12.75">
      <c r="A128" s="1"/>
      <c r="B128" s="1"/>
      <c r="C128" s="1"/>
      <c r="D128" s="1"/>
      <c r="E128" s="1"/>
      <c r="F128" s="1"/>
    </row>
    <row r="129" spans="1:6" ht="12.75">
      <c r="A129" s="1"/>
      <c r="B129" s="1"/>
      <c r="C129" s="1"/>
      <c r="D129" s="1"/>
      <c r="E129" s="1"/>
      <c r="F129" s="1"/>
    </row>
    <row r="130" spans="1:6" ht="12.75">
      <c r="A130" s="1"/>
      <c r="B130" s="1"/>
      <c r="C130" s="1"/>
      <c r="D130" s="1"/>
      <c r="E130" s="1"/>
      <c r="F130" s="1"/>
    </row>
    <row r="131" spans="1:6" ht="12.75">
      <c r="A131" s="1"/>
      <c r="B131" s="1"/>
      <c r="C131" s="1"/>
      <c r="D131" s="1"/>
      <c r="E131" s="1"/>
      <c r="F131" s="1"/>
    </row>
    <row r="132" spans="1:6" ht="12.75">
      <c r="A132" s="1"/>
      <c r="B132" s="1"/>
      <c r="C132" s="1"/>
      <c r="D132" s="1"/>
      <c r="E132" s="1"/>
      <c r="F132" s="1"/>
    </row>
    <row r="133" spans="1:6" ht="12.75">
      <c r="A133" s="1"/>
      <c r="B133" s="1"/>
      <c r="C133" s="1"/>
      <c r="D133" s="1"/>
      <c r="E133" s="1"/>
      <c r="F133" s="1"/>
    </row>
    <row r="134" spans="1:6" ht="12.75">
      <c r="A134" s="1"/>
      <c r="B134" s="1"/>
      <c r="C134" s="1"/>
      <c r="D134" s="1"/>
      <c r="E134" s="1"/>
      <c r="F134" s="1"/>
    </row>
    <row r="135" spans="1:6" ht="12.75">
      <c r="A135" s="1"/>
      <c r="B135" s="1"/>
      <c r="C135" s="1"/>
      <c r="D135" s="1"/>
      <c r="E135" s="1"/>
      <c r="F135" s="1"/>
    </row>
    <row r="136" spans="1:6" ht="12.75">
      <c r="A136" s="1"/>
      <c r="B136" s="1"/>
      <c r="C136" s="1"/>
      <c r="D136" s="1"/>
      <c r="E136" s="1"/>
      <c r="F136" s="1"/>
    </row>
    <row r="137" spans="1:6" ht="12.75">
      <c r="A137" s="1"/>
      <c r="B137" s="1"/>
      <c r="C137" s="1"/>
      <c r="D137" s="1"/>
      <c r="E137" s="1"/>
      <c r="F137" s="1"/>
    </row>
    <row r="138" spans="1:6" ht="12.75">
      <c r="A138" s="1"/>
      <c r="B138" s="1"/>
      <c r="C138" s="1"/>
      <c r="D138" s="1"/>
      <c r="E138" s="1"/>
      <c r="F138" s="1"/>
    </row>
    <row r="139" spans="1:6" ht="12.75">
      <c r="A139" s="1"/>
      <c r="B139" s="1"/>
      <c r="C139" s="1"/>
      <c r="D139" s="1"/>
      <c r="E139" s="1"/>
      <c r="F139" s="1"/>
    </row>
    <row r="140" spans="1:6" ht="12.75">
      <c r="A140" s="1"/>
      <c r="B140" s="1"/>
      <c r="C140" s="1"/>
      <c r="D140" s="1"/>
      <c r="E140" s="1"/>
      <c r="F140" s="1"/>
    </row>
    <row r="141" spans="1:6" ht="12.75">
      <c r="A141" s="1"/>
      <c r="B141" s="1"/>
      <c r="C141" s="1"/>
      <c r="D141" s="1"/>
      <c r="E141" s="1"/>
      <c r="F141" s="1"/>
    </row>
    <row r="142" spans="1:6" ht="12.75">
      <c r="A142" s="1"/>
      <c r="B142" s="1"/>
      <c r="C142" s="1"/>
      <c r="D142" s="1"/>
      <c r="E142" s="1"/>
      <c r="F142" s="1"/>
    </row>
    <row r="143" spans="1:6" ht="12.75">
      <c r="A143" s="1"/>
      <c r="B143" s="1"/>
      <c r="C143" s="1"/>
      <c r="D143" s="1"/>
      <c r="E143" s="1"/>
      <c r="F143" s="1"/>
    </row>
    <row r="144" spans="1:6" ht="12.75">
      <c r="A144" s="1"/>
      <c r="B144" s="1"/>
      <c r="C144" s="1"/>
      <c r="D144" s="1"/>
      <c r="E144" s="1"/>
      <c r="F144" s="1"/>
    </row>
    <row r="145" spans="1:6" ht="12.75">
      <c r="A145" s="1"/>
      <c r="B145" s="1"/>
      <c r="C145" s="1"/>
      <c r="D145" s="1"/>
      <c r="E145" s="1"/>
      <c r="F145" s="1"/>
    </row>
    <row r="146" spans="1:6" ht="12.75">
      <c r="A146" s="1"/>
      <c r="B146" s="1"/>
      <c r="C146" s="1"/>
      <c r="D146" s="1"/>
      <c r="E146" s="1"/>
      <c r="F146" s="1"/>
    </row>
    <row r="147" spans="1:6" ht="12.75">
      <c r="A147" s="1"/>
      <c r="B147" s="1"/>
      <c r="C147" s="1"/>
      <c r="D147" s="1"/>
      <c r="E147" s="1"/>
      <c r="F147" s="1"/>
    </row>
    <row r="148" spans="1:6" ht="12.75">
      <c r="A148" s="1"/>
      <c r="B148" s="1"/>
      <c r="C148" s="1"/>
      <c r="D148" s="1"/>
      <c r="E148" s="1"/>
      <c r="F148" s="1"/>
    </row>
    <row r="149" spans="1:6" ht="12.75">
      <c r="A149" s="1"/>
      <c r="B149" s="1"/>
      <c r="C149" s="1"/>
      <c r="D149" s="1"/>
      <c r="E149" s="1"/>
      <c r="F149" s="1"/>
    </row>
    <row r="150" spans="1:6" ht="12.75">
      <c r="A150" s="1"/>
      <c r="B150" s="1"/>
      <c r="C150" s="1"/>
      <c r="D150" s="1"/>
      <c r="E150" s="1"/>
      <c r="F150" s="1"/>
    </row>
    <row r="151" spans="1:6" ht="12.75">
      <c r="A151" s="1"/>
      <c r="B151" s="1"/>
      <c r="C151" s="1"/>
      <c r="D151" s="1"/>
      <c r="E151" s="1"/>
      <c r="F151" s="1"/>
    </row>
    <row r="152" spans="1:6" ht="12.75">
      <c r="A152" s="1"/>
      <c r="B152" s="1"/>
      <c r="C152" s="1"/>
      <c r="D152" s="1"/>
      <c r="E152" s="1"/>
      <c r="F152" s="1"/>
    </row>
    <row r="153" spans="1:6" ht="12.75">
      <c r="A153" s="1"/>
      <c r="B153" s="1"/>
      <c r="C153" s="1"/>
      <c r="D153" s="1"/>
      <c r="E153" s="1"/>
      <c r="F153" s="1"/>
    </row>
    <row r="154" spans="1:6" ht="12.75">
      <c r="A154" s="1"/>
      <c r="B154" s="1"/>
      <c r="C154" s="1"/>
      <c r="D154" s="1"/>
      <c r="E154" s="1"/>
      <c r="F154" s="1"/>
    </row>
    <row r="155" spans="1:6" ht="12.75">
      <c r="A155" s="1"/>
      <c r="B155" s="1"/>
      <c r="C155" s="1"/>
      <c r="D155" s="1"/>
      <c r="E155" s="1"/>
      <c r="F155" s="1"/>
    </row>
    <row r="156" spans="1:6" ht="12.75">
      <c r="A156" s="1"/>
      <c r="B156" s="1"/>
      <c r="C156" s="1"/>
      <c r="D156" s="1"/>
      <c r="E156" s="1"/>
      <c r="F156" s="1"/>
    </row>
    <row r="157" spans="1:6" ht="12.75">
      <c r="A157" s="1"/>
      <c r="B157" s="1"/>
      <c r="C157" s="1"/>
      <c r="D157" s="1"/>
      <c r="E157" s="1"/>
      <c r="F157" s="1"/>
    </row>
    <row r="158" spans="1:6" ht="12.75">
      <c r="A158" s="1"/>
      <c r="B158" s="1"/>
      <c r="C158" s="1"/>
      <c r="D158" s="1"/>
      <c r="E158" s="1"/>
      <c r="F158" s="1"/>
    </row>
    <row r="159" spans="1:6" ht="12.75">
      <c r="A159" s="1"/>
      <c r="B159" s="1"/>
      <c r="C159" s="1"/>
      <c r="D159" s="1"/>
      <c r="E159" s="1"/>
      <c r="F159" s="1"/>
    </row>
    <row r="160" spans="1:6" ht="12.75">
      <c r="A160" s="1"/>
      <c r="B160" s="1"/>
      <c r="C160" s="1"/>
      <c r="D160" s="1"/>
      <c r="E160" s="1"/>
      <c r="F160" s="1"/>
    </row>
    <row r="161" spans="1:6" ht="12.75">
      <c r="A161" s="1"/>
      <c r="B161" s="1"/>
      <c r="C161" s="1"/>
      <c r="D161" s="1"/>
      <c r="E161" s="1"/>
      <c r="F161" s="1"/>
    </row>
    <row r="162" spans="1:6" ht="12.75">
      <c r="A162" s="1"/>
      <c r="B162" s="1"/>
      <c r="C162" s="1"/>
      <c r="D162" s="1"/>
      <c r="E162" s="1"/>
      <c r="F162" s="1"/>
    </row>
    <row r="163" spans="1:6" ht="12.75">
      <c r="A163" s="1"/>
      <c r="B163" s="1"/>
      <c r="C163" s="1"/>
      <c r="D163" s="1"/>
      <c r="E163" s="1"/>
      <c r="F163" s="1"/>
    </row>
    <row r="164" spans="1:6" ht="12.75">
      <c r="A164" s="1"/>
      <c r="B164" s="1"/>
      <c r="C164" s="1"/>
      <c r="D164" s="1"/>
      <c r="E164" s="1"/>
      <c r="F164" s="1"/>
    </row>
    <row r="165" spans="1:6" ht="12.75">
      <c r="A165" s="1"/>
      <c r="B165" s="1"/>
      <c r="C165" s="1"/>
      <c r="D165" s="1"/>
      <c r="E165" s="1"/>
      <c r="F165" s="1"/>
    </row>
    <row r="166" spans="1:6" ht="12.75">
      <c r="A166" s="1"/>
      <c r="B166" s="1"/>
      <c r="C166" s="1"/>
      <c r="D166" s="1"/>
      <c r="E166" s="1"/>
      <c r="F166" s="1"/>
    </row>
    <row r="167" spans="1:6" ht="12.75">
      <c r="A167" s="1"/>
      <c r="B167" s="1"/>
      <c r="C167" s="1"/>
      <c r="D167" s="1"/>
      <c r="E167" s="1"/>
      <c r="F167" s="1"/>
    </row>
    <row r="168" spans="1:6" ht="12.75">
      <c r="A168" s="1"/>
      <c r="B168" s="1"/>
      <c r="C168" s="1"/>
      <c r="D168" s="1"/>
      <c r="E168" s="1"/>
      <c r="F168" s="1"/>
    </row>
    <row r="169" spans="1:6" ht="12.75">
      <c r="A169" s="1"/>
      <c r="B169" s="1"/>
      <c r="C169" s="1"/>
      <c r="D169" s="1"/>
      <c r="E169" s="1"/>
      <c r="F169" s="1"/>
    </row>
    <row r="170" spans="1:6" ht="12.75">
      <c r="A170" s="1"/>
      <c r="B170" s="1"/>
      <c r="C170" s="1"/>
      <c r="D170" s="1"/>
      <c r="E170" s="1"/>
      <c r="F170" s="1"/>
    </row>
    <row r="171" spans="1:6" ht="12.75">
      <c r="A171" s="1"/>
      <c r="B171" s="1"/>
      <c r="C171" s="1"/>
      <c r="D171" s="1"/>
      <c r="E171" s="1"/>
      <c r="F171" s="1"/>
    </row>
    <row r="172" spans="1:6" ht="12.75">
      <c r="A172" s="1"/>
      <c r="B172" s="1"/>
      <c r="C172" s="1"/>
      <c r="D172" s="1"/>
      <c r="E172" s="1"/>
      <c r="F172" s="1"/>
    </row>
    <row r="173" spans="1:6" ht="12.75">
      <c r="A173" s="1"/>
      <c r="B173" s="1"/>
      <c r="C173" s="1"/>
      <c r="D173" s="1"/>
      <c r="E173" s="1"/>
      <c r="F173" s="1"/>
    </row>
    <row r="174" spans="1:6" ht="12.75">
      <c r="A174" s="1"/>
      <c r="B174" s="1"/>
      <c r="C174" s="1"/>
      <c r="D174" s="1"/>
      <c r="E174" s="1"/>
      <c r="F174" s="1"/>
    </row>
    <row r="175" spans="1:6" ht="12.75">
      <c r="A175" s="1"/>
      <c r="B175" s="1"/>
      <c r="C175" s="1"/>
      <c r="D175" s="1"/>
      <c r="E175" s="1"/>
      <c r="F175" s="1"/>
    </row>
    <row r="176" spans="1:6" ht="12.75">
      <c r="A176" s="1"/>
      <c r="B176" s="1"/>
      <c r="C176" s="1"/>
      <c r="D176" s="1"/>
      <c r="E176" s="1"/>
      <c r="F176" s="1"/>
    </row>
    <row r="177" spans="1:6" ht="12.75">
      <c r="A177" s="1"/>
      <c r="B177" s="1"/>
      <c r="C177" s="1"/>
      <c r="D177" s="1"/>
      <c r="E177" s="1"/>
      <c r="F177" s="1"/>
    </row>
    <row r="178" spans="1:6" ht="12.75">
      <c r="A178" s="1"/>
      <c r="B178" s="1"/>
      <c r="C178" s="1"/>
      <c r="D178" s="1"/>
      <c r="E178" s="1"/>
      <c r="F178" s="1"/>
    </row>
    <row r="179" spans="1:6" ht="12.75">
      <c r="A179" s="1"/>
      <c r="B179" s="1"/>
      <c r="C179" s="1"/>
      <c r="D179" s="1"/>
      <c r="E179" s="1"/>
      <c r="F179" s="1"/>
    </row>
    <row r="180" spans="1:6" ht="12.75">
      <c r="A180" s="1"/>
      <c r="B180" s="1"/>
      <c r="C180" s="1"/>
      <c r="D180" s="1"/>
      <c r="E180" s="1"/>
      <c r="F180" s="1"/>
    </row>
    <row r="181" spans="1:6" ht="12.75">
      <c r="A181" s="1"/>
      <c r="B181" s="1"/>
      <c r="C181" s="1"/>
      <c r="D181" s="1"/>
      <c r="E181" s="1"/>
      <c r="F181" s="1"/>
    </row>
    <row r="182" spans="1:6" ht="12.75">
      <c r="A182" s="1"/>
      <c r="B182" s="1"/>
      <c r="C182" s="1"/>
      <c r="D182" s="1"/>
      <c r="E182" s="1"/>
      <c r="F182" s="1"/>
    </row>
    <row r="183" spans="1:6" ht="12.75">
      <c r="A183" s="1"/>
      <c r="B183" s="1"/>
      <c r="C183" s="1"/>
      <c r="D183" s="1"/>
      <c r="E183" s="1"/>
      <c r="F183" s="1"/>
    </row>
    <row r="184" spans="1:6" ht="12.75">
      <c r="A184" s="1"/>
      <c r="B184" s="1"/>
      <c r="C184" s="1"/>
      <c r="D184" s="1"/>
      <c r="E184" s="1"/>
      <c r="F184" s="1"/>
    </row>
    <row r="185" spans="1:6" ht="12.75">
      <c r="A185" s="1"/>
      <c r="B185" s="1"/>
      <c r="C185" s="1"/>
      <c r="D185" s="1"/>
      <c r="E185" s="1"/>
      <c r="F185" s="1"/>
    </row>
    <row r="186" spans="1:6" ht="12.75">
      <c r="A186" s="1"/>
      <c r="B186" s="1"/>
      <c r="C186" s="1"/>
      <c r="D186" s="1"/>
      <c r="E186" s="1"/>
      <c r="F186" s="1"/>
    </row>
    <row r="187" spans="1:6" ht="12.75">
      <c r="A187" s="1"/>
      <c r="B187" s="1"/>
      <c r="C187" s="1"/>
      <c r="D187" s="1"/>
      <c r="E187" s="1"/>
      <c r="F187" s="1"/>
    </row>
    <row r="188" spans="1:6" ht="12.75">
      <c r="A188" s="1"/>
      <c r="B188" s="1"/>
      <c r="C188" s="1"/>
      <c r="D188" s="1"/>
      <c r="E188" s="1"/>
      <c r="F188" s="1"/>
    </row>
    <row r="189" spans="1:6" ht="12.75">
      <c r="A189" s="1"/>
      <c r="B189" s="1"/>
      <c r="C189" s="1"/>
      <c r="D189" s="1"/>
      <c r="E189" s="1"/>
      <c r="F189" s="1"/>
    </row>
    <row r="190" spans="1:6" ht="12.75">
      <c r="A190" s="1"/>
      <c r="B190" s="1"/>
      <c r="C190" s="1"/>
      <c r="D190" s="1"/>
      <c r="E190" s="1"/>
      <c r="F190" s="1"/>
    </row>
    <row r="191" spans="1:6" ht="12.75">
      <c r="A191" s="1"/>
      <c r="B191" s="1"/>
      <c r="C191" s="1"/>
      <c r="D191" s="1"/>
      <c r="E191" s="1"/>
      <c r="F191" s="1"/>
    </row>
    <row r="192" spans="1:6" ht="12.75">
      <c r="A192" s="1"/>
      <c r="B192" s="1"/>
      <c r="C192" s="1"/>
      <c r="D192" s="1"/>
      <c r="E192" s="1"/>
      <c r="F192" s="1"/>
    </row>
    <row r="193" spans="1:6" ht="12.75">
      <c r="A193" s="1"/>
      <c r="B193" s="1"/>
      <c r="C193" s="1"/>
      <c r="D193" s="1"/>
      <c r="E193" s="1"/>
      <c r="F193" s="1"/>
    </row>
    <row r="194" spans="1:6" ht="12.75">
      <c r="A194" s="1"/>
      <c r="B194" s="1"/>
      <c r="C194" s="1"/>
      <c r="D194" s="1"/>
      <c r="E194" s="1"/>
      <c r="F194" s="1"/>
    </row>
    <row r="195" spans="1:6" ht="12.75">
      <c r="A195" s="1"/>
      <c r="B195" s="1"/>
      <c r="C195" s="1"/>
      <c r="D195" s="1"/>
      <c r="E195" s="1"/>
      <c r="F195" s="1"/>
    </row>
    <row r="196" spans="1:6" ht="12.75">
      <c r="A196" s="1"/>
      <c r="B196" s="1"/>
      <c r="C196" s="1"/>
      <c r="D196" s="1"/>
      <c r="E196" s="1"/>
      <c r="F196" s="1"/>
    </row>
    <row r="197" spans="1:6" ht="12.75">
      <c r="A197" s="1"/>
      <c r="B197" s="1"/>
      <c r="C197" s="1"/>
      <c r="D197" s="1"/>
      <c r="E197" s="1"/>
      <c r="F197" s="1"/>
    </row>
    <row r="198" spans="1:6" ht="12.75">
      <c r="A198" s="1"/>
      <c r="B198" s="1"/>
      <c r="C198" s="1"/>
      <c r="D198" s="1"/>
      <c r="E198" s="1"/>
      <c r="F198" s="1"/>
    </row>
    <row r="199" spans="1:6" ht="12.75">
      <c r="A199" s="1"/>
      <c r="B199" s="1"/>
      <c r="C199" s="1"/>
      <c r="D199" s="1"/>
      <c r="E199" s="1"/>
      <c r="F199" s="1"/>
    </row>
    <row r="200" spans="1:6" ht="12.75">
      <c r="A200" s="1"/>
      <c r="B200" s="1"/>
      <c r="C200" s="1"/>
      <c r="D200" s="1"/>
      <c r="E200" s="1"/>
      <c r="F200" s="1"/>
    </row>
    <row r="201" spans="1:6" ht="12.75">
      <c r="A201" s="1"/>
      <c r="B201" s="1"/>
      <c r="C201" s="1"/>
      <c r="D201" s="1"/>
      <c r="E201" s="1"/>
      <c r="F201" s="1"/>
    </row>
    <row r="202" spans="1:6" ht="12.75">
      <c r="A202" s="1"/>
      <c r="B202" s="1"/>
      <c r="C202" s="1"/>
      <c r="D202" s="1"/>
      <c r="E202" s="1"/>
      <c r="F202" s="1"/>
    </row>
    <row r="203" spans="1:6" ht="12.75">
      <c r="A203" s="1"/>
      <c r="B203" s="1"/>
      <c r="C203" s="1"/>
      <c r="D203" s="1"/>
      <c r="E203" s="1"/>
      <c r="F203" s="1"/>
    </row>
    <row r="204" spans="1:6" ht="12.75">
      <c r="A204" s="1"/>
      <c r="B204" s="1"/>
      <c r="C204" s="1"/>
      <c r="D204" s="1"/>
      <c r="E204" s="1"/>
      <c r="F204" s="1"/>
    </row>
    <row r="205" spans="1:6" ht="12.75">
      <c r="A205" s="1"/>
      <c r="B205" s="1"/>
      <c r="C205" s="1"/>
      <c r="D205" s="1"/>
      <c r="E205" s="1"/>
      <c r="F205" s="1"/>
    </row>
    <row r="206" spans="1:6" ht="12.75">
      <c r="A206" s="1"/>
      <c r="B206" s="1"/>
      <c r="C206" s="1"/>
      <c r="D206" s="1"/>
      <c r="E206" s="1"/>
      <c r="F206" s="1"/>
    </row>
    <row r="207" spans="1:6" ht="12.75">
      <c r="A207" s="1"/>
      <c r="B207" s="1"/>
      <c r="C207" s="1"/>
      <c r="D207" s="1"/>
      <c r="E207" s="1"/>
      <c r="F207" s="1"/>
    </row>
    <row r="208" spans="1:6" ht="12.75">
      <c r="A208" s="1"/>
      <c r="B208" s="1"/>
      <c r="C208" s="1"/>
      <c r="D208" s="1"/>
      <c r="E208" s="1"/>
      <c r="F208" s="1"/>
    </row>
    <row r="209" spans="1:6" ht="12.75">
      <c r="A209" s="1"/>
      <c r="B209" s="1"/>
      <c r="C209" s="1"/>
      <c r="D209" s="1"/>
      <c r="E209" s="1"/>
      <c r="F209" s="1"/>
    </row>
    <row r="210" spans="1:6" ht="12.75">
      <c r="A210" s="1"/>
      <c r="B210" s="1"/>
      <c r="C210" s="1"/>
      <c r="D210" s="1"/>
      <c r="E210" s="1"/>
      <c r="F210" s="1"/>
    </row>
    <row r="211" spans="1:6" ht="12.75">
      <c r="A211" s="1"/>
      <c r="B211" s="1"/>
      <c r="C211" s="1"/>
      <c r="D211" s="1"/>
      <c r="E211" s="1"/>
      <c r="F211" s="1"/>
    </row>
    <row r="212" spans="1:6" ht="12.75">
      <c r="A212" s="1"/>
      <c r="B212" s="1"/>
      <c r="C212" s="1"/>
      <c r="D212" s="1"/>
      <c r="E212" s="1"/>
      <c r="F212" s="1"/>
    </row>
    <row r="213" spans="1:6" ht="12.75">
      <c r="A213" s="1"/>
      <c r="B213" s="1"/>
      <c r="C213" s="1"/>
      <c r="D213" s="1"/>
      <c r="E213" s="1"/>
      <c r="F213" s="1"/>
    </row>
    <row r="214" spans="1:6" ht="12.75">
      <c r="A214" s="1"/>
      <c r="B214" s="1"/>
      <c r="C214" s="1"/>
      <c r="D214" s="1"/>
      <c r="E214" s="1"/>
      <c r="F214" s="1"/>
    </row>
    <row r="215" spans="1:6" ht="12.75">
      <c r="A215" s="1"/>
      <c r="B215" s="1"/>
      <c r="C215" s="1"/>
      <c r="D215" s="1"/>
      <c r="E215" s="1"/>
      <c r="F215" s="1"/>
    </row>
    <row r="216" spans="1:6" ht="12.75">
      <c r="A216" s="1"/>
      <c r="B216" s="1"/>
      <c r="C216" s="1"/>
      <c r="D216" s="1"/>
      <c r="E216" s="1"/>
      <c r="F216" s="1"/>
    </row>
    <row r="217" spans="1:6" ht="12.75">
      <c r="A217" s="1"/>
      <c r="B217" s="1"/>
      <c r="C217" s="1"/>
      <c r="D217" s="1"/>
      <c r="E217" s="1"/>
      <c r="F217" s="1"/>
    </row>
    <row r="218" spans="1:6" ht="12.75">
      <c r="A218" s="1"/>
      <c r="B218" s="1"/>
      <c r="C218" s="1"/>
      <c r="D218" s="1"/>
      <c r="E218" s="1"/>
      <c r="F218" s="1"/>
    </row>
    <row r="219" spans="1:6" ht="12.75">
      <c r="A219" s="1"/>
      <c r="B219" s="1"/>
      <c r="C219" s="1"/>
      <c r="D219" s="1"/>
      <c r="E219" s="1"/>
      <c r="F219" s="1"/>
    </row>
    <row r="220" spans="1:6" ht="12.75">
      <c r="A220" s="1"/>
      <c r="B220" s="1"/>
      <c r="C220" s="1"/>
      <c r="D220" s="1"/>
      <c r="E220" s="1"/>
      <c r="F220" s="1"/>
    </row>
    <row r="221" spans="1:6" ht="12.75">
      <c r="A221" s="1"/>
      <c r="B221" s="1"/>
      <c r="C221" s="1"/>
      <c r="D221" s="1"/>
      <c r="E221" s="1"/>
      <c r="F221" s="1"/>
    </row>
    <row r="222" spans="1:6" ht="12.75">
      <c r="A222" s="1"/>
      <c r="B222" s="1"/>
      <c r="C222" s="1"/>
      <c r="D222" s="1"/>
      <c r="E222" s="1"/>
      <c r="F222" s="1"/>
    </row>
    <row r="223" spans="1:6" ht="12.75">
      <c r="A223" s="1"/>
      <c r="B223" s="1"/>
      <c r="C223" s="1"/>
      <c r="D223" s="1"/>
      <c r="E223" s="1"/>
      <c r="F223" s="1"/>
    </row>
    <row r="224" spans="1:6" ht="12.75">
      <c r="A224" s="1"/>
      <c r="B224" s="1"/>
      <c r="C224" s="1"/>
      <c r="D224" s="1"/>
      <c r="E224" s="1"/>
      <c r="F224" s="1"/>
    </row>
    <row r="225" spans="1:6" ht="12.75">
      <c r="A225" s="1"/>
      <c r="B225" s="1"/>
      <c r="C225" s="1"/>
      <c r="D225" s="1"/>
      <c r="E225" s="1"/>
      <c r="F225" s="1"/>
    </row>
    <row r="226" spans="1:6" ht="12.75">
      <c r="A226" s="1"/>
      <c r="B226" s="1"/>
      <c r="C226" s="1"/>
      <c r="D226" s="1"/>
      <c r="E226" s="1"/>
      <c r="F226" s="1"/>
    </row>
    <row r="227" spans="1:6" ht="12.75">
      <c r="A227" s="1"/>
      <c r="B227" s="1"/>
      <c r="C227" s="1"/>
      <c r="D227" s="1"/>
      <c r="E227" s="1"/>
      <c r="F227" s="1"/>
    </row>
    <row r="228" spans="1:6" ht="12.75">
      <c r="A228" s="1"/>
      <c r="B228" s="1"/>
      <c r="C228" s="1"/>
      <c r="D228" s="1"/>
      <c r="E228" s="1"/>
      <c r="F228" s="1"/>
    </row>
    <row r="229" spans="1:6" ht="12.75">
      <c r="A229" s="1"/>
      <c r="B229" s="1"/>
      <c r="C229" s="1"/>
      <c r="D229" s="1"/>
      <c r="E229" s="1"/>
      <c r="F229" s="1"/>
    </row>
    <row r="230" spans="1:6" ht="12.75">
      <c r="A230" s="1"/>
      <c r="B230" s="1"/>
      <c r="C230" s="1"/>
      <c r="D230" s="1"/>
      <c r="E230" s="1"/>
      <c r="F230" s="1"/>
    </row>
    <row r="231" spans="1:6" ht="12.75">
      <c r="A231" s="1"/>
      <c r="B231" s="1"/>
      <c r="C231" s="1"/>
      <c r="D231" s="1"/>
      <c r="E231" s="1"/>
      <c r="F231" s="1"/>
    </row>
    <row r="232" spans="1:6" ht="12.75">
      <c r="A232" s="1"/>
      <c r="B232" s="1"/>
      <c r="C232" s="1"/>
      <c r="D232" s="1"/>
      <c r="E232" s="1"/>
      <c r="F232" s="1"/>
    </row>
    <row r="233" spans="1:6" ht="12.75">
      <c r="A233" s="1"/>
      <c r="B233" s="1"/>
      <c r="C233" s="1"/>
      <c r="D233" s="1"/>
      <c r="E233" s="1"/>
      <c r="F233" s="1"/>
    </row>
    <row r="234" spans="1:6" ht="12.75">
      <c r="A234" s="1"/>
      <c r="B234" s="1"/>
      <c r="C234" s="1"/>
      <c r="D234" s="1"/>
      <c r="E234" s="1"/>
      <c r="F234" s="1"/>
    </row>
    <row r="235" spans="1:6" ht="12.75">
      <c r="A235" s="1"/>
      <c r="B235" s="1"/>
      <c r="C235" s="1"/>
      <c r="D235" s="1"/>
      <c r="E235" s="1"/>
      <c r="F235" s="1"/>
    </row>
    <row r="236" spans="1:6" ht="12.75">
      <c r="A236" s="1"/>
      <c r="B236" s="1"/>
      <c r="C236" s="1"/>
      <c r="D236" s="1"/>
      <c r="E236" s="1"/>
      <c r="F236" s="1"/>
    </row>
    <row r="237" spans="1:6" ht="12.75">
      <c r="A237" s="1"/>
      <c r="B237" s="1"/>
      <c r="C237" s="1"/>
      <c r="D237" s="1"/>
      <c r="E237" s="1"/>
      <c r="F237" s="1"/>
    </row>
    <row r="238" spans="1:6" ht="12.75">
      <c r="A238" s="1"/>
      <c r="B238" s="1"/>
      <c r="C238" s="1"/>
      <c r="D238" s="1"/>
      <c r="E238" s="1"/>
      <c r="F238" s="1"/>
    </row>
    <row r="239" spans="1:6" ht="12.75">
      <c r="A239" s="1"/>
      <c r="B239" s="1"/>
      <c r="C239" s="1"/>
      <c r="D239" s="1"/>
      <c r="E239" s="1"/>
      <c r="F239" s="1"/>
    </row>
    <row r="240" spans="1:6" ht="12.75">
      <c r="A240" s="1"/>
      <c r="B240" s="1"/>
      <c r="C240" s="1"/>
      <c r="D240" s="1"/>
      <c r="E240" s="1"/>
      <c r="F240" s="1"/>
    </row>
    <row r="241" spans="1:6" ht="12.75">
      <c r="A241" s="1"/>
      <c r="B241" s="1"/>
      <c r="C241" s="1"/>
      <c r="D241" s="1"/>
      <c r="E241" s="1"/>
      <c r="F241" s="1"/>
    </row>
    <row r="242" spans="1:6" ht="12.75">
      <c r="A242" s="1"/>
      <c r="B242" s="1"/>
      <c r="C242" s="1"/>
      <c r="D242" s="1"/>
      <c r="E242" s="1"/>
      <c r="F242" s="1"/>
    </row>
    <row r="243" spans="1:6" ht="12.75">
      <c r="A243" s="1"/>
      <c r="B243" s="1"/>
      <c r="C243" s="1"/>
      <c r="D243" s="1"/>
      <c r="E243" s="1"/>
      <c r="F243" s="1"/>
    </row>
    <row r="244" spans="1:6" ht="12.75">
      <c r="A244" s="1"/>
      <c r="B244" s="1"/>
      <c r="C244" s="1"/>
      <c r="D244" s="1"/>
      <c r="E244" s="1"/>
      <c r="F244" s="1"/>
    </row>
    <row r="245" spans="1:6" ht="12.75">
      <c r="A245" s="1"/>
      <c r="B245" s="1"/>
      <c r="C245" s="1"/>
      <c r="D245" s="1"/>
      <c r="E245" s="1"/>
      <c r="F245" s="1"/>
    </row>
    <row r="246" spans="1:6" ht="12.75">
      <c r="A246" s="1"/>
      <c r="B246" s="1"/>
      <c r="C246" s="1"/>
      <c r="D246" s="1"/>
      <c r="E246" s="1"/>
      <c r="F246" s="1"/>
    </row>
    <row r="247" spans="1:6" ht="12.75">
      <c r="A247" s="1"/>
      <c r="B247" s="1"/>
      <c r="C247" s="1"/>
      <c r="D247" s="1"/>
      <c r="E247" s="1"/>
      <c r="F247" s="1"/>
    </row>
    <row r="248" spans="1:6" ht="12.75">
      <c r="A248" s="1"/>
      <c r="B248" s="1"/>
      <c r="C248" s="1"/>
      <c r="D248" s="1"/>
      <c r="E248" s="1"/>
      <c r="F248" s="1"/>
    </row>
    <row r="249" spans="1:6" ht="12.75">
      <c r="A249" s="1"/>
      <c r="B249" s="1"/>
      <c r="C249" s="1"/>
      <c r="D249" s="1"/>
      <c r="E249" s="1"/>
      <c r="F249" s="1"/>
    </row>
    <row r="250" spans="1:6" ht="12.75">
      <c r="A250" s="1"/>
      <c r="B250" s="1"/>
      <c r="C250" s="1"/>
      <c r="D250" s="1"/>
      <c r="E250" s="1"/>
      <c r="F250" s="1"/>
    </row>
    <row r="251" spans="1:6" ht="12.75">
      <c r="A251" s="1"/>
      <c r="B251" s="1"/>
      <c r="C251" s="1"/>
      <c r="D251" s="1"/>
      <c r="E251" s="1"/>
      <c r="F251" s="1"/>
    </row>
    <row r="252" spans="1:6" ht="12.75">
      <c r="A252" s="1"/>
      <c r="B252" s="1"/>
      <c r="C252" s="1"/>
      <c r="D252" s="1"/>
      <c r="E252" s="1"/>
      <c r="F252" s="1"/>
    </row>
    <row r="253" spans="1:6" ht="12.75">
      <c r="A253" s="1"/>
      <c r="B253" s="1"/>
      <c r="C253" s="1"/>
      <c r="D253" s="1"/>
      <c r="E253" s="1"/>
      <c r="F253" s="1"/>
    </row>
    <row r="254" spans="1:6" ht="12.75">
      <c r="A254" s="1"/>
      <c r="B254" s="1"/>
      <c r="C254" s="1"/>
      <c r="D254" s="1"/>
      <c r="E254" s="1"/>
      <c r="F254" s="1"/>
    </row>
    <row r="255" spans="1:6" ht="12.75">
      <c r="A255" s="1"/>
      <c r="B255" s="1"/>
      <c r="C255" s="1"/>
      <c r="D255" s="1"/>
      <c r="E255" s="1"/>
      <c r="F255" s="1"/>
    </row>
    <row r="256" spans="1:6" ht="12.75">
      <c r="A256" s="1"/>
      <c r="B256" s="1"/>
      <c r="C256" s="1"/>
      <c r="D256" s="1"/>
      <c r="E256" s="1"/>
      <c r="F256" s="1"/>
    </row>
    <row r="257" spans="1:6" ht="12.75">
      <c r="A257" s="1"/>
      <c r="B257" s="1"/>
      <c r="C257" s="1"/>
      <c r="D257" s="1"/>
      <c r="E257" s="1"/>
      <c r="F257" s="1"/>
    </row>
    <row r="258" spans="1:6" ht="12.75">
      <c r="A258" s="1"/>
      <c r="B258" s="1"/>
      <c r="C258" s="1"/>
      <c r="D258" s="1"/>
      <c r="E258" s="1"/>
      <c r="F258" s="1"/>
    </row>
    <row r="259" spans="1:6" ht="12.75">
      <c r="A259" s="1"/>
      <c r="B259" s="1"/>
      <c r="C259" s="1"/>
      <c r="D259" s="1"/>
      <c r="E259" s="1"/>
      <c r="F259" s="1"/>
    </row>
    <row r="260" spans="1:6" ht="12.75">
      <c r="A260" s="1"/>
      <c r="B260" s="1"/>
      <c r="C260" s="1"/>
      <c r="D260" s="1"/>
      <c r="E260" s="1"/>
      <c r="F260" s="1"/>
    </row>
    <row r="261" spans="1:6" ht="12.75">
      <c r="A261" s="1"/>
      <c r="B261" s="1"/>
      <c r="C261" s="1"/>
      <c r="D261" s="1"/>
      <c r="E261" s="1"/>
      <c r="F261" s="1"/>
    </row>
    <row r="262" spans="1:6" ht="12.75">
      <c r="A262" s="1"/>
      <c r="B262" s="1"/>
      <c r="C262" s="1"/>
      <c r="D262" s="1"/>
      <c r="E262" s="1"/>
      <c r="F262" s="1"/>
    </row>
    <row r="263" spans="1:6" ht="12.75">
      <c r="A263" s="1"/>
      <c r="B263" s="1"/>
      <c r="C263" s="1"/>
      <c r="D263" s="1"/>
      <c r="E263" s="1"/>
      <c r="F263" s="1"/>
    </row>
    <row r="264" spans="1:6" ht="12.75">
      <c r="A264" s="1"/>
      <c r="B264" s="1"/>
      <c r="C264" s="1"/>
      <c r="D264" s="1"/>
      <c r="E264" s="1"/>
      <c r="F264" s="1"/>
    </row>
    <row r="265" spans="1:6" ht="12.75">
      <c r="A265" s="1"/>
      <c r="B265" s="1"/>
      <c r="C265" s="1"/>
      <c r="D265" s="1"/>
      <c r="E265" s="1"/>
      <c r="F265" s="1"/>
    </row>
    <row r="266" spans="1:6" ht="12.75">
      <c r="A266" s="1"/>
      <c r="B266" s="1"/>
      <c r="C266" s="1"/>
      <c r="D266" s="1"/>
      <c r="E266" s="1"/>
      <c r="F266" s="1"/>
    </row>
    <row r="267" spans="1:6" ht="12.75">
      <c r="A267" s="1"/>
      <c r="B267" s="1"/>
      <c r="C267" s="1"/>
      <c r="D267" s="1"/>
      <c r="E267" s="1"/>
      <c r="F267" s="1"/>
    </row>
    <row r="268" spans="1:6" ht="12.75">
      <c r="A268" s="1"/>
      <c r="B268" s="1"/>
      <c r="C268" s="1"/>
      <c r="D268" s="1"/>
      <c r="E268" s="1"/>
      <c r="F268" s="1"/>
    </row>
    <row r="269" spans="1:6" ht="12.75">
      <c r="A269" s="1"/>
      <c r="B269" s="1"/>
      <c r="C269" s="1"/>
      <c r="D269" s="1"/>
      <c r="E269" s="1"/>
      <c r="F269" s="1"/>
    </row>
    <row r="270" spans="1:6" ht="12.75">
      <c r="A270" s="1"/>
      <c r="B270" s="1"/>
      <c r="C270" s="1"/>
      <c r="D270" s="1"/>
      <c r="E270" s="1"/>
      <c r="F270" s="1"/>
    </row>
    <row r="271" spans="1:6" ht="12.75">
      <c r="A271" s="1"/>
      <c r="B271" s="1"/>
      <c r="C271" s="1"/>
      <c r="D271" s="1"/>
      <c r="E271" s="1"/>
      <c r="F271" s="1"/>
    </row>
    <row r="272" spans="1:6" ht="12.75">
      <c r="A272" s="1"/>
      <c r="B272" s="1"/>
      <c r="C272" s="1"/>
      <c r="D272" s="1"/>
      <c r="E272" s="1"/>
      <c r="F272" s="1"/>
    </row>
    <row r="273" spans="1:6" ht="12.75">
      <c r="A273" s="1"/>
      <c r="B273" s="1"/>
      <c r="C273" s="1"/>
      <c r="D273" s="1"/>
      <c r="E273" s="1"/>
      <c r="F273" s="1"/>
    </row>
    <row r="274" spans="1:6" ht="12.75">
      <c r="A274" s="1"/>
      <c r="B274" s="1"/>
      <c r="C274" s="1"/>
      <c r="D274" s="1"/>
      <c r="E274" s="1"/>
      <c r="F274" s="1"/>
    </row>
    <row r="275" spans="1:6" ht="12.75">
      <c r="A275" s="1"/>
      <c r="B275" s="1"/>
      <c r="C275" s="1"/>
      <c r="D275" s="1"/>
      <c r="E275" s="1"/>
      <c r="F275" s="1"/>
    </row>
    <row r="276" spans="1:6" ht="12.75">
      <c r="A276" s="1"/>
      <c r="B276" s="1"/>
      <c r="C276" s="1"/>
      <c r="D276" s="1"/>
      <c r="E276" s="1"/>
      <c r="F276" s="1"/>
    </row>
    <row r="277" spans="1:6" ht="12.75">
      <c r="A277" s="1"/>
      <c r="B277" s="1"/>
      <c r="C277" s="1"/>
      <c r="D277" s="1"/>
      <c r="E277" s="1"/>
      <c r="F277" s="1"/>
    </row>
    <row r="278" spans="1:6" ht="12.75">
      <c r="A278" s="1"/>
      <c r="B278" s="1"/>
      <c r="C278" s="1"/>
      <c r="D278" s="1"/>
      <c r="E278" s="1"/>
      <c r="F278" s="1"/>
    </row>
    <row r="279" spans="1:6" ht="12.75">
      <c r="A279" s="1"/>
      <c r="B279" s="1"/>
      <c r="C279" s="1"/>
      <c r="D279" s="1"/>
      <c r="E279" s="1"/>
      <c r="F279" s="1"/>
    </row>
    <row r="280" spans="1:6" ht="12.75">
      <c r="A280" s="1"/>
      <c r="B280" s="1"/>
      <c r="C280" s="1"/>
      <c r="D280" s="1"/>
      <c r="E280" s="1"/>
      <c r="F280" s="1"/>
    </row>
    <row r="281" spans="1:6" ht="12.75">
      <c r="A281" s="1"/>
      <c r="B281" s="1"/>
      <c r="C281" s="1"/>
      <c r="D281" s="1"/>
      <c r="E281" s="1"/>
      <c r="F281" s="1"/>
    </row>
    <row r="282" spans="1:6" ht="12.75">
      <c r="A282" s="1"/>
      <c r="B282" s="1"/>
      <c r="C282" s="1"/>
      <c r="D282" s="1"/>
      <c r="E282" s="1"/>
      <c r="F282" s="1"/>
    </row>
    <row r="283" spans="1:6" ht="12.75">
      <c r="A283" s="1"/>
      <c r="B283" s="1"/>
      <c r="C283" s="1"/>
      <c r="D283" s="1"/>
      <c r="E283" s="1"/>
      <c r="F283" s="1"/>
    </row>
    <row r="284" spans="1:6" ht="12.75">
      <c r="A284" s="1"/>
      <c r="B284" s="1"/>
      <c r="C284" s="1"/>
      <c r="D284" s="1"/>
      <c r="E284" s="1"/>
      <c r="F284" s="1"/>
    </row>
    <row r="285" spans="1:6" ht="12.75">
      <c r="A285" s="1"/>
      <c r="B285" s="1"/>
      <c r="C285" s="1"/>
      <c r="D285" s="1"/>
      <c r="E285" s="1"/>
      <c r="F285" s="1"/>
    </row>
    <row r="286" spans="1:6" ht="12.75">
      <c r="A286" s="1"/>
      <c r="B286" s="1"/>
      <c r="C286" s="1"/>
      <c r="D286" s="1"/>
      <c r="E286" s="1"/>
      <c r="F286" s="1"/>
    </row>
    <row r="287" spans="1:6" ht="12.75">
      <c r="A287" s="1"/>
      <c r="B287" s="1"/>
      <c r="C287" s="1"/>
      <c r="D287" s="1"/>
      <c r="E287" s="1"/>
      <c r="F287" s="1"/>
    </row>
    <row r="288" spans="1:6" ht="12.75">
      <c r="A288" s="1"/>
      <c r="B288" s="1"/>
      <c r="C288" s="1"/>
      <c r="D288" s="1"/>
      <c r="E288" s="1"/>
      <c r="F288" s="1"/>
    </row>
    <row r="289" spans="1:6" ht="12.75">
      <c r="A289" s="1"/>
      <c r="B289" s="1"/>
      <c r="C289" s="1"/>
      <c r="D289" s="1"/>
      <c r="E289" s="1"/>
      <c r="F289" s="1"/>
    </row>
    <row r="290" spans="1:6" ht="12.75">
      <c r="A290" s="1"/>
      <c r="B290" s="1"/>
      <c r="C290" s="1"/>
      <c r="D290" s="1"/>
      <c r="E290" s="1"/>
      <c r="F290" s="1"/>
    </row>
    <row r="291" spans="1:6" ht="12.75">
      <c r="A291" s="1"/>
      <c r="B291" s="1"/>
      <c r="C291" s="1"/>
      <c r="D291" s="1"/>
      <c r="E291" s="1"/>
      <c r="F291" s="1"/>
    </row>
    <row r="292" spans="1:6" ht="12.75">
      <c r="A292" s="1"/>
      <c r="B292" s="1"/>
      <c r="C292" s="1"/>
      <c r="D292" s="1"/>
      <c r="E292" s="1"/>
      <c r="F292" s="1"/>
    </row>
    <row r="293" spans="1:6" ht="12.75">
      <c r="A293" s="1"/>
      <c r="B293" s="1"/>
      <c r="C293" s="1"/>
      <c r="D293" s="1"/>
      <c r="E293" s="1"/>
      <c r="F293" s="1"/>
    </row>
    <row r="294" spans="1:6" ht="12.75">
      <c r="A294" s="1"/>
      <c r="B294" s="1"/>
      <c r="C294" s="1"/>
      <c r="D294" s="1"/>
      <c r="E294" s="1"/>
      <c r="F294" s="1"/>
    </row>
    <row r="295" spans="1:6" ht="12.75">
      <c r="A295" s="1"/>
      <c r="B295" s="1"/>
      <c r="C295" s="1"/>
      <c r="D295" s="1"/>
      <c r="E295" s="1"/>
      <c r="F295" s="1"/>
    </row>
    <row r="296" spans="1:6" ht="12.75">
      <c r="A296" s="1"/>
      <c r="B296" s="1"/>
      <c r="C296" s="1"/>
      <c r="D296" s="1"/>
      <c r="E296" s="1"/>
      <c r="F296" s="1"/>
    </row>
    <row r="297" spans="1:6" ht="12.75">
      <c r="A297" s="1"/>
      <c r="B297" s="1"/>
      <c r="C297" s="1"/>
      <c r="D297" s="1"/>
      <c r="E297" s="1"/>
      <c r="F297" s="1"/>
    </row>
    <row r="298" spans="1:6" ht="12.75">
      <c r="A298" s="1"/>
      <c r="B298" s="1"/>
      <c r="C298" s="1"/>
      <c r="D298" s="1"/>
      <c r="E298" s="1"/>
      <c r="F298" s="1"/>
    </row>
    <row r="299" spans="1:6" ht="12.75">
      <c r="A299" s="1"/>
      <c r="B299" s="1"/>
      <c r="C299" s="1"/>
      <c r="D299" s="1"/>
      <c r="E299" s="1"/>
      <c r="F299" s="1"/>
    </row>
    <row r="300" spans="1:6" ht="12.75">
      <c r="A300" s="1"/>
      <c r="B300" s="1"/>
      <c r="C300" s="1"/>
      <c r="D300" s="1"/>
      <c r="E300" s="1"/>
      <c r="F300" s="1"/>
    </row>
    <row r="301" spans="1:6" ht="12.75">
      <c r="A301" s="1"/>
      <c r="B301" s="1"/>
      <c r="C301" s="1"/>
      <c r="D301" s="1"/>
      <c r="E301" s="1"/>
      <c r="F301" s="1"/>
    </row>
    <row r="302" spans="1:6" ht="12.75">
      <c r="A302" s="1"/>
      <c r="B302" s="1"/>
      <c r="C302" s="1"/>
      <c r="D302" s="1"/>
      <c r="E302" s="1"/>
      <c r="F302" s="1"/>
    </row>
    <row r="303" spans="1:6" ht="12.75">
      <c r="A303" s="1"/>
      <c r="B303" s="1"/>
      <c r="C303" s="1"/>
      <c r="D303" s="1"/>
      <c r="E303" s="1"/>
      <c r="F303" s="1"/>
    </row>
  </sheetData>
  <mergeCells count="7">
    <mergeCell ref="A40:G40"/>
    <mergeCell ref="A6:G6"/>
    <mergeCell ref="B1:G1"/>
    <mergeCell ref="B14:E14"/>
    <mergeCell ref="A7:G7"/>
    <mergeCell ref="A8:G8"/>
    <mergeCell ref="A9:G9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C2" sqref="C2"/>
    </sheetView>
  </sheetViews>
  <sheetFormatPr defaultColWidth="9.00390625" defaultRowHeight="12.75"/>
  <cols>
    <col min="1" max="1" width="1.37890625" style="0" customWidth="1"/>
    <col min="2" max="2" width="5.75390625" style="0" customWidth="1"/>
    <col min="3" max="3" width="39.875" style="0" customWidth="1"/>
    <col min="4" max="4" width="5.75390625" style="0" customWidth="1"/>
    <col min="5" max="5" width="12.75390625" style="0" customWidth="1"/>
    <col min="6" max="6" width="5.75390625" style="0" customWidth="1"/>
    <col min="7" max="7" width="12.75390625" style="25" customWidth="1"/>
  </cols>
  <sheetData>
    <row r="1" spans="3:7" ht="18.75">
      <c r="C1" s="175" t="s">
        <v>150</v>
      </c>
      <c r="D1" s="175"/>
      <c r="E1" s="175"/>
      <c r="F1" s="175"/>
      <c r="G1" s="175"/>
    </row>
    <row r="2" spans="1:8" ht="45.75" customHeight="1">
      <c r="A2" s="1"/>
      <c r="B2" s="1"/>
      <c r="C2" s="1"/>
      <c r="D2" s="1"/>
      <c r="E2" s="1"/>
      <c r="F2" s="1"/>
      <c r="G2" s="23"/>
      <c r="H2" s="1"/>
    </row>
    <row r="3" spans="1:8" ht="19.5">
      <c r="A3" s="174" t="s">
        <v>73</v>
      </c>
      <c r="B3" s="174"/>
      <c r="C3" s="174"/>
      <c r="D3" s="174"/>
      <c r="E3" s="174"/>
      <c r="F3" s="174"/>
      <c r="G3" s="174"/>
      <c r="H3" s="1"/>
    </row>
    <row r="4" spans="1:8" ht="19.5">
      <c r="A4" s="174" t="s">
        <v>72</v>
      </c>
      <c r="B4" s="174"/>
      <c r="C4" s="174"/>
      <c r="D4" s="174"/>
      <c r="E4" s="174"/>
      <c r="F4" s="174"/>
      <c r="G4" s="174"/>
      <c r="H4" s="1"/>
    </row>
    <row r="5" spans="1:8" ht="19.5">
      <c r="A5" s="174" t="s">
        <v>74</v>
      </c>
      <c r="B5" s="174"/>
      <c r="C5" s="174"/>
      <c r="D5" s="174"/>
      <c r="E5" s="174"/>
      <c r="F5" s="174"/>
      <c r="G5" s="174"/>
      <c r="H5" s="1"/>
    </row>
    <row r="6" spans="1:8" ht="19.5">
      <c r="A6" s="174" t="s">
        <v>85</v>
      </c>
      <c r="B6" s="174"/>
      <c r="C6" s="174"/>
      <c r="D6" s="174"/>
      <c r="E6" s="174"/>
      <c r="F6" s="174"/>
      <c r="G6" s="174"/>
      <c r="H6" s="1"/>
    </row>
    <row r="7" spans="1:8" ht="45" customHeight="1">
      <c r="A7" s="1"/>
      <c r="B7" s="137"/>
      <c r="C7" s="137"/>
      <c r="D7" s="137"/>
      <c r="E7" s="137"/>
      <c r="F7" s="137"/>
      <c r="G7" s="138"/>
      <c r="H7" s="1"/>
    </row>
    <row r="8" spans="1:8" ht="15" customHeight="1">
      <c r="A8" s="1"/>
      <c r="B8" s="193" t="s">
        <v>2</v>
      </c>
      <c r="C8" s="193"/>
      <c r="D8" s="193"/>
      <c r="E8" s="193"/>
      <c r="F8" s="193"/>
      <c r="G8" s="193"/>
      <c r="H8" s="1"/>
    </row>
    <row r="9" spans="1:8" ht="13.5" hidden="1" thickBot="1">
      <c r="A9" s="1"/>
      <c r="B9" s="1"/>
      <c r="C9" s="1"/>
      <c r="D9" s="1"/>
      <c r="E9" s="1"/>
      <c r="F9" s="1"/>
      <c r="G9" s="24" t="s">
        <v>2</v>
      </c>
      <c r="H9" s="1"/>
    </row>
    <row r="10" spans="1:8" ht="18.75">
      <c r="A10" s="1"/>
      <c r="B10" s="36" t="s">
        <v>3</v>
      </c>
      <c r="C10" s="198" t="s">
        <v>4</v>
      </c>
      <c r="D10" s="194" t="s">
        <v>84</v>
      </c>
      <c r="E10" s="195"/>
      <c r="F10" s="196" t="s">
        <v>84</v>
      </c>
      <c r="G10" s="197"/>
      <c r="H10" s="1"/>
    </row>
    <row r="11" spans="1:8" ht="18.75">
      <c r="A11" s="1"/>
      <c r="B11" s="91" t="s">
        <v>7</v>
      </c>
      <c r="C11" s="199"/>
      <c r="D11" s="189" t="s">
        <v>86</v>
      </c>
      <c r="E11" s="190"/>
      <c r="F11" s="191" t="s">
        <v>87</v>
      </c>
      <c r="G11" s="192"/>
      <c r="H11" s="1"/>
    </row>
    <row r="12" spans="1:8" ht="18.75">
      <c r="A12" s="1"/>
      <c r="B12" s="91" t="s">
        <v>88</v>
      </c>
      <c r="C12" s="52" t="s">
        <v>89</v>
      </c>
      <c r="D12" s="139"/>
      <c r="E12" s="140"/>
      <c r="F12" s="139"/>
      <c r="G12" s="141"/>
      <c r="H12" s="1"/>
    </row>
    <row r="13" spans="1:8" ht="18.75">
      <c r="A13" s="1"/>
      <c r="B13" s="36">
        <v>1</v>
      </c>
      <c r="C13" s="34" t="s">
        <v>90</v>
      </c>
      <c r="D13" s="142"/>
      <c r="E13" s="143">
        <v>0</v>
      </c>
      <c r="F13" s="144"/>
      <c r="G13" s="143">
        <v>0</v>
      </c>
      <c r="H13" s="1"/>
    </row>
    <row r="14" spans="1:8" ht="18.75">
      <c r="A14" s="1"/>
      <c r="B14" s="82">
        <v>2</v>
      </c>
      <c r="C14" s="46" t="s">
        <v>91</v>
      </c>
      <c r="D14" s="145"/>
      <c r="E14" s="146">
        <v>0</v>
      </c>
      <c r="F14" s="147"/>
      <c r="G14" s="146">
        <v>0</v>
      </c>
      <c r="H14" s="1"/>
    </row>
    <row r="15" spans="1:9" ht="18.75">
      <c r="A15" s="1"/>
      <c r="B15" s="82">
        <v>3</v>
      </c>
      <c r="C15" s="46" t="s">
        <v>92</v>
      </c>
      <c r="D15" s="145"/>
      <c r="E15" s="146">
        <v>0</v>
      </c>
      <c r="F15" s="147"/>
      <c r="G15" s="146">
        <v>108</v>
      </c>
      <c r="H15" s="1"/>
      <c r="I15" s="20"/>
    </row>
    <row r="16" spans="1:9" ht="18.75">
      <c r="A16" s="1"/>
      <c r="B16" s="82">
        <v>4</v>
      </c>
      <c r="C16" s="46" t="s">
        <v>93</v>
      </c>
      <c r="D16" s="145"/>
      <c r="E16" s="146">
        <v>0</v>
      </c>
      <c r="F16" s="147"/>
      <c r="G16" s="146">
        <v>0</v>
      </c>
      <c r="H16" s="1"/>
      <c r="I16" s="20"/>
    </row>
    <row r="17" spans="1:9" ht="18.75">
      <c r="A17" s="1"/>
      <c r="B17" s="148"/>
      <c r="C17" s="149" t="s">
        <v>94</v>
      </c>
      <c r="D17" s="150"/>
      <c r="E17" s="151">
        <f>SUM(E13:E16)</f>
        <v>0</v>
      </c>
      <c r="F17" s="152"/>
      <c r="G17" s="151">
        <f>SUM(G13:G16)</f>
        <v>108</v>
      </c>
      <c r="H17" s="1"/>
      <c r="I17" s="1"/>
    </row>
    <row r="18" spans="1:9" ht="18.75">
      <c r="A18" s="1"/>
      <c r="B18" s="82">
        <v>4</v>
      </c>
      <c r="C18" s="46" t="s">
        <v>95</v>
      </c>
      <c r="D18" s="145"/>
      <c r="E18" s="146">
        <v>0</v>
      </c>
      <c r="F18" s="147"/>
      <c r="G18" s="146">
        <v>0</v>
      </c>
      <c r="H18" s="1"/>
      <c r="I18" s="153"/>
    </row>
    <row r="19" spans="1:9" ht="18.75">
      <c r="A19" s="1"/>
      <c r="B19" s="82">
        <v>5</v>
      </c>
      <c r="C19" s="46" t="s">
        <v>96</v>
      </c>
      <c r="D19" s="145"/>
      <c r="E19" s="146">
        <v>92</v>
      </c>
      <c r="F19" s="147"/>
      <c r="G19" s="146">
        <v>161</v>
      </c>
      <c r="H19" s="1"/>
      <c r="I19" s="153"/>
    </row>
    <row r="20" spans="1:9" ht="18.75">
      <c r="A20" s="1"/>
      <c r="B20" s="82">
        <v>6</v>
      </c>
      <c r="C20" s="46" t="s">
        <v>97</v>
      </c>
      <c r="D20" s="145"/>
      <c r="E20" s="146">
        <v>28</v>
      </c>
      <c r="F20" s="147"/>
      <c r="G20" s="146">
        <v>0</v>
      </c>
      <c r="H20" s="1"/>
      <c r="I20" s="153"/>
    </row>
    <row r="21" spans="1:9" ht="18.75">
      <c r="A21" s="1"/>
      <c r="B21" s="148"/>
      <c r="C21" s="149" t="s">
        <v>98</v>
      </c>
      <c r="D21" s="150"/>
      <c r="E21" s="151">
        <f>SUM(E18:E20)</f>
        <v>120</v>
      </c>
      <c r="F21" s="152"/>
      <c r="G21" s="151">
        <f>SUM(G18:G20)</f>
        <v>161</v>
      </c>
      <c r="H21" s="1"/>
      <c r="I21" s="1"/>
    </row>
    <row r="22" spans="1:9" ht="18.75">
      <c r="A22" s="1"/>
      <c r="B22" s="99"/>
      <c r="C22" s="74" t="s">
        <v>99</v>
      </c>
      <c r="D22" s="154"/>
      <c r="E22" s="155">
        <f>E17+E21</f>
        <v>120</v>
      </c>
      <c r="F22" s="156"/>
      <c r="G22" s="155">
        <f>G21+G17</f>
        <v>269</v>
      </c>
      <c r="H22" s="1"/>
      <c r="I22" s="1"/>
    </row>
    <row r="23" spans="1:8" ht="18.75">
      <c r="A23" s="1"/>
      <c r="B23" s="148" t="s">
        <v>100</v>
      </c>
      <c r="C23" s="149" t="s">
        <v>101</v>
      </c>
      <c r="D23" s="150"/>
      <c r="E23" s="151"/>
      <c r="F23" s="152"/>
      <c r="G23" s="151"/>
      <c r="H23" s="1"/>
    </row>
    <row r="24" spans="1:9" ht="18.75">
      <c r="A24" s="1"/>
      <c r="B24" s="157">
        <v>1</v>
      </c>
      <c r="C24" s="149" t="s">
        <v>102</v>
      </c>
      <c r="D24" s="150"/>
      <c r="E24" s="151">
        <v>-446</v>
      </c>
      <c r="F24" s="152"/>
      <c r="G24" s="151">
        <v>108</v>
      </c>
      <c r="H24" s="1"/>
      <c r="I24" s="153"/>
    </row>
    <row r="25" spans="1:9" ht="18.75">
      <c r="A25" s="1"/>
      <c r="B25" s="157">
        <v>2</v>
      </c>
      <c r="C25" s="149" t="s">
        <v>103</v>
      </c>
      <c r="D25" s="150"/>
      <c r="E25" s="151">
        <v>120</v>
      </c>
      <c r="F25" s="152"/>
      <c r="G25" s="151">
        <v>161</v>
      </c>
      <c r="H25" s="1"/>
      <c r="I25" s="153"/>
    </row>
    <row r="26" spans="1:8" ht="18.75">
      <c r="A26" s="1"/>
      <c r="B26" s="158">
        <v>3</v>
      </c>
      <c r="C26" s="46" t="s">
        <v>104</v>
      </c>
      <c r="D26" s="145"/>
      <c r="E26" s="146">
        <v>0</v>
      </c>
      <c r="F26" s="147"/>
      <c r="G26" s="146">
        <v>0</v>
      </c>
      <c r="H26" s="1"/>
    </row>
    <row r="27" spans="1:9" ht="18.75">
      <c r="A27" s="1"/>
      <c r="B27" s="158">
        <v>4</v>
      </c>
      <c r="C27" s="46" t="s">
        <v>105</v>
      </c>
      <c r="D27" s="145"/>
      <c r="E27" s="146">
        <v>446</v>
      </c>
      <c r="F27" s="147"/>
      <c r="G27" s="146">
        <v>0</v>
      </c>
      <c r="H27" s="1"/>
      <c r="I27" s="153"/>
    </row>
    <row r="28" spans="1:8" ht="18.75">
      <c r="A28" s="1"/>
      <c r="B28" s="159"/>
      <c r="C28" s="52" t="s">
        <v>106</v>
      </c>
      <c r="D28" s="139"/>
      <c r="E28" s="160">
        <v>0</v>
      </c>
      <c r="F28" s="162"/>
      <c r="G28" s="160">
        <v>0</v>
      </c>
      <c r="H28" s="1"/>
    </row>
    <row r="29" spans="1:9" ht="18.75">
      <c r="A29" s="1"/>
      <c r="B29" s="157"/>
      <c r="C29" s="149" t="s">
        <v>107</v>
      </c>
      <c r="D29" s="150"/>
      <c r="E29" s="151">
        <f>SUM(E26:E28)</f>
        <v>446</v>
      </c>
      <c r="F29" s="152"/>
      <c r="G29" s="151">
        <f>SUM(G26:G28)</f>
        <v>0</v>
      </c>
      <c r="H29" s="1"/>
      <c r="I29" s="1"/>
    </row>
    <row r="30" spans="1:9" ht="18.75">
      <c r="A30" s="1"/>
      <c r="B30" s="99"/>
      <c r="C30" s="74" t="s">
        <v>108</v>
      </c>
      <c r="D30" s="154"/>
      <c r="E30" s="155">
        <f>E24+E25+E29</f>
        <v>120</v>
      </c>
      <c r="F30" s="156"/>
      <c r="G30" s="155">
        <f>G24+G25+G29</f>
        <v>269</v>
      </c>
      <c r="H30" s="1"/>
      <c r="I30" s="1"/>
    </row>
    <row r="31" spans="1:8" ht="12.75">
      <c r="A31" s="1"/>
      <c r="H31" s="1"/>
    </row>
    <row r="32" spans="1:8" ht="15.75">
      <c r="A32" s="12"/>
      <c r="B32" s="26"/>
      <c r="C32" s="4"/>
      <c r="D32" s="4"/>
      <c r="E32" s="4"/>
      <c r="F32" s="4"/>
      <c r="G32" s="27"/>
      <c r="H32" s="1"/>
    </row>
    <row r="33" spans="1:8" ht="12.75">
      <c r="A33" s="12"/>
      <c r="B33" s="16"/>
      <c r="C33" s="16"/>
      <c r="D33" s="16"/>
      <c r="E33" s="16"/>
      <c r="F33" s="16"/>
      <c r="G33" s="28"/>
      <c r="H33" s="1"/>
    </row>
    <row r="34" spans="1:8" ht="12.75">
      <c r="A34" s="1"/>
      <c r="H34" s="1"/>
    </row>
    <row r="35" spans="1:8" ht="12.75">
      <c r="A35" s="1"/>
      <c r="H35" s="1"/>
    </row>
    <row r="36" spans="1:8" ht="12.75">
      <c r="A36" s="1"/>
      <c r="H36" s="1"/>
    </row>
    <row r="37" spans="1:8" ht="12.75">
      <c r="A37" s="1"/>
      <c r="H37" s="1"/>
    </row>
    <row r="38" spans="1:8" ht="18.75">
      <c r="A38" s="176" t="s">
        <v>140</v>
      </c>
      <c r="B38" s="176"/>
      <c r="C38" s="176"/>
      <c r="D38" s="176"/>
      <c r="E38" s="176"/>
      <c r="F38" s="176"/>
      <c r="G38" s="176"/>
      <c r="H38" s="1"/>
    </row>
    <row r="39" spans="1:8" ht="12.75">
      <c r="A39" s="1"/>
      <c r="H39" s="1"/>
    </row>
    <row r="40" spans="1:8" ht="12.75">
      <c r="A40" s="1"/>
      <c r="B40" s="1"/>
      <c r="C40" s="1"/>
      <c r="D40" s="1"/>
      <c r="E40" s="1"/>
      <c r="F40" s="1"/>
      <c r="G40" s="23"/>
      <c r="H40" s="1"/>
    </row>
    <row r="41" ht="18.75">
      <c r="F41" s="13"/>
    </row>
    <row r="42" ht="15.75">
      <c r="D42" s="20"/>
    </row>
  </sheetData>
  <mergeCells count="12">
    <mergeCell ref="A6:G6"/>
    <mergeCell ref="A3:G3"/>
    <mergeCell ref="A4:G4"/>
    <mergeCell ref="C1:G1"/>
    <mergeCell ref="A5:G5"/>
    <mergeCell ref="A38:G38"/>
    <mergeCell ref="D11:E11"/>
    <mergeCell ref="F11:G11"/>
    <mergeCell ref="B8:G8"/>
    <mergeCell ref="D10:E10"/>
    <mergeCell ref="F10:G10"/>
    <mergeCell ref="C10:C1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3">
      <selection activeCell="C2" sqref="C2"/>
    </sheetView>
  </sheetViews>
  <sheetFormatPr defaultColWidth="9.00390625" defaultRowHeight="12.75"/>
  <cols>
    <col min="1" max="1" width="1.37890625" style="0" customWidth="1"/>
    <col min="2" max="2" width="5.75390625" style="163" customWidth="1"/>
    <col min="3" max="3" width="50.00390625" style="0" customWidth="1"/>
    <col min="4" max="4" width="15.75390625" style="0" customWidth="1"/>
    <col min="5" max="5" width="15.75390625" style="25" customWidth="1"/>
  </cols>
  <sheetData>
    <row r="1" spans="3:7" ht="18.75" customHeight="1">
      <c r="C1" s="175" t="s">
        <v>151</v>
      </c>
      <c r="D1" s="175"/>
      <c r="E1" s="175"/>
      <c r="F1" s="128"/>
      <c r="G1" s="128"/>
    </row>
    <row r="2" spans="1:6" ht="45.75" customHeight="1">
      <c r="A2" s="1"/>
      <c r="B2" s="107"/>
      <c r="C2" s="1"/>
      <c r="D2" s="1"/>
      <c r="E2" s="23"/>
      <c r="F2" s="1"/>
    </row>
    <row r="3" spans="1:6" ht="19.5">
      <c r="A3" s="174" t="s">
        <v>73</v>
      </c>
      <c r="B3" s="174"/>
      <c r="C3" s="174"/>
      <c r="D3" s="174"/>
      <c r="E3" s="174"/>
      <c r="F3" s="1"/>
    </row>
    <row r="4" spans="1:6" ht="19.5">
      <c r="A4" s="174" t="s">
        <v>72</v>
      </c>
      <c r="B4" s="174"/>
      <c r="C4" s="174"/>
      <c r="D4" s="174"/>
      <c r="E4" s="174"/>
      <c r="F4" s="1"/>
    </row>
    <row r="5" spans="1:7" ht="19.5">
      <c r="A5" s="174" t="s">
        <v>74</v>
      </c>
      <c r="B5" s="174"/>
      <c r="C5" s="174"/>
      <c r="D5" s="174"/>
      <c r="E5" s="174"/>
      <c r="F5" s="71"/>
      <c r="G5" s="71"/>
    </row>
    <row r="6" spans="1:6" ht="19.5">
      <c r="A6" s="174" t="s">
        <v>109</v>
      </c>
      <c r="B6" s="174"/>
      <c r="C6" s="174"/>
      <c r="D6" s="174"/>
      <c r="E6" s="174"/>
      <c r="F6" s="1"/>
    </row>
    <row r="7" spans="1:6" ht="45" customHeight="1">
      <c r="A7" s="1"/>
      <c r="B7" s="137"/>
      <c r="C7" s="137"/>
      <c r="D7" s="137"/>
      <c r="E7" s="138"/>
      <c r="F7" s="1"/>
    </row>
    <row r="8" spans="1:6" ht="15" customHeight="1">
      <c r="A8" s="1"/>
      <c r="B8" s="193" t="s">
        <v>2</v>
      </c>
      <c r="C8" s="193"/>
      <c r="D8" s="193"/>
      <c r="E8" s="193"/>
      <c r="F8" s="1"/>
    </row>
    <row r="9" spans="1:6" ht="12.75" hidden="1">
      <c r="A9" s="1"/>
      <c r="B9" s="107"/>
      <c r="C9" s="1"/>
      <c r="D9" s="1"/>
      <c r="E9" s="24" t="s">
        <v>2</v>
      </c>
      <c r="F9" s="1"/>
    </row>
    <row r="10" spans="1:6" ht="18.75">
      <c r="A10" s="1"/>
      <c r="B10" s="36" t="s">
        <v>3</v>
      </c>
      <c r="C10" s="198" t="s">
        <v>4</v>
      </c>
      <c r="D10" s="198">
        <v>2012</v>
      </c>
      <c r="E10" s="200">
        <v>2013</v>
      </c>
      <c r="F10" s="1"/>
    </row>
    <row r="11" spans="1:7" ht="18.75">
      <c r="A11" s="1"/>
      <c r="B11" s="91" t="s">
        <v>7</v>
      </c>
      <c r="C11" s="199"/>
      <c r="D11" s="199"/>
      <c r="E11" s="199"/>
      <c r="F11" s="1"/>
      <c r="G11" s="16"/>
    </row>
    <row r="12" spans="1:7" ht="18.75">
      <c r="A12" s="1"/>
      <c r="B12" s="98">
        <v>1</v>
      </c>
      <c r="C12" s="164" t="s">
        <v>110</v>
      </c>
      <c r="D12" s="165">
        <f>D13+D14</f>
        <v>92</v>
      </c>
      <c r="E12" s="165">
        <f>E13+E14</f>
        <v>161</v>
      </c>
      <c r="F12" s="1"/>
      <c r="G12" s="1"/>
    </row>
    <row r="13" spans="1:7" ht="18.75">
      <c r="A13" s="1"/>
      <c r="B13" s="82"/>
      <c r="C13" s="46" t="s">
        <v>111</v>
      </c>
      <c r="D13" s="47">
        <v>92</v>
      </c>
      <c r="E13" s="47">
        <v>161</v>
      </c>
      <c r="F13" s="1"/>
      <c r="G13" s="9"/>
    </row>
    <row r="14" spans="1:7" ht="18.75">
      <c r="A14" s="1"/>
      <c r="B14" s="91"/>
      <c r="C14" s="52" t="s">
        <v>112</v>
      </c>
      <c r="D14" s="53">
        <v>0</v>
      </c>
      <c r="E14" s="53">
        <v>0</v>
      </c>
      <c r="F14" s="1"/>
      <c r="G14" s="9"/>
    </row>
    <row r="15" spans="1:7" ht="18.75">
      <c r="A15" s="1"/>
      <c r="B15" s="99">
        <v>2</v>
      </c>
      <c r="C15" s="74" t="s">
        <v>113</v>
      </c>
      <c r="D15" s="75">
        <v>0</v>
      </c>
      <c r="E15" s="75">
        <v>0</v>
      </c>
      <c r="F15" s="1"/>
      <c r="G15" s="9"/>
    </row>
    <row r="16" spans="1:7" ht="18.75">
      <c r="A16" s="1"/>
      <c r="B16" s="98">
        <v>3</v>
      </c>
      <c r="C16" s="133" t="s">
        <v>114</v>
      </c>
      <c r="D16" s="86">
        <f>D17-D21</f>
        <v>28</v>
      </c>
      <c r="E16" s="86">
        <f>E17-E21</f>
        <v>0</v>
      </c>
      <c r="F16" s="1"/>
      <c r="G16" s="1"/>
    </row>
    <row r="17" spans="1:7" ht="18.75">
      <c r="A17" s="1"/>
      <c r="B17" s="166"/>
      <c r="C17" s="167" t="s">
        <v>115</v>
      </c>
      <c r="D17" s="47">
        <f>D18+D19+D20</f>
        <v>28</v>
      </c>
      <c r="E17" s="47">
        <f>E18+E19+E20</f>
        <v>0</v>
      </c>
      <c r="F17" s="1"/>
      <c r="G17" s="1"/>
    </row>
    <row r="18" spans="1:7" ht="18.75">
      <c r="A18" s="1"/>
      <c r="B18" s="168"/>
      <c r="C18" s="46" t="s">
        <v>116</v>
      </c>
      <c r="D18" s="47">
        <v>0</v>
      </c>
      <c r="E18" s="47">
        <v>0</v>
      </c>
      <c r="F18" s="1"/>
      <c r="G18" s="9"/>
    </row>
    <row r="19" spans="1:7" ht="18.75">
      <c r="A19" s="1"/>
      <c r="B19" s="168"/>
      <c r="C19" s="46" t="s">
        <v>117</v>
      </c>
      <c r="D19" s="47">
        <v>28</v>
      </c>
      <c r="E19" s="47">
        <v>0</v>
      </c>
      <c r="F19" s="1"/>
      <c r="G19" s="9"/>
    </row>
    <row r="20" spans="1:7" ht="18.75">
      <c r="A20" s="1"/>
      <c r="B20" s="168"/>
      <c r="C20" s="46" t="s">
        <v>118</v>
      </c>
      <c r="D20" s="47">
        <v>0</v>
      </c>
      <c r="E20" s="47">
        <v>0</v>
      </c>
      <c r="F20" s="1"/>
      <c r="G20" s="9"/>
    </row>
    <row r="21" spans="1:7" ht="18.75">
      <c r="A21" s="1"/>
      <c r="B21" s="168"/>
      <c r="C21" s="167" t="s">
        <v>119</v>
      </c>
      <c r="D21" s="47">
        <f>D22+D23+D24</f>
        <v>0</v>
      </c>
      <c r="E21" s="47">
        <f>E22+E23+E24</f>
        <v>0</v>
      </c>
      <c r="F21" s="1"/>
      <c r="G21" s="9"/>
    </row>
    <row r="22" spans="1:7" ht="18.75">
      <c r="A22" s="1"/>
      <c r="B22" s="168"/>
      <c r="C22" s="46" t="s">
        <v>120</v>
      </c>
      <c r="D22" s="47">
        <v>0</v>
      </c>
      <c r="E22" s="47">
        <v>0</v>
      </c>
      <c r="F22" s="1"/>
      <c r="G22" s="9"/>
    </row>
    <row r="23" spans="1:7" ht="18.75">
      <c r="A23" s="1"/>
      <c r="B23" s="168"/>
      <c r="C23" s="46" t="s">
        <v>121</v>
      </c>
      <c r="D23" s="47">
        <v>0</v>
      </c>
      <c r="E23" s="47">
        <v>0</v>
      </c>
      <c r="F23" s="1"/>
      <c r="G23" s="9"/>
    </row>
    <row r="24" spans="1:7" ht="18.75">
      <c r="A24" s="1"/>
      <c r="B24" s="169"/>
      <c r="C24" s="52" t="s">
        <v>122</v>
      </c>
      <c r="D24" s="53">
        <v>0</v>
      </c>
      <c r="E24" s="53">
        <v>0</v>
      </c>
      <c r="F24" s="1"/>
      <c r="G24" s="9"/>
    </row>
    <row r="25" spans="1:7" ht="18.75">
      <c r="A25" s="1"/>
      <c r="B25" s="106">
        <v>4</v>
      </c>
      <c r="C25" s="132" t="s">
        <v>123</v>
      </c>
      <c r="D25" s="76">
        <v>0</v>
      </c>
      <c r="E25" s="76">
        <v>92</v>
      </c>
      <c r="F25" s="1"/>
      <c r="G25" s="9"/>
    </row>
    <row r="26" spans="1:7" ht="18.75">
      <c r="A26" s="1"/>
      <c r="B26" s="99">
        <v>5</v>
      </c>
      <c r="C26" s="74" t="s">
        <v>124</v>
      </c>
      <c r="D26" s="75">
        <f>D12+D15+D16-D25</f>
        <v>120</v>
      </c>
      <c r="E26" s="75">
        <f>E12+E15+E16-E25</f>
        <v>69</v>
      </c>
      <c r="F26" s="1"/>
      <c r="G26" s="1"/>
    </row>
    <row r="27" spans="1:7" ht="18.75">
      <c r="A27" s="1"/>
      <c r="B27" s="98">
        <v>6</v>
      </c>
      <c r="C27" s="133" t="s">
        <v>125</v>
      </c>
      <c r="D27" s="86">
        <f>D28+D29</f>
        <v>0</v>
      </c>
      <c r="E27" s="86">
        <f>E28+E29</f>
        <v>0</v>
      </c>
      <c r="F27" s="1"/>
      <c r="G27" s="1"/>
    </row>
    <row r="28" spans="1:7" ht="18.75">
      <c r="A28" s="1"/>
      <c r="B28" s="82"/>
      <c r="C28" s="46" t="s">
        <v>126</v>
      </c>
      <c r="D28" s="47">
        <v>0</v>
      </c>
      <c r="E28" s="47">
        <v>0</v>
      </c>
      <c r="F28" s="1"/>
      <c r="G28" s="1"/>
    </row>
    <row r="29" spans="1:7" ht="18.75">
      <c r="A29" s="1"/>
      <c r="B29" s="91"/>
      <c r="C29" s="52" t="s">
        <v>127</v>
      </c>
      <c r="D29" s="53"/>
      <c r="E29" s="53">
        <v>0</v>
      </c>
      <c r="F29" s="1"/>
      <c r="G29" s="9"/>
    </row>
    <row r="30" spans="1:7" ht="18.75">
      <c r="A30" s="1"/>
      <c r="B30" s="99">
        <v>7</v>
      </c>
      <c r="C30" s="74" t="s">
        <v>128</v>
      </c>
      <c r="D30" s="75">
        <f>D26+D27</f>
        <v>120</v>
      </c>
      <c r="E30" s="75">
        <f>E26+E27</f>
        <v>69</v>
      </c>
      <c r="F30" s="1"/>
      <c r="G30" s="1"/>
    </row>
    <row r="31" spans="1:7" ht="18.75">
      <c r="A31" s="1"/>
      <c r="B31" s="99">
        <v>8</v>
      </c>
      <c r="C31" s="74" t="s">
        <v>129</v>
      </c>
      <c r="D31" s="75">
        <f>D30</f>
        <v>120</v>
      </c>
      <c r="E31" s="75">
        <f>E30</f>
        <v>69</v>
      </c>
      <c r="F31" s="1"/>
      <c r="G31" s="170"/>
    </row>
    <row r="32" spans="1:7" ht="18.75">
      <c r="A32" s="1"/>
      <c r="B32" s="99">
        <v>9</v>
      </c>
      <c r="C32" s="74" t="s">
        <v>130</v>
      </c>
      <c r="D32" s="75">
        <v>120</v>
      </c>
      <c r="E32" s="75">
        <v>0</v>
      </c>
      <c r="F32" s="1"/>
      <c r="G32" s="9"/>
    </row>
    <row r="33" spans="1:7" ht="18.75">
      <c r="A33" s="1"/>
      <c r="B33" s="99">
        <v>10</v>
      </c>
      <c r="C33" s="74" t="s">
        <v>131</v>
      </c>
      <c r="D33" s="75">
        <v>0</v>
      </c>
      <c r="E33" s="75">
        <v>69</v>
      </c>
      <c r="F33" s="1"/>
      <c r="G33" s="170"/>
    </row>
    <row r="34" spans="1:6" ht="15.75">
      <c r="A34" s="1"/>
      <c r="B34" s="171"/>
      <c r="C34" s="29"/>
      <c r="D34" s="4"/>
      <c r="E34" s="30"/>
      <c r="F34" s="1"/>
    </row>
    <row r="35" spans="1:6" ht="15.75">
      <c r="A35" s="1"/>
      <c r="B35" s="26"/>
      <c r="C35" s="4"/>
      <c r="D35" s="4"/>
      <c r="E35" s="30"/>
      <c r="F35" s="1"/>
    </row>
    <row r="36" spans="1:6" ht="15.75">
      <c r="A36" s="1"/>
      <c r="B36" s="26"/>
      <c r="D36" s="4"/>
      <c r="E36" s="30"/>
      <c r="F36" s="1"/>
    </row>
    <row r="37" spans="1:6" ht="15.75" customHeight="1">
      <c r="A37" s="176" t="s">
        <v>141</v>
      </c>
      <c r="B37" s="176"/>
      <c r="C37" s="176"/>
      <c r="D37" s="176"/>
      <c r="E37" s="176"/>
      <c r="F37" s="1"/>
    </row>
    <row r="38" spans="1:6" ht="15.75">
      <c r="A38" s="1"/>
      <c r="B38" s="26"/>
      <c r="C38" s="9"/>
      <c r="D38" s="4"/>
      <c r="E38" s="30"/>
      <c r="F38" s="1"/>
    </row>
    <row r="39" spans="1:6" ht="15.75">
      <c r="A39" s="1"/>
      <c r="B39" s="26"/>
      <c r="C39" s="4"/>
      <c r="D39" s="4"/>
      <c r="E39" s="30"/>
      <c r="F39" s="1"/>
    </row>
    <row r="40" spans="1:6" ht="15.75">
      <c r="A40" s="1"/>
      <c r="B40" s="8"/>
      <c r="C40" s="9"/>
      <c r="D40" s="9"/>
      <c r="E40" s="9"/>
      <c r="F40" s="1"/>
    </row>
    <row r="41" spans="1:6" ht="12.75">
      <c r="A41" s="1"/>
      <c r="B41" s="172"/>
      <c r="C41" s="16"/>
      <c r="D41" s="16"/>
      <c r="E41" s="28"/>
      <c r="F41" s="1"/>
    </row>
    <row r="42" spans="1:6" ht="15.75">
      <c r="A42" s="12"/>
      <c r="B42" s="26"/>
      <c r="C42" s="4"/>
      <c r="D42" s="4"/>
      <c r="E42" s="27"/>
      <c r="F42" s="1"/>
    </row>
    <row r="43" spans="1:6" ht="12.75">
      <c r="A43" s="12"/>
      <c r="B43" s="172"/>
      <c r="C43" s="16"/>
      <c r="D43" s="16"/>
      <c r="E43" s="28"/>
      <c r="F43" s="1"/>
    </row>
    <row r="44" spans="1:6" ht="12.75">
      <c r="A44" s="1"/>
      <c r="F44" s="1"/>
    </row>
    <row r="45" spans="1:6" ht="12.75">
      <c r="A45" s="1"/>
      <c r="F45" s="1"/>
    </row>
    <row r="46" spans="1:6" ht="12.75">
      <c r="A46" s="1"/>
      <c r="F46" s="1"/>
    </row>
    <row r="47" spans="1:6" ht="12.75">
      <c r="A47" s="1"/>
      <c r="F47" s="1"/>
    </row>
    <row r="48" spans="1:6" ht="12.75">
      <c r="A48" s="1"/>
      <c r="F48" s="1"/>
    </row>
    <row r="49" spans="1:6" ht="12.75">
      <c r="A49" s="1"/>
      <c r="F49" s="1"/>
    </row>
    <row r="50" spans="1:6" ht="12.75">
      <c r="A50" s="1"/>
      <c r="F50" s="1"/>
    </row>
    <row r="51" spans="1:6" ht="12.75">
      <c r="A51" s="1"/>
      <c r="B51" s="107"/>
      <c r="C51" s="1"/>
      <c r="D51" s="1"/>
      <c r="E51" s="23"/>
      <c r="F51" s="1"/>
    </row>
  </sheetData>
  <mergeCells count="10">
    <mergeCell ref="C1:E1"/>
    <mergeCell ref="C10:C11"/>
    <mergeCell ref="D10:D11"/>
    <mergeCell ref="E10:E11"/>
    <mergeCell ref="B8:E8"/>
    <mergeCell ref="A37:E37"/>
    <mergeCell ref="A6:E6"/>
    <mergeCell ref="A3:E3"/>
    <mergeCell ref="A4:E4"/>
    <mergeCell ref="A5:E5"/>
  </mergeCells>
  <printOptions/>
  <pageMargins left="0.7874015748031497" right="0.59" top="0.984251968503937" bottom="0.984251968503937" header="0.51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Vgy Hivatal</cp:lastModifiedBy>
  <cp:lastPrinted>2014-03-27T08:14:47Z</cp:lastPrinted>
  <dcterms:created xsi:type="dcterms:W3CDTF">1997-01-17T14:02:09Z</dcterms:created>
  <dcterms:modified xsi:type="dcterms:W3CDTF">2014-03-27T08:19:14Z</dcterms:modified>
  <cp:category/>
  <cp:version/>
  <cp:contentType/>
  <cp:contentStatus/>
</cp:coreProperties>
</file>