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. sz. mell  " sheetId="1" r:id="rId1"/>
  </sheets>
  <definedNames>
    <definedName name="_xlfn.IFERROR" hidden="1">#NAME?</definedName>
    <definedName name="_xlnm.Print_Area" localSheetId="0">'2. sz. mell  '!$A$1:$I$28</definedName>
  </definedNames>
  <calcPr fullCalcOnLoad="1"/>
</workbook>
</file>

<file path=xl/sharedStrings.xml><?xml version="1.0" encoding="utf-8"?>
<sst xmlns="http://schemas.openxmlformats.org/spreadsheetml/2006/main" count="79" uniqueCount="74">
  <si>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</si>
  <si>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</si>
  <si>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</si>
  <si>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</si>
  <si>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</si>
  <si>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</si>
  <si>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</si>
  <si>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</si>
  <si>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</si>
  <si>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</si>
  <si>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</si>
  <si>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</si>
  <si>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</si>
  <si>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</si>
  <si>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</si>
  <si>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</si>
  <si>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</si>
  <si>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</si>
  <si>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</si>
  <si>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</si>
  <si>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</si>
  <si>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</si>
  <si>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</si>
  <si>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</si>
  <si>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</si>
  <si>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</si>
  <si>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</si>
  <si>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</si>
  <si>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13.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</si>
  <si>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</si>
  <si>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</si>
  <si>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</si>
  <si>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</si>
  <si>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</si>
  <si>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</si>
  <si>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</si>
  <si>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</si>
  <si>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</si>
  <si>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</si>
  <si>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</si>
  <si>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</si>
  <si>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</si>
  <si>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</si>
  <si>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</si>
  <si>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</si>
  <si>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</si>
  <si>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</si>
  <si>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</si>
  <si>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</si>
  <si>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</si>
  <si>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</si>
  <si>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</si>
  <si>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</si>
  <si>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</si>
  <si>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</si>
  <si>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</si>
  <si>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Egyéb külső finanszírozási bevételek</t>
  </si>
  <si>
    <t>Költségvetési hiány:</t>
  </si>
  <si>
    <t>Költségvetési többlet:</t>
  </si>
  <si>
    <t>Tárgyévi  hiány:</t>
  </si>
  <si>
    <t>Tárgyévi  többlet:</t>
  </si>
  <si>
    <t>2018. évi előirányzat</t>
  </si>
  <si>
    <t>Pári Község Önkormányzata</t>
  </si>
  <si>
    <t xml:space="preserve"> Forintban!</t>
  </si>
  <si>
    <t>Költségvetési bevételek összesen: (1.+3.+4.+6.)</t>
  </si>
  <si>
    <t>Költségvetési kiadások összesen: (1.+3.+5.+6.)</t>
  </si>
  <si>
    <t>Hiány belső finanszírozás bevételei ( 9.+…+13.)</t>
  </si>
  <si>
    <t>Felhalmozási célú finanszírozási bevételek összesen (8.+14.)</t>
  </si>
  <si>
    <t>Hiány külső finanszírozásának bevételei (15+…+19 )</t>
  </si>
  <si>
    <t>Felhalmozási célú finanszírozási kiadások összesen (8.+…19.)</t>
  </si>
  <si>
    <t>KIADÁSOK ÖSSZESEN (7.+20.)</t>
  </si>
  <si>
    <t>BEVÉTEL ÖSSZESEN (7.+20.)</t>
  </si>
  <si>
    <t>Módosítás
09.18.</t>
  </si>
  <si>
    <t>II. Felhalmozási célú bevételek és kiadások mérlege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</si>
</sst>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22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/>
    </xf>
    <xf numFmtId="164" fontId="22" fillId="0" borderId="30" xfId="0" applyNumberFormat="1" applyFont="1" applyFill="1" applyBorder="1" applyAlignment="1" applyProtection="1">
      <alignment horizontal="center" vertical="center" wrapText="1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164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/>
    </xf>
    <xf numFmtId="164" fontId="22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35" xfId="0" applyNumberFormat="1" applyFont="1" applyFill="1" applyBorder="1" applyAlignment="1" applyProtection="1">
      <alignment horizontal="center" vertical="center" wrapText="1"/>
      <protection/>
    </xf>
    <xf numFmtId="164" fontId="22" fillId="0" borderId="36" xfId="0" applyNumberFormat="1" applyFont="1" applyFill="1" applyBorder="1" applyAlignment="1" applyProtection="1">
      <alignment horizontal="center" vertical="center" wrapText="1"/>
      <protection/>
    </xf>
    <xf numFmtId="164" fontId="22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37" xfId="0" applyNumberFormat="1" applyFont="1" applyFill="1" applyBorder="1" applyAlignment="1" applyProtection="1">
      <alignment horizontal="left" vertical="center" wrapText="1"/>
      <protection/>
    </xf>
    <xf numFmtId="164" fontId="0" fillId="0" borderId="38" xfId="0" applyNumberFormat="1" applyFont="1" applyFill="1" applyBorder="1" applyAlignment="1" applyProtection="1">
      <alignment horizontal="left" vertical="center" wrapText="1"/>
      <protection/>
    </xf>
    <xf numFmtId="164" fontId="0" fillId="0" borderId="39" xfId="0" applyNumberFormat="1" applyFont="1" applyFill="1" applyBorder="1" applyAlignment="1" applyProtection="1">
      <alignment horizontal="left" vertical="center" wrapText="1"/>
      <protection/>
    </xf>
    <xf numFmtId="164" fontId="22" fillId="0" borderId="17" xfId="0" applyNumberFormat="1" applyFont="1" applyFill="1" applyBorder="1" applyAlignment="1" applyProtection="1">
      <alignment horizontal="left" vertical="center" wrapText="1"/>
      <protection/>
    </xf>
    <xf numFmtId="164" fontId="0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0" xfId="0" applyNumberFormat="1" applyFont="1" applyFill="1" applyBorder="1" applyAlignment="1" applyProtection="1">
      <alignment horizontal="left" vertical="center" wrapText="1"/>
      <protection/>
    </xf>
    <xf numFmtId="164" fontId="0" fillId="0" borderId="41" xfId="0" applyNumberFormat="1" applyFont="1" applyFill="1" applyBorder="1" applyAlignment="1" applyProtection="1">
      <alignment horizontal="left" vertical="center" wrapText="1"/>
      <protection/>
    </xf>
    <xf numFmtId="164" fontId="0" fillId="0" borderId="42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horizontal="left" vertical="center" wrapText="1"/>
      <protection/>
    </xf>
    <xf numFmtId="164" fontId="21" fillId="0" borderId="43" xfId="0" applyNumberFormat="1" applyFont="1" applyFill="1" applyBorder="1" applyAlignment="1" applyProtection="1">
      <alignment horizontal="left" vertical="center" wrapText="1"/>
      <protection/>
    </xf>
    <xf numFmtId="164" fontId="21" fillId="0" borderId="41" xfId="0" applyNumberFormat="1" applyFont="1" applyFill="1" applyBorder="1" applyAlignment="1" applyProtection="1">
      <alignment horizontal="left" vertical="center" wrapText="1"/>
      <protection/>
    </xf>
    <xf numFmtId="164" fontId="0" fillId="0" borderId="44" xfId="0" applyNumberFormat="1" applyFont="1" applyFill="1" applyBorder="1" applyAlignment="1" applyProtection="1">
      <alignment horizontal="left" vertical="center" wrapText="1"/>
      <protection/>
    </xf>
    <xf numFmtId="164" fontId="0" fillId="0" borderId="45" xfId="0" applyNumberFormat="1" applyFont="1" applyFill="1" applyBorder="1" applyAlignment="1" applyProtection="1">
      <alignment horizontal="left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zoomScaleSheetLayoutView="115" workbookViewId="0" topLeftCell="A1">
      <selection activeCell="S12" sqref="S12"/>
    </sheetView>
  </sheetViews>
  <sheetFormatPr defaultColWidth="9.00390625" defaultRowHeight="12.75"/>
  <cols>
    <col min="1" max="1" width="6.875" style="2" customWidth="1"/>
    <col min="2" max="2" width="50.125" style="2" customWidth="1"/>
    <col min="3" max="5" width="13.00390625" style="1" bestFit="1" customWidth="1"/>
    <col min="6" max="6" width="47.625" style="1" customWidth="1"/>
    <col min="7" max="9" width="13.00390625" style="1" bestFit="1" customWidth="1"/>
    <col min="10" max="16384" width="9.375" style="1" customWidth="1"/>
  </cols>
  <sheetData>
    <row r="1" spans="1:9" ht="29.25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</row>
    <row r="2" spans="2:9" ht="16.5" thickBot="1">
      <c r="B2" s="15" t="s">
        <v>62</v>
      </c>
      <c r="H2" s="16"/>
      <c r="I2" s="34" t="s">
        <v>63</v>
      </c>
    </row>
    <row r="3" spans="1:9" ht="13.5" thickBot="1">
      <c r="A3" s="37" t="s">
        <v>0</v>
      </c>
      <c r="B3" s="5" t="s">
        <v>1</v>
      </c>
      <c r="C3" s="4"/>
      <c r="D3" s="17"/>
      <c r="E3" s="44"/>
      <c r="F3" s="32" t="s">
        <v>2</v>
      </c>
      <c r="G3" s="32"/>
      <c r="H3" s="32"/>
      <c r="I3" s="33"/>
    </row>
    <row r="4" spans="1:9" s="3" customFormat="1" ht="26.25" thickBot="1">
      <c r="A4" s="38"/>
      <c r="B4" s="5" t="s">
        <v>3</v>
      </c>
      <c r="C4" s="6" t="s">
        <v>61</v>
      </c>
      <c r="D4" s="35" t="s">
        <v>72</v>
      </c>
      <c r="E4" s="7" t="s">
        <v>61</v>
      </c>
      <c r="F4" s="43" t="s">
        <v>3</v>
      </c>
      <c r="G4" s="6" t="s">
        <v>61</v>
      </c>
      <c r="H4" s="6" t="s">
        <v>72</v>
      </c>
      <c r="I4" s="7" t="s">
        <v>61</v>
      </c>
    </row>
    <row r="5" spans="1:9" s="3" customFormat="1" ht="13.5" thickBot="1">
      <c r="A5" s="30">
        <v>1</v>
      </c>
      <c r="B5" s="5">
        <v>2</v>
      </c>
      <c r="C5" s="6">
        <v>3</v>
      </c>
      <c r="D5" s="6">
        <v>4</v>
      </c>
      <c r="E5" s="31">
        <v>5</v>
      </c>
      <c r="F5" s="18">
        <v>6</v>
      </c>
      <c r="G5" s="6">
        <v>7</v>
      </c>
      <c r="H5" s="6">
        <v>8</v>
      </c>
      <c r="I5" s="7">
        <v>9</v>
      </c>
    </row>
    <row r="6" spans="1:9" ht="25.5">
      <c r="A6" s="39" t="s">
        <v>4</v>
      </c>
      <c r="B6" s="51" t="s">
        <v>5</v>
      </c>
      <c r="C6" s="21">
        <v>26112304</v>
      </c>
      <c r="D6" s="21">
        <v>62559820</v>
      </c>
      <c r="E6" s="22">
        <f>D6+C6</f>
        <v>88672124</v>
      </c>
      <c r="F6" s="45" t="s">
        <v>6</v>
      </c>
      <c r="G6" s="36">
        <v>23216821</v>
      </c>
      <c r="H6" s="36">
        <f>69632333-15425375</f>
        <v>54206958</v>
      </c>
      <c r="I6" s="8">
        <f>H6+G6</f>
        <v>77423779</v>
      </c>
    </row>
    <row r="7" spans="1:9" ht="12.75">
      <c r="A7" s="39" t="s">
        <v>7</v>
      </c>
      <c r="B7" s="52" t="s">
        <v>8</v>
      </c>
      <c r="C7" s="9">
        <v>22137024</v>
      </c>
      <c r="D7" s="9"/>
      <c r="E7" s="23"/>
      <c r="F7" s="46" t="s">
        <v>9</v>
      </c>
      <c r="G7" s="9">
        <v>22137024</v>
      </c>
      <c r="H7" s="9">
        <v>-15425375</v>
      </c>
      <c r="I7" s="8">
        <f>H7+G7</f>
        <v>6711649</v>
      </c>
    </row>
    <row r="8" spans="1:9" ht="12.75">
      <c r="A8" s="39" t="s">
        <v>10</v>
      </c>
      <c r="B8" s="52" t="s">
        <v>11</v>
      </c>
      <c r="C8" s="9"/>
      <c r="D8" s="9"/>
      <c r="E8" s="23"/>
      <c r="F8" s="46" t="s">
        <v>12</v>
      </c>
      <c r="G8" s="9">
        <v>6472131</v>
      </c>
      <c r="H8" s="9"/>
      <c r="I8" s="8">
        <f>H8+G8</f>
        <v>6472131</v>
      </c>
    </row>
    <row r="9" spans="1:9" ht="12.75">
      <c r="A9" s="39" t="s">
        <v>13</v>
      </c>
      <c r="B9" s="52" t="s">
        <v>14</v>
      </c>
      <c r="C9" s="9"/>
      <c r="D9" s="9"/>
      <c r="E9" s="23"/>
      <c r="F9" s="46" t="s">
        <v>15</v>
      </c>
      <c r="G9" s="9"/>
      <c r="H9" s="9"/>
      <c r="I9" s="8">
        <f>H9+G9</f>
        <v>0</v>
      </c>
    </row>
    <row r="10" spans="1:9" ht="12.75">
      <c r="A10" s="39" t="s">
        <v>16</v>
      </c>
      <c r="B10" s="52" t="s">
        <v>17</v>
      </c>
      <c r="C10" s="9"/>
      <c r="D10" s="9"/>
      <c r="E10" s="10"/>
      <c r="F10" s="46" t="s">
        <v>18</v>
      </c>
      <c r="G10" s="9"/>
      <c r="H10" s="9">
        <v>200000</v>
      </c>
      <c r="I10" s="8">
        <f>H10+G10</f>
        <v>200000</v>
      </c>
    </row>
    <row r="11" spans="1:9" ht="13.5" thickBot="1">
      <c r="A11" s="40" t="s">
        <v>19</v>
      </c>
      <c r="B11" s="53" t="s">
        <v>20</v>
      </c>
      <c r="C11" s="19"/>
      <c r="D11" s="20"/>
      <c r="E11" s="24"/>
      <c r="F11" s="47" t="s">
        <v>26</v>
      </c>
      <c r="G11" s="9"/>
      <c r="H11" s="9"/>
      <c r="I11" s="8">
        <f>H11+G11</f>
        <v>0</v>
      </c>
    </row>
    <row r="12" spans="1:9" ht="13.5" thickBot="1">
      <c r="A12" s="30" t="s">
        <v>21</v>
      </c>
      <c r="B12" s="54" t="s">
        <v>64</v>
      </c>
      <c r="C12" s="11">
        <f>+C6+C8+C9+C11</f>
        <v>26112304</v>
      </c>
      <c r="D12" s="11">
        <f>+D6+D8+D9+D11</f>
        <v>62559820</v>
      </c>
      <c r="E12" s="12">
        <f>+E6+E8+E9+E11</f>
        <v>88672124</v>
      </c>
      <c r="F12" s="48" t="s">
        <v>65</v>
      </c>
      <c r="G12" s="11">
        <f>+G6+G8+G10+G11</f>
        <v>29688952</v>
      </c>
      <c r="H12" s="11">
        <f>SUM(H6:H11)</f>
        <v>38981583</v>
      </c>
      <c r="I12" s="12">
        <f>+I6+I8+I10+I11</f>
        <v>84095910</v>
      </c>
    </row>
    <row r="13" spans="1:9" ht="12.75">
      <c r="A13" s="41" t="s">
        <v>22</v>
      </c>
      <c r="B13" s="55" t="s">
        <v>66</v>
      </c>
      <c r="C13" s="13"/>
      <c r="D13" s="13"/>
      <c r="E13" s="25"/>
      <c r="F13" s="46" t="s">
        <v>29</v>
      </c>
      <c r="G13" s="36"/>
      <c r="H13" s="36">
        <v>1600000</v>
      </c>
      <c r="I13" s="8">
        <f>H13+G13</f>
        <v>1600000</v>
      </c>
    </row>
    <row r="14" spans="1:9" ht="12.75">
      <c r="A14" s="42" t="s">
        <v>23</v>
      </c>
      <c r="B14" s="52" t="s">
        <v>31</v>
      </c>
      <c r="C14" s="9"/>
      <c r="D14" s="9"/>
      <c r="E14" s="23"/>
      <c r="F14" s="46" t="s">
        <v>32</v>
      </c>
      <c r="G14" s="9"/>
      <c r="H14" s="9"/>
      <c r="I14" s="10"/>
    </row>
    <row r="15" spans="1:9" ht="12.75">
      <c r="A15" s="42" t="s">
        <v>24</v>
      </c>
      <c r="B15" s="52" t="s">
        <v>34</v>
      </c>
      <c r="C15" s="9"/>
      <c r="D15" s="9"/>
      <c r="E15" s="23"/>
      <c r="F15" s="46" t="s">
        <v>35</v>
      </c>
      <c r="G15" s="9"/>
      <c r="H15" s="9"/>
      <c r="I15" s="10"/>
    </row>
    <row r="16" spans="1:9" ht="12.75">
      <c r="A16" s="42" t="s">
        <v>25</v>
      </c>
      <c r="B16" s="52" t="s">
        <v>37</v>
      </c>
      <c r="C16" s="9"/>
      <c r="D16" s="9"/>
      <c r="E16" s="23"/>
      <c r="F16" s="46" t="s">
        <v>38</v>
      </c>
      <c r="G16" s="9"/>
      <c r="H16" s="9"/>
      <c r="I16" s="10"/>
    </row>
    <row r="17" spans="1:9" ht="12.75">
      <c r="A17" s="42" t="s">
        <v>27</v>
      </c>
      <c r="B17" s="52" t="s">
        <v>40</v>
      </c>
      <c r="C17" s="9"/>
      <c r="D17" s="9"/>
      <c r="E17" s="26"/>
      <c r="F17" s="47" t="s">
        <v>41</v>
      </c>
      <c r="G17" s="9"/>
      <c r="H17" s="9"/>
      <c r="I17" s="10"/>
    </row>
    <row r="18" spans="1:9" ht="25.5">
      <c r="A18" s="42" t="s">
        <v>28</v>
      </c>
      <c r="B18" s="52" t="s">
        <v>43</v>
      </c>
      <c r="C18" s="9"/>
      <c r="D18" s="9"/>
      <c r="E18" s="23"/>
      <c r="F18" s="46" t="s">
        <v>44</v>
      </c>
      <c r="G18" s="9"/>
      <c r="H18" s="9"/>
      <c r="I18" s="10"/>
    </row>
    <row r="19" spans="1:9" ht="25.5">
      <c r="A19" s="41" t="s">
        <v>30</v>
      </c>
      <c r="B19" s="56" t="s">
        <v>68</v>
      </c>
      <c r="C19" s="14"/>
      <c r="D19" s="14"/>
      <c r="E19" s="25"/>
      <c r="F19" s="45" t="s">
        <v>46</v>
      </c>
      <c r="G19" s="9"/>
      <c r="H19" s="9"/>
      <c r="I19" s="10"/>
    </row>
    <row r="20" spans="1:9" ht="12.75">
      <c r="A20" s="42" t="s">
        <v>33</v>
      </c>
      <c r="B20" s="52" t="s">
        <v>48</v>
      </c>
      <c r="C20" s="9"/>
      <c r="D20" s="9"/>
      <c r="E20" s="27"/>
      <c r="F20" s="45" t="s">
        <v>49</v>
      </c>
      <c r="G20" s="9"/>
      <c r="H20" s="9"/>
      <c r="I20" s="10"/>
    </row>
    <row r="21" spans="1:9" ht="12.75">
      <c r="A21" s="42" t="s">
        <v>36</v>
      </c>
      <c r="B21" s="52" t="s">
        <v>51</v>
      </c>
      <c r="C21" s="9"/>
      <c r="D21" s="9"/>
      <c r="E21" s="27"/>
      <c r="F21" s="49"/>
      <c r="G21" s="9"/>
      <c r="H21" s="9"/>
      <c r="I21" s="10"/>
    </row>
    <row r="22" spans="1:9" ht="12.75">
      <c r="A22" s="42" t="s">
        <v>39</v>
      </c>
      <c r="B22" s="52" t="s">
        <v>53</v>
      </c>
      <c r="C22" s="9"/>
      <c r="D22" s="9"/>
      <c r="E22" s="27"/>
      <c r="F22" s="49"/>
      <c r="G22" s="9"/>
      <c r="H22" s="9"/>
      <c r="I22" s="10"/>
    </row>
    <row r="23" spans="1:9" ht="12.75">
      <c r="A23" s="42" t="s">
        <v>42</v>
      </c>
      <c r="B23" s="57" t="s">
        <v>55</v>
      </c>
      <c r="C23" s="9"/>
      <c r="D23" s="9"/>
      <c r="E23" s="23"/>
      <c r="F23" s="50"/>
      <c r="G23" s="9"/>
      <c r="H23" s="9"/>
      <c r="I23" s="10"/>
    </row>
    <row r="24" spans="1:9" ht="13.5" thickBot="1">
      <c r="A24" s="42" t="s">
        <v>45</v>
      </c>
      <c r="B24" s="58" t="s">
        <v>56</v>
      </c>
      <c r="C24" s="28"/>
      <c r="D24" s="28"/>
      <c r="E24" s="29"/>
      <c r="F24" s="49"/>
      <c r="G24" s="9"/>
      <c r="H24" s="9"/>
      <c r="I24" s="10"/>
    </row>
    <row r="25" spans="1:9" ht="26.25" thickBot="1">
      <c r="A25" s="30" t="s">
        <v>47</v>
      </c>
      <c r="B25" s="54" t="s">
        <v>67</v>
      </c>
      <c r="C25" s="11"/>
      <c r="D25" s="11"/>
      <c r="E25" s="12"/>
      <c r="F25" s="48" t="s">
        <v>69</v>
      </c>
      <c r="G25" s="11">
        <f>SUM(G13:G24)</f>
        <v>0</v>
      </c>
      <c r="H25" s="11">
        <f>SUM(H13:H24)</f>
        <v>1600000</v>
      </c>
      <c r="I25" s="12">
        <f>SUM(I13:I24)</f>
        <v>1600000</v>
      </c>
    </row>
    <row r="26" spans="1:9" ht="13.5" thickBot="1">
      <c r="A26" s="30" t="s">
        <v>50</v>
      </c>
      <c r="B26" s="54" t="s">
        <v>71</v>
      </c>
      <c r="C26" s="11">
        <f>+C12+C25</f>
        <v>26112304</v>
      </c>
      <c r="D26" s="11">
        <f>+D12+D25</f>
        <v>62559820</v>
      </c>
      <c r="E26" s="12">
        <f>+E12+E25</f>
        <v>88672124</v>
      </c>
      <c r="F26" s="48" t="s">
        <v>70</v>
      </c>
      <c r="G26" s="11">
        <f>+G12+G25</f>
        <v>29688952</v>
      </c>
      <c r="H26" s="11">
        <f>H25+H12</f>
        <v>40581583</v>
      </c>
      <c r="I26" s="12">
        <f>+I12+I25</f>
        <v>85695910</v>
      </c>
    </row>
    <row r="27" spans="1:9" ht="13.5" thickBot="1">
      <c r="A27" s="30" t="s">
        <v>52</v>
      </c>
      <c r="B27" s="54" t="s">
        <v>57</v>
      </c>
      <c r="C27" s="11"/>
      <c r="D27" s="11"/>
      <c r="E27" s="12">
        <f>I12-E12</f>
        <v>-4576214</v>
      </c>
      <c r="F27" s="48" t="s">
        <v>58</v>
      </c>
      <c r="G27" s="11"/>
      <c r="H27" s="11"/>
      <c r="I27" s="12"/>
    </row>
    <row r="28" spans="1:9" ht="13.5" thickBot="1">
      <c r="A28" s="30" t="s">
        <v>54</v>
      </c>
      <c r="B28" s="54" t="s">
        <v>59</v>
      </c>
      <c r="C28" s="11">
        <f>+G26-C26</f>
        <v>3576648</v>
      </c>
      <c r="D28" s="11"/>
      <c r="E28" s="12">
        <f>I26-E26</f>
        <v>-2976214</v>
      </c>
      <c r="F28" s="48" t="s">
        <v>60</v>
      </c>
      <c r="G28" s="11"/>
      <c r="H28" s="11"/>
      <c r="I28" s="12"/>
    </row>
  </sheetData>
  <sheetProtection/>
  <mergeCells count="3">
    <mergeCell ref="A3:A4"/>
    <mergeCell ref="F3:I3"/>
    <mergeCell ref="A1:I1"/>
  </mergeCells>
  <printOptions horizontalCentered="1"/>
  <pageMargins left="0.1968503937007874" right="0.1968503937007874" top="0.4724409448818898" bottom="0.3937007874015748" header="0.4724409448818898" footer="0.7874015748031497"/>
  <pageSetup horizontalDpi="600" verticalDpi="600" orientation="landscape" paperSize="9" scale="85" r:id="rId1"/>
  <headerFooter alignWithMargins="0">
    <oddHeader>&amp;R&amp;"Times New Roman CE,Félkövér dőlt"2.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2018-09-27T08:10:09Z</cp:lastPrinted>
  <dcterms:created xsi:type="dcterms:W3CDTF">2014-02-06T13:26:43Z</dcterms:created>
  <dcterms:modified xsi:type="dcterms:W3CDTF">2018-09-27T08:10:12Z</dcterms:modified>
  <cp:category/>
  <cp:version/>
  <cp:contentType/>
  <cp:contentStatus/>
</cp:coreProperties>
</file>