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G27" i="1" l="1"/>
  <c r="G17" i="1"/>
  <c r="G28" i="1" s="1"/>
  <c r="D27" i="1" l="1"/>
  <c r="D28" i="1" l="1"/>
  <c r="F27" i="1" l="1"/>
  <c r="C27" i="1"/>
  <c r="C23" i="1"/>
  <c r="F17" i="1"/>
  <c r="C17" i="1"/>
  <c r="C28" i="1" l="1"/>
  <c r="F28" i="1"/>
</calcChain>
</file>

<file path=xl/sharedStrings.xml><?xml version="1.0" encoding="utf-8"?>
<sst xmlns="http://schemas.openxmlformats.org/spreadsheetml/2006/main" count="78" uniqueCount="74">
  <si>
    <t xml:space="preserve">Tószeg Községi Önkormányzat Intézményeivel együtt, 
  2020. évi 
összevont mérlege bevétel és kiadás oldalról </t>
  </si>
  <si>
    <t xml:space="preserve"> </t>
  </si>
  <si>
    <t xml:space="preserve"> forintban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</si>
  <si>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</si>
  <si>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</si>
  <si>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</si>
  <si>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</si>
  <si>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</si>
  <si>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</si>
  <si>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</si>
  <si>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</si>
  <si>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</si>
  <si>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</si>
  <si>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</si>
  <si>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</si>
  <si>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</si>
  <si>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</si>
  <si>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</si>
  <si>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</si>
  <si>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</si>
  <si>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 xml:space="preserve">Működési bevételek </t>
  </si>
  <si>
    <t xml:space="preserve">Egyéb műlődési célú pénzeszköz átadás ÁH-n belülre </t>
  </si>
  <si>
    <t>6.</t>
  </si>
  <si>
    <t>Felhalmozási bevétel</t>
  </si>
  <si>
    <t xml:space="preserve">Egyéb műlődési célú pénzeszköz átadás ÁH-n kívülre </t>
  </si>
  <si>
    <t>7.</t>
  </si>
  <si>
    <t>Működési célú átvett pénzeszközök 
államháztratáson belülről</t>
  </si>
  <si>
    <t xml:space="preserve">Tartalékok </t>
  </si>
  <si>
    <t>8.</t>
  </si>
  <si>
    <t xml:space="preserve">Működési célú átvett pénzeszközök  államháztratáson kívülről </t>
  </si>
  <si>
    <t xml:space="preserve">Beruházások </t>
  </si>
  <si>
    <t>9.</t>
  </si>
  <si>
    <t xml:space="preserve">Felhalmozási átvett pénzeszközök </t>
  </si>
  <si>
    <t xml:space="preserve">Felújítások </t>
  </si>
  <si>
    <t>10.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</si>
  <si>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</si>
  <si>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</si>
  <si>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</si>
  <si>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</si>
  <si>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</si>
  <si>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</si>
  <si>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Költségvetési maradvány igénybevétele </t>
  </si>
  <si>
    <t>Likviditási célú hitelek törlesztése</t>
  </si>
  <si>
    <t>16.</t>
  </si>
  <si>
    <t xml:space="preserve">Vállalkozási maradvány igénybevétele </t>
  </si>
  <si>
    <t>Rövid lejáratú hitelek törlesztése</t>
  </si>
  <si>
    <t>17.</t>
  </si>
  <si>
    <t xml:space="preserve">Betét visszavonásából származó bevétel </t>
  </si>
  <si>
    <t>Hosszú lejáratú hitelek törlesztése</t>
  </si>
  <si>
    <t>18.</t>
  </si>
  <si>
    <t>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</si>
  <si>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</si>
  <si>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</si>
  <si>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</si>
  <si>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</si>
  <si>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</si>
  <si>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>Likviditási célú hitelek, kölcsönök felvétele</t>
  </si>
  <si>
    <t>Betét elhelyezése</t>
  </si>
  <si>
    <t>21.</t>
  </si>
  <si>
    <t>22.</t>
  </si>
  <si>
    <t>Finanszírozási bevétel</t>
  </si>
  <si>
    <t>Finanszírozási kiadás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</si>
  <si>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</si>
  <si>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</si>
  <si>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</si>
  <si>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</si>
  <si>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Eredeti előirányzat</t>
  </si>
  <si>
    <t>Módosított előirányzat</t>
  </si>
  <si>
    <t>Előző évi maradvány igénybevétele</t>
  </si>
  <si>
    <t>11.</t>
  </si>
  <si>
    <t>12.</t>
  </si>
  <si>
    <t>13.</t>
  </si>
  <si>
    <t>Elszámolás központi rendszerrel</t>
  </si>
  <si>
    <t xml:space="preserve">                                                                                              1. sz. melléklet 7/2020.(IX.24.)  számú  önkormányzati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</si>
</sst>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sz val="11"/>
      <name val="Arial"/>
      <family val="2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/>
    <xf numFmtId="0" fontId="0" fillId="0" borderId="0" xfId="0" applyFont="1" applyAlignment="1"/>
    <xf numFmtId="164" fontId="2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3" fillId="0" borderId="21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vertical="center" wrapText="1"/>
    </xf>
    <xf numFmtId="164" fontId="6" fillId="0" borderId="12" xfId="0" applyNumberFormat="1" applyFont="1" applyFill="1" applyBorder="1" applyAlignment="1" applyProtection="1">
      <alignment vertical="center" wrapText="1"/>
    </xf>
    <xf numFmtId="41" fontId="0" fillId="0" borderId="16" xfId="0" applyNumberFormat="1" applyFont="1" applyBorder="1" applyAlignment="1">
      <alignment vertical="center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0" xfId="0" applyNumberFormat="1" applyFont="1" applyFill="1" applyBorder="1" applyAlignment="1" applyProtection="1">
      <alignment vertical="center" wrapText="1"/>
      <protection locked="0"/>
    </xf>
    <xf numFmtId="164" fontId="5" fillId="2" borderId="2" xfId="0" applyNumberFormat="1" applyFont="1" applyFill="1" applyBorder="1" applyAlignment="1" applyProtection="1">
      <alignment vertical="center" wrapText="1"/>
    </xf>
    <xf numFmtId="164" fontId="7" fillId="0" borderId="18" xfId="0" applyNumberFormat="1" applyFont="1" applyFill="1" applyBorder="1" applyAlignment="1" applyProtection="1">
      <alignment vertical="center" wrapText="1"/>
    </xf>
    <xf numFmtId="164" fontId="7" fillId="0" borderId="12" xfId="0" applyNumberFormat="1" applyFont="1" applyFill="1" applyBorder="1" applyAlignment="1" applyProtection="1">
      <alignment vertical="center" wrapText="1"/>
    </xf>
    <xf numFmtId="164" fontId="6" fillId="0" borderId="18" xfId="0" applyNumberFormat="1" applyFont="1" applyFill="1" applyBorder="1" applyAlignment="1" applyProtection="1">
      <alignment vertical="center" wrapText="1"/>
      <protection locked="0"/>
    </xf>
    <xf numFmtId="164" fontId="5" fillId="0" borderId="2" xfId="0" applyNumberFormat="1" applyFont="1" applyFill="1" applyBorder="1" applyAlignment="1" applyProtection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vertical="center"/>
    </xf>
    <xf numFmtId="3" fontId="9" fillId="0" borderId="0" xfId="0" applyNumberFormat="1" applyFont="1"/>
    <xf numFmtId="3" fontId="10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1" xfId="0" applyNumberFormat="1" applyFont="1" applyFill="1" applyBorder="1" applyAlignment="1" applyProtection="1">
      <alignment horizontal="center" vertical="center" wrapText="1"/>
    </xf>
    <xf numFmtId="164" fontId="2" fillId="0" borderId="17" xfId="0" applyNumberFormat="1" applyFont="1" applyFill="1" applyBorder="1" applyAlignment="1" applyProtection="1">
      <alignment horizontal="center" vertical="center" wrapText="1"/>
    </xf>
    <xf numFmtId="164" fontId="5" fillId="2" borderId="6" xfId="0" applyNumberFormat="1" applyFont="1" applyFill="1" applyBorder="1" applyAlignment="1" applyProtection="1">
      <alignment horizontal="center" vertical="center" wrapText="1"/>
    </xf>
    <xf numFmtId="41" fontId="6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4" xfId="0" applyNumberFormat="1" applyFont="1" applyBorder="1" applyAlignment="1">
      <alignment vertical="center"/>
    </xf>
    <xf numFmtId="41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41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41" fontId="6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vertical="center"/>
    </xf>
    <xf numFmtId="41" fontId="6" fillId="0" borderId="14" xfId="0" applyNumberFormat="1" applyFont="1" applyFill="1" applyBorder="1" applyAlignment="1" applyProtection="1">
      <alignment horizontal="right" vertical="center" wrapText="1"/>
      <protection locked="0"/>
    </xf>
    <xf numFmtId="41" fontId="6" fillId="0" borderId="28" xfId="0" applyNumberFormat="1" applyFont="1" applyFill="1" applyBorder="1" applyAlignment="1" applyProtection="1">
      <alignment horizontal="right" vertical="center" wrapText="1"/>
      <protection locked="0"/>
    </xf>
    <xf numFmtId="41" fontId="6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30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164" fontId="5" fillId="2" borderId="26" xfId="0" applyNumberFormat="1" applyFont="1" applyFill="1" applyBorder="1" applyAlignment="1" applyProtection="1">
      <alignment horizontal="right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41" fontId="8" fillId="0" borderId="28" xfId="0" applyNumberFormat="1" applyFont="1" applyFill="1" applyBorder="1" applyAlignment="1" applyProtection="1">
      <alignment horizontal="right" vertical="center" wrapText="1"/>
    </xf>
    <xf numFmtId="41" fontId="8" fillId="0" borderId="19" xfId="0" applyNumberFormat="1" applyFont="1" applyFill="1" applyBorder="1" applyAlignment="1" applyProtection="1">
      <alignment horizontal="right" vertical="center" wrapText="1"/>
    </xf>
    <xf numFmtId="41" fontId="7" fillId="0" borderId="28" xfId="0" applyNumberFormat="1" applyFont="1" applyFill="1" applyBorder="1" applyAlignment="1" applyProtection="1">
      <alignment horizontal="right" vertical="center" wrapText="1"/>
      <protection locked="0"/>
    </xf>
    <xf numFmtId="41" fontId="7" fillId="0" borderId="16" xfId="0" applyNumberFormat="1" applyFont="1" applyFill="1" applyBorder="1" applyAlignment="1" applyProtection="1">
      <alignment horizontal="right" vertical="center" wrapText="1"/>
      <protection locked="0"/>
    </xf>
    <xf numFmtId="41" fontId="7" fillId="0" borderId="14" xfId="0" applyNumberFormat="1" applyFont="1" applyFill="1" applyBorder="1" applyAlignment="1" applyProtection="1">
      <alignment horizontal="right" vertical="center" wrapText="1"/>
      <protection locked="0"/>
    </xf>
    <xf numFmtId="41" fontId="7" fillId="0" borderId="19" xfId="0" applyNumberFormat="1" applyFont="1" applyFill="1" applyBorder="1" applyAlignment="1" applyProtection="1">
      <alignment horizontal="right" vertical="center" wrapText="1"/>
      <protection locked="0"/>
    </xf>
    <xf numFmtId="41" fontId="8" fillId="0" borderId="16" xfId="0" applyNumberFormat="1" applyFont="1" applyFill="1" applyBorder="1" applyAlignment="1" applyProtection="1">
      <alignment horizontal="right" vertical="center" wrapText="1"/>
    </xf>
    <xf numFmtId="41" fontId="8" fillId="0" borderId="14" xfId="0" applyNumberFormat="1" applyFont="1" applyFill="1" applyBorder="1" applyAlignment="1" applyProtection="1">
      <alignment horizontal="right" vertical="center" wrapText="1"/>
    </xf>
    <xf numFmtId="41" fontId="7" fillId="0" borderId="10" xfId="0" applyNumberFormat="1" applyFont="1" applyFill="1" applyBorder="1" applyAlignment="1" applyProtection="1">
      <alignment horizontal="right" vertical="center" wrapText="1"/>
      <protection locked="0"/>
    </xf>
    <xf numFmtId="41" fontId="7" fillId="0" borderId="13" xfId="0" applyNumberFormat="1" applyFont="1" applyFill="1" applyBorder="1" applyAlignment="1" applyProtection="1">
      <alignment horizontal="right" vertical="center" wrapText="1"/>
      <protection locked="0"/>
    </xf>
    <xf numFmtId="41" fontId="7" fillId="0" borderId="23" xfId="0" applyNumberFormat="1" applyFont="1" applyFill="1" applyBorder="1" applyAlignment="1" applyProtection="1">
      <alignment horizontal="right" vertical="center" wrapText="1"/>
      <protection locked="0"/>
    </xf>
    <xf numFmtId="41" fontId="7" fillId="0" borderId="15" xfId="0" applyNumberFormat="1" applyFont="1" applyFill="1" applyBorder="1" applyAlignment="1" applyProtection="1">
      <alignment horizontal="right" vertical="center" wrapText="1"/>
      <protection locked="0"/>
    </xf>
    <xf numFmtId="41" fontId="7" fillId="0" borderId="24" xfId="0" applyNumberFormat="1" applyFont="1" applyFill="1" applyBorder="1" applyAlignment="1" applyProtection="1">
      <alignment horizontal="right" vertical="center" wrapText="1"/>
      <protection locked="0"/>
    </xf>
    <xf numFmtId="41" fontId="5" fillId="2" borderId="3" xfId="0" applyNumberFormat="1" applyFont="1" applyFill="1" applyBorder="1" applyAlignment="1" applyProtection="1">
      <alignment horizontal="right" vertical="center" wrapText="1"/>
    </xf>
    <xf numFmtId="41" fontId="5" fillId="2" borderId="21" xfId="0" applyNumberFormat="1" applyFont="1" applyFill="1" applyBorder="1" applyAlignment="1" applyProtection="1">
      <alignment horizontal="right" vertical="center" wrapText="1"/>
    </xf>
    <xf numFmtId="41" fontId="5" fillId="2" borderId="26" xfId="0" applyNumberFormat="1" applyFont="1" applyFill="1" applyBorder="1" applyAlignment="1" applyProtection="1">
      <alignment horizontal="right" vertical="center" wrapText="1"/>
    </xf>
    <xf numFmtId="41" fontId="5" fillId="0" borderId="20" xfId="0" applyNumberFormat="1" applyFont="1" applyFill="1" applyBorder="1" applyAlignment="1" applyProtection="1">
      <alignment horizontal="right" vertical="center" wrapText="1"/>
    </xf>
    <xf numFmtId="41" fontId="5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11" fillId="0" borderId="31" xfId="0" applyNumberFormat="1" applyFont="1" applyBorder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164" fontId="7" fillId="0" borderId="32" xfId="0" applyNumberFormat="1" applyFont="1" applyFill="1" applyBorder="1" applyAlignment="1" applyProtection="1">
      <alignment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3" fillId="0" borderId="29" xfId="0" applyNumberFormat="1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/>
    <xf numFmtId="0" fontId="0" fillId="0" borderId="20" xfId="0" applyFont="1" applyBorder="1" applyAlignment="1"/>
    <xf numFmtId="0" fontId="0" fillId="0" borderId="25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D1" sqref="D1"/>
    </sheetView>
  </sheetViews>
  <sheetFormatPr defaultRowHeight="15" x14ac:dyDescent="0.25"/>
  <cols>
    <col min="1" max="1" width="6.140625" style="18" customWidth="1"/>
    <col min="2" max="2" width="39.7109375" style="2" customWidth="1"/>
    <col min="3" max="3" width="17" style="1" customWidth="1"/>
    <col min="4" max="4" width="18.42578125" style="1" customWidth="1"/>
    <col min="5" max="5" width="40.140625" style="2" customWidth="1"/>
    <col min="6" max="6" width="16.42578125" style="1" customWidth="1"/>
    <col min="7" max="7" width="17.5703125" style="20" customWidth="1"/>
  </cols>
  <sheetData>
    <row r="1" spans="1:10" x14ac:dyDescent="0.25">
      <c r="D1" s="22" t="s">
        <v>73</v>
      </c>
      <c r="E1" s="22"/>
    </row>
    <row r="3" spans="1:10" ht="51.75" customHeight="1" x14ac:dyDescent="0.25">
      <c r="A3" s="72" t="s">
        <v>0</v>
      </c>
      <c r="B3" s="72"/>
      <c r="C3" s="72"/>
      <c r="D3" s="72"/>
      <c r="E3" s="72"/>
      <c r="F3" s="72"/>
      <c r="G3" s="73"/>
    </row>
    <row r="4" spans="1:10" ht="15.75" thickBot="1" x14ac:dyDescent="0.3">
      <c r="A4" s="23" t="s">
        <v>1</v>
      </c>
      <c r="B4" s="3"/>
      <c r="C4" s="3"/>
      <c r="D4" s="3"/>
      <c r="E4" s="3"/>
      <c r="F4" s="4" t="s">
        <v>2</v>
      </c>
    </row>
    <row r="5" spans="1:10" ht="15.75" thickBot="1" x14ac:dyDescent="0.3">
      <c r="A5" s="65" t="s">
        <v>3</v>
      </c>
      <c r="B5" s="67" t="s">
        <v>4</v>
      </c>
      <c r="C5" s="70"/>
      <c r="D5" s="71"/>
      <c r="E5" s="67" t="s">
        <v>5</v>
      </c>
      <c r="F5" s="68"/>
      <c r="G5" s="69"/>
    </row>
    <row r="6" spans="1:10" ht="29.25" thickBot="1" x14ac:dyDescent="0.3">
      <c r="A6" s="66"/>
      <c r="B6" s="5" t="s">
        <v>6</v>
      </c>
      <c r="C6" s="6" t="s">
        <v>66</v>
      </c>
      <c r="D6" s="7" t="s">
        <v>67</v>
      </c>
      <c r="E6" s="5" t="s">
        <v>6</v>
      </c>
      <c r="F6" s="6" t="s">
        <v>66</v>
      </c>
      <c r="G6" s="21" t="s">
        <v>67</v>
      </c>
    </row>
    <row r="7" spans="1:10" s="19" customFormat="1" x14ac:dyDescent="0.25">
      <c r="A7" s="24" t="s">
        <v>10</v>
      </c>
      <c r="B7" s="8" t="s">
        <v>11</v>
      </c>
      <c r="C7" s="30">
        <v>123940000</v>
      </c>
      <c r="D7" s="31">
        <v>136888000</v>
      </c>
      <c r="E7" s="8" t="s">
        <v>12</v>
      </c>
      <c r="F7" s="32">
        <v>219957000</v>
      </c>
      <c r="G7" s="33">
        <v>236855000</v>
      </c>
    </row>
    <row r="8" spans="1:10" s="19" customFormat="1" ht="30" x14ac:dyDescent="0.25">
      <c r="A8" s="25" t="s">
        <v>13</v>
      </c>
      <c r="B8" s="9" t="s">
        <v>14</v>
      </c>
      <c r="C8" s="28">
        <v>31559000</v>
      </c>
      <c r="D8" s="34">
        <v>33714000</v>
      </c>
      <c r="E8" s="9" t="s">
        <v>15</v>
      </c>
      <c r="F8" s="28">
        <v>36556000</v>
      </c>
      <c r="G8" s="29">
        <v>40245000</v>
      </c>
    </row>
    <row r="9" spans="1:10" s="19" customFormat="1" x14ac:dyDescent="0.25">
      <c r="A9" s="25" t="s">
        <v>7</v>
      </c>
      <c r="B9" s="9" t="s">
        <v>16</v>
      </c>
      <c r="C9" s="28">
        <v>0</v>
      </c>
      <c r="D9" s="34"/>
      <c r="E9" s="9" t="s">
        <v>17</v>
      </c>
      <c r="F9" s="28">
        <v>168628000</v>
      </c>
      <c r="G9" s="29">
        <v>243487000</v>
      </c>
    </row>
    <row r="10" spans="1:10" s="19" customFormat="1" x14ac:dyDescent="0.25">
      <c r="A10" s="25" t="s">
        <v>8</v>
      </c>
      <c r="B10" s="9" t="s">
        <v>18</v>
      </c>
      <c r="C10" s="28">
        <v>307750000</v>
      </c>
      <c r="D10" s="34">
        <v>296750000</v>
      </c>
      <c r="E10" s="9" t="s">
        <v>19</v>
      </c>
      <c r="F10" s="28">
        <v>22800000</v>
      </c>
      <c r="G10" s="29">
        <v>22800000</v>
      </c>
    </row>
    <row r="11" spans="1:10" s="19" customFormat="1" ht="29.25" customHeight="1" x14ac:dyDescent="0.25">
      <c r="A11" s="25" t="s">
        <v>9</v>
      </c>
      <c r="B11" s="9" t="s">
        <v>20</v>
      </c>
      <c r="C11" s="35">
        <v>78332000</v>
      </c>
      <c r="D11" s="36">
        <v>64031000</v>
      </c>
      <c r="E11" s="9" t="s">
        <v>21</v>
      </c>
      <c r="F11" s="28">
        <v>4973000</v>
      </c>
      <c r="G11" s="29">
        <v>5310000</v>
      </c>
    </row>
    <row r="12" spans="1:10" s="19" customFormat="1" ht="32.25" customHeight="1" x14ac:dyDescent="0.25">
      <c r="A12" s="25" t="s">
        <v>22</v>
      </c>
      <c r="B12" s="9" t="s">
        <v>23</v>
      </c>
      <c r="C12" s="28">
        <v>7000000</v>
      </c>
      <c r="D12" s="34">
        <v>162182000</v>
      </c>
      <c r="E12" s="9" t="s">
        <v>24</v>
      </c>
      <c r="F12" s="10">
        <v>22950000</v>
      </c>
      <c r="G12" s="29">
        <v>23212000</v>
      </c>
      <c r="J12" s="19" t="s">
        <v>1</v>
      </c>
    </row>
    <row r="13" spans="1:10" s="19" customFormat="1" ht="30" x14ac:dyDescent="0.25">
      <c r="A13" s="25" t="s">
        <v>25</v>
      </c>
      <c r="B13" s="9" t="s">
        <v>26</v>
      </c>
      <c r="C13" s="28">
        <v>0</v>
      </c>
      <c r="D13" s="34"/>
      <c r="E13" s="11" t="s">
        <v>27</v>
      </c>
      <c r="F13" s="28">
        <v>16337000</v>
      </c>
      <c r="G13" s="29">
        <v>18117000</v>
      </c>
    </row>
    <row r="14" spans="1:10" s="19" customFormat="1" ht="30" x14ac:dyDescent="0.25">
      <c r="A14" s="25" t="s">
        <v>28</v>
      </c>
      <c r="B14" s="9" t="s">
        <v>29</v>
      </c>
      <c r="C14" s="28">
        <v>0</v>
      </c>
      <c r="D14" s="34"/>
      <c r="E14" s="11" t="s">
        <v>30</v>
      </c>
      <c r="F14" s="28">
        <v>15380000</v>
      </c>
      <c r="G14" s="29">
        <v>217732000</v>
      </c>
    </row>
    <row r="15" spans="1:10" s="19" customFormat="1" x14ac:dyDescent="0.25">
      <c r="A15" s="25" t="s">
        <v>31</v>
      </c>
      <c r="B15" s="12" t="s">
        <v>32</v>
      </c>
      <c r="C15" s="28">
        <v>0</v>
      </c>
      <c r="D15" s="34"/>
      <c r="E15" s="11" t="s">
        <v>33</v>
      </c>
      <c r="F15" s="28">
        <v>41000000</v>
      </c>
      <c r="G15" s="29">
        <v>265982000</v>
      </c>
    </row>
    <row r="16" spans="1:10" s="19" customFormat="1" ht="15.75" thickBot="1" x14ac:dyDescent="0.3">
      <c r="A16" s="26" t="s">
        <v>34</v>
      </c>
      <c r="B16" s="64" t="s">
        <v>72</v>
      </c>
      <c r="C16" s="35"/>
      <c r="D16" s="36">
        <v>3537000</v>
      </c>
      <c r="E16" s="16"/>
      <c r="F16" s="35"/>
      <c r="G16" s="38"/>
    </row>
    <row r="17" spans="1:7" s="19" customFormat="1" ht="29.25" thickBot="1" x14ac:dyDescent="0.3">
      <c r="A17" s="27" t="s">
        <v>69</v>
      </c>
      <c r="B17" s="13" t="s">
        <v>35</v>
      </c>
      <c r="C17" s="39">
        <f>SUM(C7:C15)</f>
        <v>548581000</v>
      </c>
      <c r="D17" s="40">
        <f>SUM(D7:D16)</f>
        <v>697102000</v>
      </c>
      <c r="E17" s="13" t="s">
        <v>36</v>
      </c>
      <c r="F17" s="39">
        <f>SUM(F7:F15)</f>
        <v>548581000</v>
      </c>
      <c r="G17" s="40">
        <f>SUM(G7:G15)</f>
        <v>1073740000</v>
      </c>
    </row>
    <row r="18" spans="1:7" s="19" customFormat="1" ht="30" x14ac:dyDescent="0.25">
      <c r="A18" s="25" t="s">
        <v>70</v>
      </c>
      <c r="B18" s="14" t="s">
        <v>38</v>
      </c>
      <c r="C18" s="41"/>
      <c r="D18" s="42"/>
      <c r="E18" s="15" t="s">
        <v>39</v>
      </c>
      <c r="F18" s="43"/>
      <c r="G18" s="33"/>
    </row>
    <row r="19" spans="1:7" s="19" customFormat="1" x14ac:dyDescent="0.25">
      <c r="A19" s="25" t="s">
        <v>71</v>
      </c>
      <c r="B19" s="15" t="s">
        <v>41</v>
      </c>
      <c r="C19" s="44"/>
      <c r="D19" s="45"/>
      <c r="E19" s="15" t="s">
        <v>42</v>
      </c>
      <c r="F19" s="44"/>
      <c r="G19" s="29"/>
    </row>
    <row r="20" spans="1:7" s="19" customFormat="1" x14ac:dyDescent="0.25">
      <c r="A20" s="25" t="s">
        <v>37</v>
      </c>
      <c r="B20" s="15" t="s">
        <v>44</v>
      </c>
      <c r="C20" s="44"/>
      <c r="D20" s="45"/>
      <c r="E20" s="15" t="s">
        <v>45</v>
      </c>
      <c r="F20" s="44"/>
      <c r="G20" s="29"/>
    </row>
    <row r="21" spans="1:7" s="19" customFormat="1" ht="15.75" thickBot="1" x14ac:dyDescent="0.3">
      <c r="A21" s="26" t="s">
        <v>40</v>
      </c>
      <c r="B21" s="15" t="s">
        <v>47</v>
      </c>
      <c r="C21" s="44"/>
      <c r="D21" s="45"/>
      <c r="E21" s="15" t="s">
        <v>48</v>
      </c>
      <c r="F21" s="44"/>
      <c r="G21" s="29"/>
    </row>
    <row r="22" spans="1:7" s="19" customFormat="1" ht="15.75" thickBot="1" x14ac:dyDescent="0.3">
      <c r="A22" s="27" t="s">
        <v>43</v>
      </c>
      <c r="B22" s="15" t="s">
        <v>50</v>
      </c>
      <c r="C22" s="44"/>
      <c r="D22" s="46"/>
      <c r="E22" s="14" t="s">
        <v>51</v>
      </c>
      <c r="F22" s="44"/>
      <c r="G22" s="29"/>
    </row>
    <row r="23" spans="1:7" s="19" customFormat="1" ht="30" x14ac:dyDescent="0.25">
      <c r="A23" s="25" t="s">
        <v>46</v>
      </c>
      <c r="B23" s="15" t="s">
        <v>53</v>
      </c>
      <c r="C23" s="47">
        <f>+C24+C25</f>
        <v>0</v>
      </c>
      <c r="D23" s="48"/>
      <c r="E23" s="15" t="s">
        <v>54</v>
      </c>
      <c r="F23" s="44"/>
      <c r="G23" s="29"/>
    </row>
    <row r="24" spans="1:7" s="19" customFormat="1" x14ac:dyDescent="0.25">
      <c r="A24" s="25" t="s">
        <v>49</v>
      </c>
      <c r="B24" s="14" t="s">
        <v>56</v>
      </c>
      <c r="C24" s="43"/>
      <c r="D24" s="49"/>
      <c r="E24" s="8" t="s">
        <v>57</v>
      </c>
      <c r="F24" s="43"/>
      <c r="G24" s="29"/>
    </row>
    <row r="25" spans="1:7" s="19" customFormat="1" x14ac:dyDescent="0.25">
      <c r="A25" s="25" t="s">
        <v>52</v>
      </c>
      <c r="B25" s="15" t="s">
        <v>68</v>
      </c>
      <c r="C25" s="50"/>
      <c r="D25" s="51">
        <v>381476000</v>
      </c>
      <c r="E25" s="11"/>
      <c r="F25" s="44"/>
      <c r="G25" s="29"/>
    </row>
    <row r="26" spans="1:7" s="19" customFormat="1" ht="15.75" thickBot="1" x14ac:dyDescent="0.3">
      <c r="A26" s="26" t="s">
        <v>55</v>
      </c>
      <c r="B26" s="14" t="s">
        <v>60</v>
      </c>
      <c r="C26" s="52">
        <v>235471000</v>
      </c>
      <c r="D26" s="53">
        <v>261610000</v>
      </c>
      <c r="E26" s="16" t="s">
        <v>61</v>
      </c>
      <c r="F26" s="43">
        <v>235471000</v>
      </c>
      <c r="G26" s="37">
        <v>266448000</v>
      </c>
    </row>
    <row r="27" spans="1:7" s="19" customFormat="1" ht="29.25" thickBot="1" x14ac:dyDescent="0.3">
      <c r="A27" s="27" t="s">
        <v>58</v>
      </c>
      <c r="B27" s="13" t="s">
        <v>62</v>
      </c>
      <c r="C27" s="54">
        <f>C19+C26</f>
        <v>235471000</v>
      </c>
      <c r="D27" s="55">
        <f>SUM(D25:D26)</f>
        <v>643086000</v>
      </c>
      <c r="E27" s="13" t="s">
        <v>63</v>
      </c>
      <c r="F27" s="56">
        <f>F26</f>
        <v>235471000</v>
      </c>
      <c r="G27" s="63">
        <f>SUM(G26)</f>
        <v>266448000</v>
      </c>
    </row>
    <row r="28" spans="1:7" s="19" customFormat="1" ht="15.75" thickBot="1" x14ac:dyDescent="0.3">
      <c r="A28" s="25" t="s">
        <v>59</v>
      </c>
      <c r="B28" s="17" t="s">
        <v>64</v>
      </c>
      <c r="C28" s="57">
        <f>C17+C27</f>
        <v>784052000</v>
      </c>
      <c r="D28" s="58">
        <f>D17+D27</f>
        <v>1340188000</v>
      </c>
      <c r="E28" s="17" t="s">
        <v>65</v>
      </c>
      <c r="F28" s="58">
        <f>+F17+F27</f>
        <v>784052000</v>
      </c>
      <c r="G28" s="62">
        <f>G17+G27</f>
        <v>1340188000</v>
      </c>
    </row>
    <row r="29" spans="1:7" s="19" customFormat="1" x14ac:dyDescent="0.25">
      <c r="A29" s="59"/>
      <c r="B29" s="60"/>
      <c r="C29" s="60"/>
      <c r="D29" s="60"/>
      <c r="E29" s="60"/>
      <c r="F29" s="60"/>
      <c r="G29" s="61"/>
    </row>
  </sheetData>
  <mergeCells count="4">
    <mergeCell ref="A5:A6"/>
    <mergeCell ref="E5:G5"/>
    <mergeCell ref="B5:D5"/>
    <mergeCell ref="A3:G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2020-09-15T13:14:42Z</cp:lastPrinted>
  <dcterms:created xsi:type="dcterms:W3CDTF">2020-02-24T10:28:44Z</dcterms:created>
  <dcterms:modified xsi:type="dcterms:W3CDTF">2020-10-01T09:09:25Z</dcterms:modified>
</cp:coreProperties>
</file>