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8825" windowHeight="1176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<sst xmlns="http://schemas.openxmlformats.org/spreadsheetml/2006/main" count="115" uniqueCount="88">
  <si>
    <t xml:space="preserve"> </t>
  </si>
  <si>
    <t>Sor-</t>
  </si>
  <si>
    <t>szám</t>
  </si>
  <si>
    <t>1.</t>
  </si>
  <si>
    <t>2.</t>
  </si>
  <si>
    <t>4.</t>
  </si>
  <si>
    <t>5.</t>
  </si>
  <si>
    <t>6.</t>
  </si>
  <si>
    <t>Kamatbevételek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</si>
  <si>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</si>
  <si>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</si>
  <si>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</si>
  <si>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</si>
  <si>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</si>
  <si>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</si>
  <si>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</si>
  <si>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</si>
  <si>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</si>
  <si>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</si>
  <si>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</si>
  <si>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</si>
  <si>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</si>
  <si>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</si>
  <si>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</si>
  <si>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</si>
  <si>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</si>
  <si>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</si>
  <si>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</si>
  <si>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</si>
  <si>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Össz.</t>
  </si>
  <si>
    <t>Kötelező</t>
  </si>
  <si>
    <t>Önként</t>
  </si>
  <si>
    <t>Államig.</t>
  </si>
  <si>
    <t>feladatok</t>
  </si>
  <si>
    <t>vállalt fel.</t>
  </si>
  <si>
    <t>Önkormányzatok működési támogatásai</t>
  </si>
  <si>
    <t>Egyéb működési célú támogatások bevételei</t>
  </si>
  <si>
    <t>I. MŰKÖDÉSI CÉLÚ TÁMOGATÁSOK (1+2):</t>
  </si>
  <si>
    <t>Felhalmozási célú önkormányzati támogatások</t>
  </si>
  <si>
    <t>II. FELHALMOZÁSI CÉLÚ TÁMOGATÁSOK (3+4):</t>
  </si>
  <si>
    <t>Jövedelemadók</t>
  </si>
  <si>
    <t>Vagyoni típusú adók</t>
  </si>
  <si>
    <t>Termékek és szolgáltatások adói</t>
  </si>
  <si>
    <t>Egyéb közhatalmi bevételek</t>
  </si>
  <si>
    <t>III. KÖZHATALMI BEVÉTELEK (5+8):</t>
  </si>
  <si>
    <t>Készletértékesítés ellenértéke</t>
  </si>
  <si>
    <t>Szolgáltatások ellenértéke</t>
  </si>
  <si>
    <t>Közvetített szolgáltatások ellenértéke</t>
  </si>
  <si>
    <t>Tulajdonosi bevételek</t>
  </si>
  <si>
    <t>Ellátási díjak</t>
  </si>
  <si>
    <t>Kiszámlázott általános forgalmi adó</t>
  </si>
  <si>
    <t>Egyéb pénzügyi  műveletek bevételei</t>
  </si>
  <si>
    <t>Egyéb működési bevételek</t>
  </si>
  <si>
    <t>Immateriális javak értékesítése</t>
  </si>
  <si>
    <t>Ingatlanok értékesítése</t>
  </si>
  <si>
    <t>Egyéb tárgyi eszköz értékesítése</t>
  </si>
  <si>
    <t>Működési célú garancia- és kezességvállalásból származó megtérülések</t>
  </si>
  <si>
    <t>Működési célú visszatérítendő támogatások, kölcsönök visszatérülése</t>
  </si>
  <si>
    <t>Egyéb működési célú átvett pénzeszközök</t>
  </si>
  <si>
    <t>Felhalmozási célú garancia- és kezességvállalásból származó megtérülések</t>
  </si>
  <si>
    <t>Felhalmozási célú visszatérítendő támogatások, kölcsönök visszatérülése</t>
  </si>
  <si>
    <t>Egyéb felhalmozási célú átvett pénzeszközök</t>
  </si>
  <si>
    <t>27.</t>
  </si>
  <si>
    <t>Likvid hitel</t>
  </si>
  <si>
    <t>28.</t>
  </si>
  <si>
    <t>Rövid lejáratú hitel</t>
  </si>
  <si>
    <t>29.</t>
  </si>
  <si>
    <t>Előző évi maradvány</t>
  </si>
  <si>
    <t>BEVÉTELEK (I+…+VIII):</t>
  </si>
  <si>
    <t>Egyéb felhalmozási célú támogatások bevételei</t>
  </si>
  <si>
    <t>Megnevezés</t>
  </si>
  <si>
    <t>TERV</t>
  </si>
  <si>
    <t>IV. MŰKÖDÉSI BEVÉTELEK (9+18):</t>
  </si>
  <si>
    <t>V. FELHALMOZÁSI BEVÉTELEK (19+21):</t>
  </si>
  <si>
    <t>VI. MŰKÖDÉSI CÉLÚ ÁTVETT PÉNZESZKÖZÖK (22+24):</t>
  </si>
  <si>
    <t>VII. FELHALMOZÁSI CÉLÚ ÁTVETT PÉNZESZKÖZÖK (25+27):</t>
  </si>
  <si>
    <t>30.</t>
  </si>
  <si>
    <t>Általános forgalmi adó visszatérítése</t>
  </si>
  <si>
    <t>Adatok Ft-ban</t>
  </si>
  <si>
    <t>2016. évi</t>
  </si>
  <si>
    <t>Összesített Bevételek</t>
  </si>
  <si>
    <t>ÁGFALVA KÖZSÉGI ÖNKORMÁNYZAT</t>
  </si>
  <si>
    <t>2016. évi költségvetés</t>
  </si>
  <si>
    <t>II. mód</t>
  </si>
  <si>
    <t>31.</t>
  </si>
  <si>
    <t>Államháztartáson belüli megelőlegezések</t>
  </si>
  <si>
    <t>VIII. FINANSZÍROZÁSI BEVÉTELEK (28+31):</t>
  </si>
  <si>
    <t>TELJESÍTÉS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</si>
</sst>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%"/>
  </numFmts>
  <fonts count="28">
    <font>
      <sz val="10"/>
      <name val="Arial"/>
      <family val="0"/>
    </font>
    <font>
      <b/>
      <sz val="9"/>
      <name val="Times New Roman CE"/>
      <family val="0"/>
    </font>
    <font>
      <sz val="9"/>
      <name val="Times New Roman CE"/>
      <family val="1"/>
    </font>
    <font>
      <b/>
      <sz val="10"/>
      <name val="Times New Roman CE"/>
      <family val="1"/>
    </font>
    <font>
      <sz val="8"/>
      <name val="Times New Roman CE"/>
      <family val="1"/>
    </font>
    <font>
      <sz val="10"/>
      <name val="Times New Roman CE"/>
      <family val="1"/>
    </font>
    <font>
      <b/>
      <sz val="11"/>
      <name val="Times New Roman CE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9"/>
      <name val="Times New Roman"/>
      <family val="1"/>
    </font>
    <font>
      <b/>
      <sz val="10"/>
      <name val="Arial"/>
      <family val="0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7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0" fillId="17" borderId="7" applyNumberFormat="0" applyFont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8" fillId="4" borderId="0" applyNumberFormat="0" applyBorder="0" applyAlignment="0" applyProtection="0"/>
    <xf numFmtId="0" fontId="19" fillId="22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  <xf numFmtId="0" fontId="23" fillId="23" borderId="0" applyNumberFormat="0" applyBorder="0" applyAlignment="0" applyProtection="0"/>
    <xf numFmtId="0" fontId="24" fillId="22" borderId="1" applyNumberFormat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2" fillId="0" borderId="12" xfId="0" applyFont="1" applyBorder="1" applyAlignment="1">
      <alignment/>
    </xf>
    <xf numFmtId="3" fontId="2" fillId="0" borderId="12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 horizontal="center"/>
    </xf>
    <xf numFmtId="3" fontId="2" fillId="0" borderId="16" xfId="0" applyNumberFormat="1" applyFont="1" applyFill="1" applyBorder="1" applyAlignment="1">
      <alignment horizontal="center"/>
    </xf>
    <xf numFmtId="3" fontId="1" fillId="0" borderId="12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3" fontId="3" fillId="0" borderId="15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 horizontal="right"/>
    </xf>
    <xf numFmtId="3" fontId="6" fillId="0" borderId="15" xfId="0" applyNumberFormat="1" applyFont="1" applyFill="1" applyBorder="1" applyAlignment="1">
      <alignment horizontal="right"/>
    </xf>
    <xf numFmtId="3" fontId="2" fillId="0" borderId="12" xfId="0" applyNumberFormat="1" applyFont="1" applyFill="1" applyBorder="1" applyAlignment="1">
      <alignment horizontal="center"/>
    </xf>
    <xf numFmtId="3" fontId="3" fillId="0" borderId="12" xfId="0" applyNumberFormat="1" applyFont="1" applyFill="1" applyBorder="1" applyAlignment="1">
      <alignment horizontal="right"/>
    </xf>
    <xf numFmtId="3" fontId="3" fillId="0" borderId="12" xfId="0" applyNumberFormat="1" applyFont="1" applyFill="1" applyBorder="1" applyAlignment="1">
      <alignment/>
    </xf>
    <xf numFmtId="0" fontId="2" fillId="0" borderId="17" xfId="0" applyFont="1" applyBorder="1" applyAlignment="1">
      <alignment/>
    </xf>
    <xf numFmtId="3" fontId="4" fillId="0" borderId="0" xfId="0" applyNumberFormat="1" applyFont="1" applyFill="1" applyAlignment="1">
      <alignment/>
    </xf>
    <xf numFmtId="0" fontId="5" fillId="0" borderId="12" xfId="0" applyFont="1" applyBorder="1" applyAlignment="1">
      <alignment/>
    </xf>
    <xf numFmtId="0" fontId="25" fillId="0" borderId="13" xfId="0" applyFont="1" applyBorder="1" applyAlignment="1">
      <alignment/>
    </xf>
    <xf numFmtId="0" fontId="25" fillId="0" borderId="12" xfId="0" applyFont="1" applyBorder="1" applyAlignment="1">
      <alignment/>
    </xf>
    <xf numFmtId="0" fontId="25" fillId="0" borderId="18" xfId="0" applyFont="1" applyBorder="1" applyAlignment="1">
      <alignment/>
    </xf>
    <xf numFmtId="0" fontId="0" fillId="0" borderId="16" xfId="0" applyBorder="1" applyAlignment="1">
      <alignment/>
    </xf>
    <xf numFmtId="3" fontId="25" fillId="0" borderId="13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3" fontId="25" fillId="0" borderId="13" xfId="0" applyNumberFormat="1" applyFont="1" applyFill="1" applyBorder="1" applyAlignment="1">
      <alignment/>
    </xf>
    <xf numFmtId="0" fontId="27" fillId="0" borderId="0" xfId="0" applyFont="1" applyAlignment="1">
      <alignment horizontal="right"/>
    </xf>
    <xf numFmtId="3" fontId="25" fillId="0" borderId="12" xfId="0" applyNumberFormat="1" applyFont="1" applyFill="1" applyBorder="1" applyAlignment="1">
      <alignment/>
    </xf>
    <xf numFmtId="3" fontId="25" fillId="0" borderId="18" xfId="0" applyNumberFormat="1" applyFont="1" applyFill="1" applyBorder="1" applyAlignment="1">
      <alignment/>
    </xf>
    <xf numFmtId="3" fontId="25" fillId="0" borderId="12" xfId="0" applyNumberFormat="1" applyFont="1" applyBorder="1" applyAlignment="1">
      <alignment/>
    </xf>
    <xf numFmtId="3" fontId="25" fillId="0" borderId="18" xfId="0" applyNumberFormat="1" applyFont="1" applyBorder="1" applyAlignment="1">
      <alignment/>
    </xf>
    <xf numFmtId="3" fontId="0" fillId="0" borderId="12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3" fillId="0" borderId="18" xfId="0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 horizontal="center"/>
    </xf>
    <xf numFmtId="3" fontId="1" fillId="0" borderId="20" xfId="0" applyNumberFormat="1" applyFont="1" applyFill="1" applyBorder="1" applyAlignment="1">
      <alignment horizontal="center"/>
    </xf>
    <xf numFmtId="3" fontId="1" fillId="0" borderId="21" xfId="0" applyNumberFormat="1" applyFont="1" applyFill="1" applyBorder="1" applyAlignment="1">
      <alignment horizontal="center"/>
    </xf>
    <xf numFmtId="0" fontId="26" fillId="0" borderId="20" xfId="0" applyFont="1" applyBorder="1" applyAlignment="1">
      <alignment horizontal="center"/>
    </xf>
    <xf numFmtId="0" fontId="26" fillId="0" borderId="2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tabSelected="1" zoomScalePageLayoutView="0" workbookViewId="0" topLeftCell="C36">
      <selection activeCell="B62" sqref="B62"/>
    </sheetView>
  </sheetViews>
  <sheetFormatPr defaultColWidth="9.140625" defaultRowHeight="12.75"/>
  <cols>
    <col min="1" max="1" width="4.8515625" style="0" bestFit="1" customWidth="1"/>
    <col min="2" max="2" width="57.28125" style="0" customWidth="1"/>
    <col min="3" max="4" width="12.421875" style="0" bestFit="1" customWidth="1"/>
    <col min="5" max="5" width="10.140625" style="0" bestFit="1" customWidth="1"/>
    <col min="6" max="6" width="8.421875" style="0" bestFit="1" customWidth="1"/>
    <col min="7" max="8" width="12.421875" style="0" bestFit="1" customWidth="1"/>
    <col min="9" max="9" width="11.00390625" style="0" customWidth="1"/>
    <col min="10" max="10" width="12.140625" style="0" bestFit="1" customWidth="1"/>
    <col min="11" max="12" width="12.421875" style="0" bestFit="1" customWidth="1"/>
    <col min="13" max="13" width="11.28125" style="0" bestFit="1" customWidth="1"/>
    <col min="14" max="14" width="12.140625" style="0" bestFit="1" customWidth="1"/>
  </cols>
  <sheetData>
    <row r="1" spans="1:10" ht="12.75">
      <c r="A1" s="61" t="s">
        <v>81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ht="12.75">
      <c r="A2" s="63" t="s">
        <v>80</v>
      </c>
      <c r="B2" s="63"/>
      <c r="C2" s="63"/>
      <c r="D2" s="63"/>
      <c r="E2" s="63"/>
      <c r="F2" s="63"/>
      <c r="G2" s="63"/>
      <c r="H2" s="63"/>
      <c r="I2" s="63"/>
      <c r="J2" s="63"/>
    </row>
    <row r="3" spans="1:10" ht="12.75">
      <c r="A3" s="63" t="s">
        <v>82</v>
      </c>
      <c r="B3" s="63"/>
      <c r="C3" s="63"/>
      <c r="D3" s="63"/>
      <c r="E3" s="63"/>
      <c r="F3" s="63"/>
      <c r="G3" s="63"/>
      <c r="H3" s="63"/>
      <c r="I3" s="63"/>
      <c r="J3" s="63"/>
    </row>
    <row r="4" spans="1:10" ht="12.75">
      <c r="A4" s="3"/>
      <c r="B4" s="3"/>
      <c r="C4" s="3"/>
      <c r="D4" s="3"/>
      <c r="E4" s="3"/>
      <c r="F4" s="3"/>
      <c r="G4" s="3"/>
      <c r="H4" s="3"/>
      <c r="I4" s="3"/>
      <c r="J4" s="3"/>
    </row>
    <row r="5" spans="1:14" ht="12.75">
      <c r="A5" s="1"/>
      <c r="B5" s="2"/>
      <c r="C5" s="35"/>
      <c r="N5" s="48" t="s">
        <v>78</v>
      </c>
    </row>
    <row r="6" spans="1:14" ht="12.75">
      <c r="A6" s="4" t="s">
        <v>1</v>
      </c>
      <c r="B6" s="5" t="s">
        <v>0</v>
      </c>
      <c r="C6" s="22" t="s">
        <v>79</v>
      </c>
      <c r="D6" s="22" t="s">
        <v>79</v>
      </c>
      <c r="E6" s="22" t="s">
        <v>79</v>
      </c>
      <c r="F6" s="22" t="s">
        <v>79</v>
      </c>
      <c r="G6" s="22" t="s">
        <v>79</v>
      </c>
      <c r="H6" s="22" t="s">
        <v>79</v>
      </c>
      <c r="I6" s="22" t="s">
        <v>79</v>
      </c>
      <c r="J6" s="22" t="s">
        <v>79</v>
      </c>
      <c r="K6" s="22" t="s">
        <v>79</v>
      </c>
      <c r="L6" s="22" t="s">
        <v>79</v>
      </c>
      <c r="M6" s="22" t="s">
        <v>79</v>
      </c>
      <c r="N6" s="22" t="s">
        <v>79</v>
      </c>
    </row>
    <row r="7" spans="1:14" ht="12.75">
      <c r="A7" s="6" t="s">
        <v>2</v>
      </c>
      <c r="B7" s="42" t="s">
        <v>70</v>
      </c>
      <c r="C7" s="31" t="s">
        <v>29</v>
      </c>
      <c r="D7" s="31" t="s">
        <v>30</v>
      </c>
      <c r="E7" s="31" t="s">
        <v>31</v>
      </c>
      <c r="F7" s="31" t="s">
        <v>32</v>
      </c>
      <c r="G7" s="31" t="s">
        <v>29</v>
      </c>
      <c r="H7" s="31" t="s">
        <v>30</v>
      </c>
      <c r="I7" s="31" t="s">
        <v>31</v>
      </c>
      <c r="J7" s="31" t="s">
        <v>32</v>
      </c>
      <c r="K7" s="31" t="s">
        <v>29</v>
      </c>
      <c r="L7" s="31" t="s">
        <v>30</v>
      </c>
      <c r="M7" s="31" t="s">
        <v>31</v>
      </c>
      <c r="N7" s="31" t="s">
        <v>32</v>
      </c>
    </row>
    <row r="8" spans="1:14" ht="12.75">
      <c r="A8" s="6"/>
      <c r="B8" s="7"/>
      <c r="C8" s="23"/>
      <c r="D8" s="23" t="s">
        <v>33</v>
      </c>
      <c r="E8" s="23" t="s">
        <v>34</v>
      </c>
      <c r="F8" s="23" t="s">
        <v>33</v>
      </c>
      <c r="G8" s="23"/>
      <c r="H8" s="23" t="s">
        <v>33</v>
      </c>
      <c r="I8" s="23" t="s">
        <v>34</v>
      </c>
      <c r="J8" s="23" t="s">
        <v>33</v>
      </c>
      <c r="K8" s="23"/>
      <c r="L8" s="23" t="s">
        <v>33</v>
      </c>
      <c r="M8" s="23" t="s">
        <v>34</v>
      </c>
      <c r="N8" s="23" t="s">
        <v>33</v>
      </c>
    </row>
    <row r="9" spans="1:14" ht="12.75">
      <c r="A9" s="40"/>
      <c r="B9" s="34"/>
      <c r="C9" s="56" t="s">
        <v>71</v>
      </c>
      <c r="D9" s="57"/>
      <c r="E9" s="57"/>
      <c r="F9" s="58"/>
      <c r="G9" s="59" t="s">
        <v>83</v>
      </c>
      <c r="H9" s="59"/>
      <c r="I9" s="59"/>
      <c r="J9" s="60"/>
      <c r="K9" s="59" t="s">
        <v>87</v>
      </c>
      <c r="L9" s="59"/>
      <c r="M9" s="59"/>
      <c r="N9" s="60"/>
    </row>
    <row r="10" spans="1:14" ht="12.75">
      <c r="A10" s="6"/>
      <c r="B10" s="7"/>
      <c r="C10" s="31"/>
      <c r="D10" s="37"/>
      <c r="E10" s="38"/>
      <c r="F10" s="39"/>
      <c r="G10" s="43"/>
      <c r="H10" s="43"/>
      <c r="I10" s="45"/>
      <c r="J10" s="45"/>
      <c r="K10" s="43"/>
      <c r="L10" s="43"/>
      <c r="M10" s="45"/>
      <c r="N10" s="45"/>
    </row>
    <row r="11" spans="1:14" ht="12.75">
      <c r="A11" s="8" t="s">
        <v>3</v>
      </c>
      <c r="B11" s="9" t="s">
        <v>35</v>
      </c>
      <c r="C11" s="24">
        <v>157570000</v>
      </c>
      <c r="D11" s="41">
        <v>157570000</v>
      </c>
      <c r="E11" s="38">
        <v>0</v>
      </c>
      <c r="F11" s="39">
        <v>0</v>
      </c>
      <c r="G11" s="24">
        <v>161931390</v>
      </c>
      <c r="H11" s="24">
        <v>161931390</v>
      </c>
      <c r="I11" s="24">
        <v>0</v>
      </c>
      <c r="J11" s="24">
        <v>0</v>
      </c>
      <c r="K11" s="24">
        <v>161931390</v>
      </c>
      <c r="L11" s="24">
        <v>161931390</v>
      </c>
      <c r="M11" s="24">
        <v>0</v>
      </c>
      <c r="N11" s="24">
        <v>0</v>
      </c>
    </row>
    <row r="12" spans="1:14" ht="12.75">
      <c r="A12" s="8" t="s">
        <v>4</v>
      </c>
      <c r="B12" s="9" t="s">
        <v>36</v>
      </c>
      <c r="C12" s="24">
        <v>4772000</v>
      </c>
      <c r="D12" s="41">
        <v>4772000</v>
      </c>
      <c r="E12" s="38">
        <v>0</v>
      </c>
      <c r="F12" s="39">
        <v>0</v>
      </c>
      <c r="G12" s="24">
        <v>7394137</v>
      </c>
      <c r="H12" s="24">
        <v>7394137</v>
      </c>
      <c r="I12" s="24">
        <v>0</v>
      </c>
      <c r="J12" s="24">
        <v>0</v>
      </c>
      <c r="K12" s="24">
        <v>7394137</v>
      </c>
      <c r="L12" s="24">
        <v>7394137</v>
      </c>
      <c r="M12" s="24">
        <v>0</v>
      </c>
      <c r="N12" s="24">
        <v>0</v>
      </c>
    </row>
    <row r="13" spans="1:14" ht="12.75">
      <c r="A13" s="8"/>
      <c r="B13" s="20"/>
      <c r="C13" s="24"/>
      <c r="D13" s="41"/>
      <c r="E13" s="38"/>
      <c r="F13" s="39"/>
      <c r="G13" s="44"/>
      <c r="H13" s="44"/>
      <c r="I13" s="46"/>
      <c r="J13" s="46"/>
      <c r="K13" s="44"/>
      <c r="L13" s="44"/>
      <c r="M13" s="46"/>
      <c r="N13" s="46"/>
    </row>
    <row r="14" spans="1:14" ht="12.75">
      <c r="A14" s="12"/>
      <c r="B14" s="13" t="s">
        <v>37</v>
      </c>
      <c r="C14" s="26">
        <f>SUM(C11:C12)</f>
        <v>162342000</v>
      </c>
      <c r="D14" s="26">
        <f aca="true" t="shared" si="0" ref="D14:J14">SUM(D11:D12)</f>
        <v>162342000</v>
      </c>
      <c r="E14" s="26">
        <f t="shared" si="0"/>
        <v>0</v>
      </c>
      <c r="F14" s="26">
        <f t="shared" si="0"/>
        <v>0</v>
      </c>
      <c r="G14" s="26">
        <f t="shared" si="0"/>
        <v>169325527</v>
      </c>
      <c r="H14" s="26">
        <f t="shared" si="0"/>
        <v>169325527</v>
      </c>
      <c r="I14" s="26">
        <f t="shared" si="0"/>
        <v>0</v>
      </c>
      <c r="J14" s="26">
        <f t="shared" si="0"/>
        <v>0</v>
      </c>
      <c r="K14" s="26">
        <f>SUM(K11:K12)</f>
        <v>169325527</v>
      </c>
      <c r="L14" s="26">
        <f>SUM(L11:L12)</f>
        <v>169325527</v>
      </c>
      <c r="M14" s="26">
        <f>SUM(M11:M12)</f>
        <v>0</v>
      </c>
      <c r="N14" s="26">
        <f>SUM(N11:N12)</f>
        <v>0</v>
      </c>
    </row>
    <row r="15" spans="1:14" ht="12.75">
      <c r="A15" s="8"/>
      <c r="B15" s="9"/>
      <c r="C15" s="24"/>
      <c r="D15" s="41"/>
      <c r="E15" s="38"/>
      <c r="F15" s="39"/>
      <c r="G15" s="44"/>
      <c r="H15" s="44"/>
      <c r="I15" s="46"/>
      <c r="J15" s="46"/>
      <c r="K15" s="44"/>
      <c r="L15" s="44"/>
      <c r="M15" s="46"/>
      <c r="N15" s="46"/>
    </row>
    <row r="16" spans="1:14" ht="12.75">
      <c r="A16" s="8">
        <v>3</v>
      </c>
      <c r="B16" s="9" t="s">
        <v>38</v>
      </c>
      <c r="C16" s="24">
        <v>0</v>
      </c>
      <c r="D16" s="41">
        <v>0</v>
      </c>
      <c r="E16" s="38">
        <v>0</v>
      </c>
      <c r="F16" s="39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24">
        <v>0</v>
      </c>
    </row>
    <row r="17" spans="1:14" ht="12.75">
      <c r="A17" s="8" t="s">
        <v>5</v>
      </c>
      <c r="B17" s="9" t="s">
        <v>69</v>
      </c>
      <c r="C17" s="24">
        <v>0</v>
      </c>
      <c r="D17" s="41">
        <v>0</v>
      </c>
      <c r="E17" s="38">
        <v>0</v>
      </c>
      <c r="F17" s="39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24">
        <v>0</v>
      </c>
    </row>
    <row r="18" spans="1:14" ht="12.75">
      <c r="A18" s="8"/>
      <c r="B18" s="9"/>
      <c r="C18" s="24"/>
      <c r="D18" s="41"/>
      <c r="E18" s="38"/>
      <c r="F18" s="39"/>
      <c r="G18" s="44"/>
      <c r="H18" s="44"/>
      <c r="I18" s="46"/>
      <c r="J18" s="46"/>
      <c r="K18" s="44"/>
      <c r="L18" s="44"/>
      <c r="M18" s="46"/>
      <c r="N18" s="46"/>
    </row>
    <row r="19" spans="1:14" ht="12.75">
      <c r="A19" s="14"/>
      <c r="B19" s="13" t="s">
        <v>39</v>
      </c>
      <c r="C19" s="27">
        <f>SUM(C16:C17)</f>
        <v>0</v>
      </c>
      <c r="D19" s="27">
        <f aca="true" t="shared" si="1" ref="D19:J19">SUM(D16:D17)</f>
        <v>0</v>
      </c>
      <c r="E19" s="27">
        <f t="shared" si="1"/>
        <v>0</v>
      </c>
      <c r="F19" s="27">
        <f t="shared" si="1"/>
        <v>0</v>
      </c>
      <c r="G19" s="27">
        <f t="shared" si="1"/>
        <v>0</v>
      </c>
      <c r="H19" s="27">
        <f t="shared" si="1"/>
        <v>0</v>
      </c>
      <c r="I19" s="27">
        <f t="shared" si="1"/>
        <v>0</v>
      </c>
      <c r="J19" s="27">
        <f t="shared" si="1"/>
        <v>0</v>
      </c>
      <c r="K19" s="27">
        <f>SUM(K16:K17)</f>
        <v>0</v>
      </c>
      <c r="L19" s="27">
        <f>SUM(L16:L17)</f>
        <v>0</v>
      </c>
      <c r="M19" s="27">
        <f>SUM(M16:M17)</f>
        <v>0</v>
      </c>
      <c r="N19" s="27">
        <f>SUM(N16:N17)</f>
        <v>0</v>
      </c>
    </row>
    <row r="20" spans="1:14" ht="12.75">
      <c r="A20" s="8"/>
      <c r="B20" s="9"/>
      <c r="C20" s="21"/>
      <c r="D20" s="41"/>
      <c r="E20" s="38"/>
      <c r="F20" s="39"/>
      <c r="G20" s="44"/>
      <c r="H20" s="44"/>
      <c r="I20" s="46"/>
      <c r="J20" s="46"/>
      <c r="K20" s="44"/>
      <c r="L20" s="44"/>
      <c r="M20" s="46"/>
      <c r="N20" s="46"/>
    </row>
    <row r="21" spans="1:14" ht="12.75">
      <c r="A21" s="8" t="s">
        <v>6</v>
      </c>
      <c r="B21" s="9" t="s">
        <v>40</v>
      </c>
      <c r="C21" s="24">
        <v>10000</v>
      </c>
      <c r="D21" s="41">
        <v>10000</v>
      </c>
      <c r="E21" s="38">
        <v>0</v>
      </c>
      <c r="F21" s="39">
        <v>0</v>
      </c>
      <c r="G21" s="24">
        <v>10000</v>
      </c>
      <c r="H21" s="24">
        <v>10000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</row>
    <row r="22" spans="1:14" ht="12.75">
      <c r="A22" s="8" t="s">
        <v>7</v>
      </c>
      <c r="B22" s="9" t="s">
        <v>41</v>
      </c>
      <c r="C22" s="24">
        <v>11500000</v>
      </c>
      <c r="D22" s="41">
        <v>11500000</v>
      </c>
      <c r="E22" s="38">
        <v>0</v>
      </c>
      <c r="F22" s="39">
        <v>0</v>
      </c>
      <c r="G22" s="24">
        <v>13000000</v>
      </c>
      <c r="H22" s="24">
        <v>13000000</v>
      </c>
      <c r="I22" s="24">
        <v>0</v>
      </c>
      <c r="J22" s="24">
        <v>0</v>
      </c>
      <c r="K22" s="24">
        <v>12698366</v>
      </c>
      <c r="L22" s="24">
        <v>12698366</v>
      </c>
      <c r="M22" s="24">
        <v>0</v>
      </c>
      <c r="N22" s="24">
        <v>0</v>
      </c>
    </row>
    <row r="23" spans="1:14" ht="12.75">
      <c r="A23" s="8" t="s">
        <v>9</v>
      </c>
      <c r="B23" s="9" t="s">
        <v>42</v>
      </c>
      <c r="C23" s="24">
        <v>30000000</v>
      </c>
      <c r="D23" s="41">
        <v>30000000</v>
      </c>
      <c r="E23" s="38">
        <v>0</v>
      </c>
      <c r="F23" s="39">
        <v>0</v>
      </c>
      <c r="G23" s="24">
        <v>41000000</v>
      </c>
      <c r="H23" s="24">
        <v>41000000</v>
      </c>
      <c r="I23" s="24">
        <v>0</v>
      </c>
      <c r="J23" s="24">
        <v>0</v>
      </c>
      <c r="K23" s="24">
        <v>40040477</v>
      </c>
      <c r="L23" s="24">
        <v>40040477</v>
      </c>
      <c r="M23" s="24">
        <v>0</v>
      </c>
      <c r="N23" s="24">
        <v>0</v>
      </c>
    </row>
    <row r="24" spans="1:14" ht="12.75">
      <c r="A24" s="8" t="s">
        <v>10</v>
      </c>
      <c r="B24" s="10" t="s">
        <v>43</v>
      </c>
      <c r="C24" s="25">
        <v>0</v>
      </c>
      <c r="D24" s="41">
        <v>0</v>
      </c>
      <c r="E24" s="38">
        <v>0</v>
      </c>
      <c r="F24" s="39">
        <v>0</v>
      </c>
      <c r="G24" s="24">
        <v>632000</v>
      </c>
      <c r="H24" s="24">
        <v>632000</v>
      </c>
      <c r="I24" s="24">
        <v>0</v>
      </c>
      <c r="J24" s="24">
        <v>0</v>
      </c>
      <c r="K24" s="24">
        <v>572927</v>
      </c>
      <c r="L24" s="24">
        <v>572927</v>
      </c>
      <c r="M24" s="24">
        <v>0</v>
      </c>
      <c r="N24" s="24">
        <v>0</v>
      </c>
    </row>
    <row r="25" spans="1:14" ht="12.75">
      <c r="A25" s="8"/>
      <c r="B25" s="10"/>
      <c r="C25" s="25"/>
      <c r="D25" s="41"/>
      <c r="E25" s="38"/>
      <c r="F25" s="39"/>
      <c r="G25" s="44"/>
      <c r="H25" s="44"/>
      <c r="I25" s="46"/>
      <c r="J25" s="46"/>
      <c r="K25" s="44"/>
      <c r="L25" s="44"/>
      <c r="M25" s="46"/>
      <c r="N25" s="46"/>
    </row>
    <row r="26" spans="1:14" ht="12.75">
      <c r="A26" s="16"/>
      <c r="B26" s="13" t="s">
        <v>44</v>
      </c>
      <c r="C26" s="28">
        <f>SUM(C21:C24)</f>
        <v>41510000</v>
      </c>
      <c r="D26" s="28">
        <f aca="true" t="shared" si="2" ref="D26:J26">SUM(D21:D24)</f>
        <v>41510000</v>
      </c>
      <c r="E26" s="28">
        <f t="shared" si="2"/>
        <v>0</v>
      </c>
      <c r="F26" s="28">
        <f t="shared" si="2"/>
        <v>0</v>
      </c>
      <c r="G26" s="28">
        <f t="shared" si="2"/>
        <v>54642000</v>
      </c>
      <c r="H26" s="28">
        <f t="shared" si="2"/>
        <v>54642000</v>
      </c>
      <c r="I26" s="28">
        <f t="shared" si="2"/>
        <v>0</v>
      </c>
      <c r="J26" s="28">
        <f t="shared" si="2"/>
        <v>0</v>
      </c>
      <c r="K26" s="28">
        <f>SUM(K21:K24)</f>
        <v>53311770</v>
      </c>
      <c r="L26" s="28">
        <f>SUM(L21:L24)</f>
        <v>53311770</v>
      </c>
      <c r="M26" s="28">
        <f>SUM(M21:M24)</f>
        <v>0</v>
      </c>
      <c r="N26" s="28">
        <f>SUM(N21:N24)</f>
        <v>0</v>
      </c>
    </row>
    <row r="27" spans="1:14" ht="12.75">
      <c r="A27" s="8"/>
      <c r="B27" s="11"/>
      <c r="C27" s="21"/>
      <c r="D27" s="41"/>
      <c r="E27" s="38"/>
      <c r="F27" s="39"/>
      <c r="G27" s="44"/>
      <c r="H27" s="44"/>
      <c r="I27" s="46"/>
      <c r="J27" s="46"/>
      <c r="K27" s="44"/>
      <c r="L27" s="44"/>
      <c r="M27" s="46"/>
      <c r="N27" s="46"/>
    </row>
    <row r="28" spans="1:14" ht="12.75">
      <c r="A28" s="8" t="s">
        <v>11</v>
      </c>
      <c r="B28" s="9" t="s">
        <v>45</v>
      </c>
      <c r="C28" s="24">
        <v>0</v>
      </c>
      <c r="D28" s="41">
        <v>0</v>
      </c>
      <c r="E28" s="38">
        <v>0</v>
      </c>
      <c r="F28" s="39">
        <v>0</v>
      </c>
      <c r="G28" s="24">
        <v>400000</v>
      </c>
      <c r="H28" s="24">
        <v>0</v>
      </c>
      <c r="I28" s="24">
        <v>400000</v>
      </c>
      <c r="J28" s="24">
        <v>0</v>
      </c>
      <c r="K28" s="24">
        <v>352550</v>
      </c>
      <c r="L28" s="24">
        <v>0</v>
      </c>
      <c r="M28" s="24">
        <v>352550</v>
      </c>
      <c r="N28" s="24">
        <v>0</v>
      </c>
    </row>
    <row r="29" spans="1:14" ht="12.75">
      <c r="A29" s="8" t="s">
        <v>12</v>
      </c>
      <c r="B29" s="9" t="s">
        <v>46</v>
      </c>
      <c r="C29" s="24">
        <v>3536000</v>
      </c>
      <c r="D29" s="47">
        <v>2396000</v>
      </c>
      <c r="E29" s="49">
        <v>840000</v>
      </c>
      <c r="F29" s="50">
        <v>300000</v>
      </c>
      <c r="G29" s="24">
        <v>4517000</v>
      </c>
      <c r="H29" s="24">
        <v>2687000</v>
      </c>
      <c r="I29" s="24">
        <v>930000</v>
      </c>
      <c r="J29" s="24">
        <v>900000</v>
      </c>
      <c r="K29" s="24">
        <v>4209222</v>
      </c>
      <c r="L29" s="24">
        <v>2469222</v>
      </c>
      <c r="M29" s="24">
        <v>930000</v>
      </c>
      <c r="N29" s="24">
        <v>810000</v>
      </c>
    </row>
    <row r="30" spans="1:14" ht="12.75">
      <c r="A30" s="8" t="s">
        <v>13</v>
      </c>
      <c r="B30" s="9" t="s">
        <v>47</v>
      </c>
      <c r="C30" s="24">
        <v>144000</v>
      </c>
      <c r="D30" s="41">
        <v>0</v>
      </c>
      <c r="E30" s="51">
        <v>144000</v>
      </c>
      <c r="F30" s="52">
        <v>0</v>
      </c>
      <c r="G30" s="24">
        <v>200000</v>
      </c>
      <c r="H30" s="24">
        <v>0</v>
      </c>
      <c r="I30" s="24">
        <v>200000</v>
      </c>
      <c r="J30" s="24">
        <v>0</v>
      </c>
      <c r="K30" s="24">
        <v>165036</v>
      </c>
      <c r="L30" s="24">
        <v>0</v>
      </c>
      <c r="M30" s="24">
        <v>165036</v>
      </c>
      <c r="N30" s="24">
        <v>0</v>
      </c>
    </row>
    <row r="31" spans="1:14" ht="12.75">
      <c r="A31" s="8" t="s">
        <v>14</v>
      </c>
      <c r="B31" s="9" t="s">
        <v>48</v>
      </c>
      <c r="C31" s="24">
        <v>17304000</v>
      </c>
      <c r="D31" s="41">
        <v>17304000</v>
      </c>
      <c r="E31" s="51">
        <v>0</v>
      </c>
      <c r="F31" s="52">
        <v>0</v>
      </c>
      <c r="G31" s="24">
        <v>17304000</v>
      </c>
      <c r="H31" s="24">
        <v>17304000</v>
      </c>
      <c r="I31" s="24">
        <v>0</v>
      </c>
      <c r="J31" s="24">
        <v>0</v>
      </c>
      <c r="K31" s="24">
        <v>17303820</v>
      </c>
      <c r="L31" s="24">
        <v>17303820</v>
      </c>
      <c r="M31" s="24">
        <v>0</v>
      </c>
      <c r="N31" s="24">
        <v>0</v>
      </c>
    </row>
    <row r="32" spans="1:14" ht="12.75">
      <c r="A32" s="8" t="s">
        <v>15</v>
      </c>
      <c r="B32" s="9" t="s">
        <v>49</v>
      </c>
      <c r="C32" s="24">
        <v>3521000</v>
      </c>
      <c r="D32" s="41">
        <v>3521000</v>
      </c>
      <c r="E32" s="51">
        <v>0</v>
      </c>
      <c r="F32" s="52">
        <v>0</v>
      </c>
      <c r="G32" s="24">
        <v>2900000</v>
      </c>
      <c r="H32" s="24">
        <v>2900000</v>
      </c>
      <c r="I32" s="24">
        <v>0</v>
      </c>
      <c r="J32" s="24">
        <v>0</v>
      </c>
      <c r="K32" s="24">
        <v>2893045</v>
      </c>
      <c r="L32" s="24">
        <v>2893045</v>
      </c>
      <c r="M32" s="24">
        <v>0</v>
      </c>
      <c r="N32" s="24">
        <v>0</v>
      </c>
    </row>
    <row r="33" spans="1:14" ht="12.75">
      <c r="A33" s="8" t="s">
        <v>16</v>
      </c>
      <c r="B33" s="9" t="s">
        <v>50</v>
      </c>
      <c r="C33" s="24">
        <v>6390000</v>
      </c>
      <c r="D33" s="41">
        <v>6270000</v>
      </c>
      <c r="E33" s="51">
        <v>39000</v>
      </c>
      <c r="F33" s="52">
        <v>81000</v>
      </c>
      <c r="G33" s="24">
        <v>6460000</v>
      </c>
      <c r="H33" s="24">
        <v>6263000</v>
      </c>
      <c r="I33" s="24">
        <v>147000</v>
      </c>
      <c r="J33" s="24">
        <v>50000</v>
      </c>
      <c r="K33" s="24">
        <v>6433269</v>
      </c>
      <c r="L33" s="24">
        <v>6237447</v>
      </c>
      <c r="M33" s="24">
        <v>122922</v>
      </c>
      <c r="N33" s="24">
        <v>72900</v>
      </c>
    </row>
    <row r="34" spans="1:14" ht="12.75">
      <c r="A34" s="8" t="s">
        <v>17</v>
      </c>
      <c r="B34" s="9" t="s">
        <v>77</v>
      </c>
      <c r="C34" s="24">
        <v>353000</v>
      </c>
      <c r="D34" s="41">
        <v>353000</v>
      </c>
      <c r="E34" s="51">
        <v>0</v>
      </c>
      <c r="F34" s="52">
        <v>0</v>
      </c>
      <c r="G34" s="24">
        <v>626000</v>
      </c>
      <c r="H34" s="24">
        <v>626000</v>
      </c>
      <c r="I34" s="24">
        <v>0</v>
      </c>
      <c r="J34" s="24">
        <v>0</v>
      </c>
      <c r="K34" s="24">
        <v>626000</v>
      </c>
      <c r="L34" s="24">
        <v>626000</v>
      </c>
      <c r="M34" s="24">
        <v>0</v>
      </c>
      <c r="N34" s="24">
        <v>0</v>
      </c>
    </row>
    <row r="35" spans="1:14" ht="12.75">
      <c r="A35" s="8" t="s">
        <v>18</v>
      </c>
      <c r="B35" s="9" t="s">
        <v>8</v>
      </c>
      <c r="C35" s="24">
        <v>10000</v>
      </c>
      <c r="D35" s="41">
        <v>10000</v>
      </c>
      <c r="E35" s="51">
        <v>0</v>
      </c>
      <c r="F35" s="52">
        <v>0</v>
      </c>
      <c r="G35" s="24">
        <v>222811</v>
      </c>
      <c r="H35" s="24">
        <v>222811</v>
      </c>
      <c r="I35" s="24">
        <v>0</v>
      </c>
      <c r="J35" s="24">
        <v>0</v>
      </c>
      <c r="K35" s="24">
        <v>204218</v>
      </c>
      <c r="L35" s="24">
        <v>204218</v>
      </c>
      <c r="M35" s="24">
        <v>0</v>
      </c>
      <c r="N35" s="24">
        <v>0</v>
      </c>
    </row>
    <row r="36" spans="1:14" ht="12.75">
      <c r="A36" s="8" t="s">
        <v>19</v>
      </c>
      <c r="B36" s="9" t="s">
        <v>51</v>
      </c>
      <c r="C36" s="24">
        <v>0</v>
      </c>
      <c r="D36" s="41">
        <v>0</v>
      </c>
      <c r="E36" s="51">
        <v>0</v>
      </c>
      <c r="F36" s="52">
        <v>0</v>
      </c>
      <c r="G36" s="24">
        <v>500000</v>
      </c>
      <c r="H36" s="24">
        <v>500000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</row>
    <row r="37" spans="1:14" ht="12.75">
      <c r="A37" s="8" t="s">
        <v>20</v>
      </c>
      <c r="B37" s="9" t="s">
        <v>52</v>
      </c>
      <c r="C37" s="24">
        <v>0</v>
      </c>
      <c r="D37" s="41">
        <v>0</v>
      </c>
      <c r="E37" s="51">
        <v>0</v>
      </c>
      <c r="F37" s="52">
        <v>0</v>
      </c>
      <c r="G37" s="24">
        <v>450000</v>
      </c>
      <c r="H37" s="24">
        <v>450000</v>
      </c>
      <c r="I37" s="24">
        <v>0</v>
      </c>
      <c r="J37" s="24">
        <v>0</v>
      </c>
      <c r="K37" s="24">
        <v>1097082</v>
      </c>
      <c r="L37" s="24">
        <v>1097082</v>
      </c>
      <c r="M37" s="24">
        <v>0</v>
      </c>
      <c r="N37" s="24">
        <v>0</v>
      </c>
    </row>
    <row r="38" spans="1:14" ht="12.75">
      <c r="A38" s="8"/>
      <c r="B38" s="9"/>
      <c r="C38" s="24"/>
      <c r="D38" s="41"/>
      <c r="E38" s="51"/>
      <c r="F38" s="52"/>
      <c r="G38" s="53"/>
      <c r="H38" s="53"/>
      <c r="I38" s="54"/>
      <c r="J38" s="54"/>
      <c r="K38" s="53"/>
      <c r="L38" s="53"/>
      <c r="M38" s="54"/>
      <c r="N38" s="54"/>
    </row>
    <row r="39" spans="1:14" ht="12.75">
      <c r="A39" s="12"/>
      <c r="B39" s="13" t="s">
        <v>72</v>
      </c>
      <c r="C39" s="26">
        <f>SUM(C28:C37)</f>
        <v>31258000</v>
      </c>
      <c r="D39" s="26">
        <f aca="true" t="shared" si="3" ref="D39:I39">SUM(D28:D37)</f>
        <v>29854000</v>
      </c>
      <c r="E39" s="26">
        <f t="shared" si="3"/>
        <v>1023000</v>
      </c>
      <c r="F39" s="26">
        <f t="shared" si="3"/>
        <v>381000</v>
      </c>
      <c r="G39" s="26">
        <f t="shared" si="3"/>
        <v>33579811</v>
      </c>
      <c r="H39" s="26">
        <f t="shared" si="3"/>
        <v>30952811</v>
      </c>
      <c r="I39" s="26">
        <f t="shared" si="3"/>
        <v>1677000</v>
      </c>
      <c r="J39" s="26">
        <f>SUM(J28:J37)</f>
        <v>950000</v>
      </c>
      <c r="K39" s="26">
        <f>SUM(K28:K37)</f>
        <v>33284242</v>
      </c>
      <c r="L39" s="26">
        <f>SUM(L28:L37)</f>
        <v>30830834</v>
      </c>
      <c r="M39" s="26">
        <f>SUM(M28:M37)</f>
        <v>1570508</v>
      </c>
      <c r="N39" s="26">
        <f>SUM(N28:N37)</f>
        <v>882900</v>
      </c>
    </row>
    <row r="40" spans="1:14" ht="12.75">
      <c r="A40" s="8"/>
      <c r="B40" s="11"/>
      <c r="C40" s="24"/>
      <c r="D40" s="41"/>
      <c r="E40" s="38"/>
      <c r="F40" s="39"/>
      <c r="G40" s="44"/>
      <c r="H40" s="44"/>
      <c r="I40" s="46"/>
      <c r="J40" s="46"/>
      <c r="K40" s="44"/>
      <c r="L40" s="44"/>
      <c r="M40" s="46"/>
      <c r="N40" s="46"/>
    </row>
    <row r="41" spans="1:14" ht="12.75">
      <c r="A41" s="8" t="s">
        <v>21</v>
      </c>
      <c r="B41" s="9" t="s">
        <v>53</v>
      </c>
      <c r="C41" s="24">
        <v>0</v>
      </c>
      <c r="D41" s="41">
        <v>0</v>
      </c>
      <c r="E41" s="38">
        <v>0</v>
      </c>
      <c r="F41" s="39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</row>
    <row r="42" spans="1:14" ht="12.75">
      <c r="A42" s="8" t="s">
        <v>22</v>
      </c>
      <c r="B42" s="9" t="s">
        <v>54</v>
      </c>
      <c r="C42" s="24">
        <v>0</v>
      </c>
      <c r="D42" s="41">
        <v>0</v>
      </c>
      <c r="E42" s="38">
        <v>0</v>
      </c>
      <c r="F42" s="39">
        <v>0</v>
      </c>
      <c r="G42" s="24">
        <v>21654000</v>
      </c>
      <c r="H42" s="24">
        <v>0</v>
      </c>
      <c r="I42" s="24">
        <v>21654000</v>
      </c>
      <c r="J42" s="24">
        <v>0</v>
      </c>
      <c r="K42" s="24">
        <v>21653543</v>
      </c>
      <c r="L42" s="24">
        <v>0</v>
      </c>
      <c r="M42" s="24">
        <v>21653543</v>
      </c>
      <c r="N42" s="24">
        <v>0</v>
      </c>
    </row>
    <row r="43" spans="1:14" ht="12.75">
      <c r="A43" s="8" t="s">
        <v>23</v>
      </c>
      <c r="B43" s="9" t="s">
        <v>55</v>
      </c>
      <c r="C43" s="24">
        <v>0</v>
      </c>
      <c r="D43" s="41">
        <v>0</v>
      </c>
      <c r="E43" s="38">
        <v>0</v>
      </c>
      <c r="F43" s="39">
        <v>0</v>
      </c>
      <c r="G43" s="24">
        <v>279000</v>
      </c>
      <c r="H43" s="24">
        <v>0</v>
      </c>
      <c r="I43" s="24">
        <v>279000</v>
      </c>
      <c r="J43" s="24">
        <v>0</v>
      </c>
      <c r="K43" s="24">
        <v>278400</v>
      </c>
      <c r="L43" s="24">
        <v>0</v>
      </c>
      <c r="M43" s="24">
        <v>278400</v>
      </c>
      <c r="N43" s="24">
        <v>0</v>
      </c>
    </row>
    <row r="44" spans="1:14" ht="12.75">
      <c r="A44" s="8"/>
      <c r="B44" s="9"/>
      <c r="C44" s="24"/>
      <c r="D44" s="37"/>
      <c r="E44" s="38"/>
      <c r="F44" s="39"/>
      <c r="G44" s="44"/>
      <c r="H44" s="44"/>
      <c r="I44" s="46"/>
      <c r="J44" s="46"/>
      <c r="K44" s="44"/>
      <c r="L44" s="44"/>
      <c r="M44" s="46"/>
      <c r="N44" s="46"/>
    </row>
    <row r="45" spans="1:14" ht="12.75">
      <c r="A45" s="14"/>
      <c r="B45" s="13" t="s">
        <v>73</v>
      </c>
      <c r="C45" s="27">
        <f>SUM(C41:C43)</f>
        <v>0</v>
      </c>
      <c r="D45" s="27">
        <f aca="true" t="shared" si="4" ref="D45:J45">SUM(D41:D43)</f>
        <v>0</v>
      </c>
      <c r="E45" s="27">
        <f t="shared" si="4"/>
        <v>0</v>
      </c>
      <c r="F45" s="27">
        <f t="shared" si="4"/>
        <v>0</v>
      </c>
      <c r="G45" s="27">
        <f t="shared" si="4"/>
        <v>21933000</v>
      </c>
      <c r="H45" s="27">
        <f t="shared" si="4"/>
        <v>0</v>
      </c>
      <c r="I45" s="27">
        <f t="shared" si="4"/>
        <v>21933000</v>
      </c>
      <c r="J45" s="27">
        <f t="shared" si="4"/>
        <v>0</v>
      </c>
      <c r="K45" s="27">
        <f>SUM(K41:K43)</f>
        <v>21931943</v>
      </c>
      <c r="L45" s="27">
        <f>SUM(L41:L43)</f>
        <v>0</v>
      </c>
      <c r="M45" s="27">
        <f>SUM(M41:M43)</f>
        <v>21931943</v>
      </c>
      <c r="N45" s="27">
        <f>SUM(N41:N43)</f>
        <v>0</v>
      </c>
    </row>
    <row r="46" spans="1:14" ht="12.75">
      <c r="A46" s="15"/>
      <c r="B46" s="10"/>
      <c r="C46" s="25"/>
      <c r="D46" s="37"/>
      <c r="E46" s="38"/>
      <c r="F46" s="39"/>
      <c r="G46" s="44"/>
      <c r="H46" s="44"/>
      <c r="I46" s="46"/>
      <c r="J46" s="46"/>
      <c r="K46" s="44"/>
      <c r="L46" s="44"/>
      <c r="M46" s="46"/>
      <c r="N46" s="46"/>
    </row>
    <row r="47" spans="1:14" ht="12.75">
      <c r="A47" s="15" t="s">
        <v>24</v>
      </c>
      <c r="B47" s="9" t="s">
        <v>56</v>
      </c>
      <c r="C47" s="25">
        <v>0</v>
      </c>
      <c r="D47" s="37">
        <v>0</v>
      </c>
      <c r="E47" s="38">
        <v>0</v>
      </c>
      <c r="F47" s="39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  <c r="N47" s="25">
        <v>0</v>
      </c>
    </row>
    <row r="48" spans="1:14" ht="12.75">
      <c r="A48" s="15" t="s">
        <v>25</v>
      </c>
      <c r="B48" s="9" t="s">
        <v>57</v>
      </c>
      <c r="C48" s="25">
        <v>0</v>
      </c>
      <c r="D48" s="37">
        <v>0</v>
      </c>
      <c r="E48" s="38">
        <v>0</v>
      </c>
      <c r="F48" s="39">
        <v>0</v>
      </c>
      <c r="G48" s="25">
        <v>0</v>
      </c>
      <c r="H48" s="25">
        <v>0</v>
      </c>
      <c r="I48" s="25">
        <v>0</v>
      </c>
      <c r="J48" s="25">
        <v>0</v>
      </c>
      <c r="K48" s="25">
        <v>0</v>
      </c>
      <c r="L48" s="25">
        <v>0</v>
      </c>
      <c r="M48" s="25">
        <v>0</v>
      </c>
      <c r="N48" s="25">
        <v>0</v>
      </c>
    </row>
    <row r="49" spans="1:14" ht="12.75">
      <c r="A49" s="15" t="s">
        <v>26</v>
      </c>
      <c r="B49" s="10" t="s">
        <v>58</v>
      </c>
      <c r="C49" s="25">
        <v>0</v>
      </c>
      <c r="D49" s="37">
        <v>0</v>
      </c>
      <c r="E49" s="38">
        <v>0</v>
      </c>
      <c r="F49" s="39">
        <v>0</v>
      </c>
      <c r="G49" s="25">
        <v>680000</v>
      </c>
      <c r="H49" s="25">
        <v>0</v>
      </c>
      <c r="I49" s="25">
        <v>680000</v>
      </c>
      <c r="J49" s="25">
        <v>0</v>
      </c>
      <c r="K49" s="25">
        <v>663751</v>
      </c>
      <c r="L49" s="25">
        <v>0</v>
      </c>
      <c r="M49" s="25">
        <v>663751</v>
      </c>
      <c r="N49" s="25">
        <v>0</v>
      </c>
    </row>
    <row r="50" spans="1:14" ht="12.75">
      <c r="A50" s="15"/>
      <c r="B50" s="10"/>
      <c r="C50" s="25"/>
      <c r="D50" s="37"/>
      <c r="E50" s="38"/>
      <c r="F50" s="39"/>
      <c r="G50" s="44"/>
      <c r="H50" s="44"/>
      <c r="I50" s="46"/>
      <c r="J50" s="46"/>
      <c r="K50" s="44"/>
      <c r="L50" s="44"/>
      <c r="M50" s="46"/>
      <c r="N50" s="46"/>
    </row>
    <row r="51" spans="1:14" ht="12.75">
      <c r="A51" s="12"/>
      <c r="B51" s="13" t="s">
        <v>74</v>
      </c>
      <c r="C51" s="26">
        <f>SUM(C47:C49)</f>
        <v>0</v>
      </c>
      <c r="D51" s="26">
        <f aca="true" t="shared" si="5" ref="D51:I51">SUM(D47:D49)</f>
        <v>0</v>
      </c>
      <c r="E51" s="26">
        <f t="shared" si="5"/>
        <v>0</v>
      </c>
      <c r="F51" s="26">
        <f t="shared" si="5"/>
        <v>0</v>
      </c>
      <c r="G51" s="26">
        <f t="shared" si="5"/>
        <v>680000</v>
      </c>
      <c r="H51" s="26">
        <f t="shared" si="5"/>
        <v>0</v>
      </c>
      <c r="I51" s="26">
        <f t="shared" si="5"/>
        <v>680000</v>
      </c>
      <c r="J51" s="26">
        <f>SUM(J47:J49)</f>
        <v>0</v>
      </c>
      <c r="K51" s="26">
        <f>SUM(K47:K49)</f>
        <v>663751</v>
      </c>
      <c r="L51" s="26">
        <f>SUM(L47:L49)</f>
        <v>0</v>
      </c>
      <c r="M51" s="26">
        <f>SUM(M47:M49)</f>
        <v>663751</v>
      </c>
      <c r="N51" s="26">
        <f>SUM(N47:N49)</f>
        <v>0</v>
      </c>
    </row>
    <row r="52" spans="1:14" ht="12.75">
      <c r="A52" s="8"/>
      <c r="B52" s="9"/>
      <c r="C52" s="21"/>
      <c r="D52" s="37"/>
      <c r="E52" s="38"/>
      <c r="F52" s="39"/>
      <c r="G52" s="44"/>
      <c r="H52" s="44"/>
      <c r="I52" s="46"/>
      <c r="J52" s="46"/>
      <c r="K52" s="44"/>
      <c r="L52" s="44"/>
      <c r="M52" s="46"/>
      <c r="N52" s="46"/>
    </row>
    <row r="53" spans="1:14" ht="12.75">
      <c r="A53" s="8" t="s">
        <v>27</v>
      </c>
      <c r="B53" s="9" t="s">
        <v>59</v>
      </c>
      <c r="C53" s="24">
        <f>C238</f>
        <v>0</v>
      </c>
      <c r="D53" s="37">
        <v>0</v>
      </c>
      <c r="E53" s="38">
        <v>0</v>
      </c>
      <c r="F53" s="39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</row>
    <row r="54" spans="1:14" ht="12.75">
      <c r="A54" s="8" t="s">
        <v>28</v>
      </c>
      <c r="B54" s="9" t="s">
        <v>60</v>
      </c>
      <c r="C54" s="25">
        <f>C239</f>
        <v>0</v>
      </c>
      <c r="D54" s="37">
        <v>0</v>
      </c>
      <c r="E54" s="38">
        <v>0</v>
      </c>
      <c r="F54" s="39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ht="12.75">
      <c r="A55" s="17" t="s">
        <v>62</v>
      </c>
      <c r="B55" s="10" t="s">
        <v>61</v>
      </c>
      <c r="C55" s="32">
        <f>C240</f>
        <v>0</v>
      </c>
      <c r="D55" s="37">
        <v>0</v>
      </c>
      <c r="E55" s="38">
        <v>0</v>
      </c>
      <c r="F55" s="39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</row>
    <row r="56" spans="1:14" ht="12.75">
      <c r="A56" s="17"/>
      <c r="B56" s="36"/>
      <c r="C56" s="29"/>
      <c r="D56" s="37"/>
      <c r="E56" s="38"/>
      <c r="F56" s="39"/>
      <c r="G56" s="44"/>
      <c r="H56" s="44"/>
      <c r="I56" s="46"/>
      <c r="J56" s="46"/>
      <c r="K56" s="44"/>
      <c r="L56" s="44"/>
      <c r="M56" s="46"/>
      <c r="N56" s="46"/>
    </row>
    <row r="57" spans="1:14" ht="12.75">
      <c r="A57" s="16"/>
      <c r="B57" s="13" t="s">
        <v>75</v>
      </c>
      <c r="C57" s="28">
        <f>SUM(C53:C55)</f>
        <v>0</v>
      </c>
      <c r="D57" s="28">
        <f aca="true" t="shared" si="6" ref="D57:J57">SUM(D53:D55)</f>
        <v>0</v>
      </c>
      <c r="E57" s="28">
        <f t="shared" si="6"/>
        <v>0</v>
      </c>
      <c r="F57" s="28">
        <f t="shared" si="6"/>
        <v>0</v>
      </c>
      <c r="G57" s="28">
        <f t="shared" si="6"/>
        <v>0</v>
      </c>
      <c r="H57" s="28">
        <f t="shared" si="6"/>
        <v>0</v>
      </c>
      <c r="I57" s="28">
        <f t="shared" si="6"/>
        <v>0</v>
      </c>
      <c r="J57" s="28">
        <f t="shared" si="6"/>
        <v>0</v>
      </c>
      <c r="K57" s="28">
        <f>SUM(K53:K55)</f>
        <v>0</v>
      </c>
      <c r="L57" s="28">
        <f>SUM(L53:L55)</f>
        <v>0</v>
      </c>
      <c r="M57" s="28">
        <f>SUM(M53:M55)</f>
        <v>0</v>
      </c>
      <c r="N57" s="28">
        <f>SUM(N53:N55)</f>
        <v>0</v>
      </c>
    </row>
    <row r="58" spans="1:14" ht="12.75">
      <c r="A58" s="17"/>
      <c r="B58" s="9"/>
      <c r="C58" s="33"/>
      <c r="D58" s="37"/>
      <c r="E58" s="38"/>
      <c r="F58" s="39"/>
      <c r="G58" s="44"/>
      <c r="H58" s="44"/>
      <c r="I58" s="46"/>
      <c r="J58" s="46"/>
      <c r="K58" s="44"/>
      <c r="L58" s="44"/>
      <c r="M58" s="46"/>
      <c r="N58" s="46"/>
    </row>
    <row r="59" spans="1:14" ht="12.75">
      <c r="A59" s="17" t="s">
        <v>64</v>
      </c>
      <c r="B59" s="9" t="s">
        <v>63</v>
      </c>
      <c r="C59" s="33">
        <v>0</v>
      </c>
      <c r="D59" s="37">
        <v>0</v>
      </c>
      <c r="E59" s="38">
        <v>0</v>
      </c>
      <c r="F59" s="39">
        <v>0</v>
      </c>
      <c r="G59" s="33">
        <v>0</v>
      </c>
      <c r="H59" s="33">
        <v>0</v>
      </c>
      <c r="I59" s="33">
        <v>0</v>
      </c>
      <c r="J59" s="33">
        <v>0</v>
      </c>
      <c r="K59" s="33">
        <v>0</v>
      </c>
      <c r="L59" s="33">
        <v>0</v>
      </c>
      <c r="M59" s="33">
        <v>0</v>
      </c>
      <c r="N59" s="33">
        <v>0</v>
      </c>
    </row>
    <row r="60" spans="1:14" ht="12.75">
      <c r="A60" s="17" t="s">
        <v>66</v>
      </c>
      <c r="B60" s="9" t="s">
        <v>65</v>
      </c>
      <c r="C60" s="33">
        <v>0</v>
      </c>
      <c r="D60" s="37">
        <v>0</v>
      </c>
      <c r="E60" s="38">
        <v>0</v>
      </c>
      <c r="F60" s="39">
        <v>0</v>
      </c>
      <c r="G60" s="33">
        <v>0</v>
      </c>
      <c r="H60" s="33">
        <v>0</v>
      </c>
      <c r="I60" s="33">
        <v>0</v>
      </c>
      <c r="J60" s="33">
        <v>0</v>
      </c>
      <c r="K60" s="33">
        <v>0</v>
      </c>
      <c r="L60" s="33">
        <v>0</v>
      </c>
      <c r="M60" s="33">
        <v>0</v>
      </c>
      <c r="N60" s="33">
        <v>0</v>
      </c>
    </row>
    <row r="61" spans="1:14" ht="12.75">
      <c r="A61" s="17" t="s">
        <v>76</v>
      </c>
      <c r="B61" s="9" t="s">
        <v>67</v>
      </c>
      <c r="C61" s="33">
        <v>92100000</v>
      </c>
      <c r="D61" s="41">
        <v>92100000</v>
      </c>
      <c r="E61" s="38">
        <v>0</v>
      </c>
      <c r="F61" s="39">
        <v>0</v>
      </c>
      <c r="G61" s="33">
        <v>90271621</v>
      </c>
      <c r="H61" s="33">
        <v>90271621</v>
      </c>
      <c r="I61" s="33">
        <v>0</v>
      </c>
      <c r="J61" s="33">
        <v>0</v>
      </c>
      <c r="K61" s="33">
        <v>90271621</v>
      </c>
      <c r="L61" s="33">
        <v>90271621</v>
      </c>
      <c r="M61" s="33">
        <v>0</v>
      </c>
      <c r="N61" s="33">
        <v>0</v>
      </c>
    </row>
    <row r="62" spans="1:14" ht="12.75">
      <c r="A62" s="17" t="s">
        <v>84</v>
      </c>
      <c r="B62" s="9" t="s">
        <v>85</v>
      </c>
      <c r="C62" s="33">
        <v>0</v>
      </c>
      <c r="D62" s="41">
        <v>0</v>
      </c>
      <c r="E62" s="38">
        <v>0</v>
      </c>
      <c r="F62" s="39">
        <v>0</v>
      </c>
      <c r="G62" s="33">
        <v>6053041</v>
      </c>
      <c r="H62" s="33">
        <v>6053041</v>
      </c>
      <c r="I62" s="55">
        <v>0</v>
      </c>
      <c r="J62" s="55">
        <v>0</v>
      </c>
      <c r="K62" s="33">
        <v>6053041</v>
      </c>
      <c r="L62" s="33">
        <v>6053041</v>
      </c>
      <c r="M62" s="55">
        <v>0</v>
      </c>
      <c r="N62" s="55">
        <v>0</v>
      </c>
    </row>
    <row r="63" spans="1:14" ht="12.75">
      <c r="A63" s="17"/>
      <c r="B63" s="9"/>
      <c r="C63" s="33"/>
      <c r="D63" s="37"/>
      <c r="E63" s="38"/>
      <c r="F63" s="39"/>
      <c r="G63" s="44"/>
      <c r="H63" s="44"/>
      <c r="I63" s="46"/>
      <c r="J63" s="46"/>
      <c r="K63" s="44"/>
      <c r="L63" s="44"/>
      <c r="M63" s="46"/>
      <c r="N63" s="46"/>
    </row>
    <row r="64" spans="1:14" ht="12.75">
      <c r="A64" s="16"/>
      <c r="B64" s="13" t="s">
        <v>86</v>
      </c>
      <c r="C64" s="28">
        <f>SUM(C59:C62)</f>
        <v>92100000</v>
      </c>
      <c r="D64" s="28">
        <f>SUM(D59:D62)</f>
        <v>92100000</v>
      </c>
      <c r="E64" s="28">
        <f>SUM(E59:E62)</f>
        <v>0</v>
      </c>
      <c r="F64" s="28">
        <f>SUM(F59:F62)</f>
        <v>0</v>
      </c>
      <c r="G64" s="28">
        <f>SUM(G59:G62)</f>
        <v>96324662</v>
      </c>
      <c r="H64" s="28">
        <f>SUM(H59:H62)</f>
        <v>96324662</v>
      </c>
      <c r="I64" s="28">
        <f>SUM(I59:I62)</f>
        <v>0</v>
      </c>
      <c r="J64" s="28">
        <f>SUM(J59:J62)</f>
        <v>0</v>
      </c>
      <c r="K64" s="28">
        <f>SUM(K59:K62)</f>
        <v>96324662</v>
      </c>
      <c r="L64" s="28">
        <f>SUM(L59:L62)</f>
        <v>96324662</v>
      </c>
      <c r="M64" s="28">
        <f>SUM(M59:M62)</f>
        <v>0</v>
      </c>
      <c r="N64" s="28">
        <f>SUM(N59:N62)</f>
        <v>0</v>
      </c>
    </row>
    <row r="65" spans="1:14" ht="12.75">
      <c r="A65" s="8"/>
      <c r="B65" s="11"/>
      <c r="C65" s="21"/>
      <c r="D65" s="37"/>
      <c r="E65" s="38"/>
      <c r="F65" s="39"/>
      <c r="G65" s="44"/>
      <c r="H65" s="44"/>
      <c r="I65" s="46"/>
      <c r="J65" s="46"/>
      <c r="K65" s="44"/>
      <c r="L65" s="44"/>
      <c r="M65" s="46"/>
      <c r="N65" s="46"/>
    </row>
    <row r="66" spans="1:14" ht="14.25">
      <c r="A66" s="18" t="s">
        <v>0</v>
      </c>
      <c r="B66" s="19" t="s">
        <v>68</v>
      </c>
      <c r="C66" s="30">
        <f aca="true" t="shared" si="7" ref="C66:J66">+C14+C19+C26+C45+C57+C51+C39+C64</f>
        <v>327210000</v>
      </c>
      <c r="D66" s="30">
        <f t="shared" si="7"/>
        <v>325806000</v>
      </c>
      <c r="E66" s="30">
        <f t="shared" si="7"/>
        <v>1023000</v>
      </c>
      <c r="F66" s="30">
        <f t="shared" si="7"/>
        <v>381000</v>
      </c>
      <c r="G66" s="30">
        <f t="shared" si="7"/>
        <v>376485000</v>
      </c>
      <c r="H66" s="30">
        <f t="shared" si="7"/>
        <v>351245000</v>
      </c>
      <c r="I66" s="30">
        <f t="shared" si="7"/>
        <v>24290000</v>
      </c>
      <c r="J66" s="30">
        <f t="shared" si="7"/>
        <v>950000</v>
      </c>
      <c r="K66" s="30">
        <f>+K14+K19+K26+K45+K57+K51+K39+K64</f>
        <v>374841895</v>
      </c>
      <c r="L66" s="30">
        <f>+L14+L19+L26+L45+L57+L51+L39+L64</f>
        <v>349792793</v>
      </c>
      <c r="M66" s="30">
        <f>+M14+M19+M26+M45+M57+M51+M39+M64</f>
        <v>24166202</v>
      </c>
      <c r="N66" s="30">
        <f>+N14+N19+N26+N45+N57+N51+N39+N64</f>
        <v>882900</v>
      </c>
    </row>
  </sheetData>
  <sheetProtection/>
  <mergeCells count="6">
    <mergeCell ref="K9:N9"/>
    <mergeCell ref="C9:F9"/>
    <mergeCell ref="G9:J9"/>
    <mergeCell ref="A1:J1"/>
    <mergeCell ref="A2:J2"/>
    <mergeCell ref="A3:J3"/>
  </mergeCells>
  <printOptions/>
  <pageMargins left="0.7" right="0.7" top="0.75" bottom="0.75" header="0.3" footer="0.3"/>
  <pageSetup horizontalDpi="600" verticalDpi="600" orientation="landscape" paperSize="9" scale="58" r:id="rId1"/>
  <headerFooter alignWithMargins="0">
    <oddHeader>&amp;R2/b. sz.melléklet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ÖNKORMÁNYZAT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ÁGFALVA</dc:creator>
  <cp:keywords/>
  <dc:description/>
  <cp:lastModifiedBy>Felhasználó</cp:lastModifiedBy>
  <cp:lastPrinted>2017-04-06T10:11:59Z</cp:lastPrinted>
  <dcterms:created xsi:type="dcterms:W3CDTF">2011-01-17T08:36:11Z</dcterms:created>
  <dcterms:modified xsi:type="dcterms:W3CDTF">2017-04-06T10:12:00Z</dcterms:modified>
  <cp:category/>
  <cp:version/>
  <cp:contentType/>
  <cp:contentStatus/>
</cp:coreProperties>
</file>