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i\Documents\CSÁVOLY\Képviselő-testület_cs\RENDELETEK\5-2019.(V.29.)_2018. évi zárszámadásról\"/>
    </mc:Choice>
  </mc:AlternateContent>
  <xr:revisionPtr revIDLastSave="0" documentId="8_{1C90D7CB-2E56-4E11-A63D-EA8F0C9ABAC6}" xr6:coauthVersionLast="43" xr6:coauthVersionMax="43" xr10:uidLastSave="{00000000-0000-0000-0000-000000000000}"/>
  <bookViews>
    <workbookView xWindow="-110" yWindow="-110" windowWidth="19420" windowHeight="10420" xr2:uid="{79CBCD66-E0DE-44CB-8E9D-DEBB64182F45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E14" i="1"/>
  <c r="F14" i="1"/>
  <c r="F20" i="1" s="1"/>
  <c r="F39" i="1" s="1"/>
  <c r="D15" i="1"/>
  <c r="D16" i="1"/>
  <c r="D17" i="1"/>
  <c r="D18" i="1"/>
  <c r="F19" i="1"/>
  <c r="D19" i="1" s="1"/>
  <c r="E20" i="1"/>
  <c r="D21" i="1"/>
  <c r="D22" i="1"/>
  <c r="E23" i="1"/>
  <c r="D23" i="1" s="1"/>
  <c r="F23" i="1"/>
  <c r="D24" i="1"/>
  <c r="D25" i="1"/>
  <c r="E26" i="1"/>
  <c r="D26" i="1" s="1"/>
  <c r="F26" i="1"/>
  <c r="D27" i="1"/>
  <c r="D28" i="1"/>
  <c r="D29" i="1"/>
  <c r="D30" i="1"/>
  <c r="D31" i="1"/>
  <c r="D32" i="1"/>
  <c r="E33" i="1"/>
  <c r="D33" i="1" s="1"/>
  <c r="F33" i="1"/>
  <c r="D34" i="1"/>
  <c r="F35" i="1"/>
  <c r="D36" i="1"/>
  <c r="D37" i="1"/>
  <c r="D38" i="1"/>
  <c r="E38" i="1"/>
  <c r="F38" i="1"/>
  <c r="D108" i="1"/>
  <c r="D113" i="1"/>
  <c r="E113" i="1"/>
  <c r="D20" i="1" l="1"/>
  <c r="E35" i="1"/>
  <c r="D14" i="1"/>
  <c r="D35" i="1" l="1"/>
  <c r="E39" i="1"/>
  <c r="D39" i="1" s="1"/>
</calcChain>
</file>

<file path=xl/sharedStrings.xml><?xml version="1.0" encoding="utf-8"?>
<sst xmlns="http://schemas.openxmlformats.org/spreadsheetml/2006/main" count="168" uniqueCount="99">
  <si>
    <t xml:space="preserve"> </t>
  </si>
  <si>
    <t>Összesen</t>
  </si>
  <si>
    <t>Garanciavállalással kapcsolatos függő kötelezettség</t>
  </si>
  <si>
    <t xml:space="preserve">Kezességvállalással kapcsolatos függő kötelezettség </t>
  </si>
  <si>
    <t>Érték (eFt)</t>
  </si>
  <si>
    <t>Mennyiség (db)</t>
  </si>
  <si>
    <t>sor-
szám</t>
  </si>
  <si>
    <t>Megnevezés</t>
  </si>
  <si>
    <t>ezer Ft-ban</t>
  </si>
  <si>
    <t xml:space="preserve"> VAGYONKIMUTATÁS
a mérlegben értékkel nem szereplő kötelezettségekről </t>
  </si>
  <si>
    <t>Kulturális javak</t>
  </si>
  <si>
    <t>Gyűjtemények</t>
  </si>
  <si>
    <t>Kép- és hangarchívum</t>
  </si>
  <si>
    <t>Régészeti leletek</t>
  </si>
  <si>
    <t>Képzőművészeti alkotások</t>
  </si>
  <si>
    <t>Érték (e Ft)</t>
  </si>
  <si>
    <t xml:space="preserve">VAGYONKIMUTATÁS
az érték nélkül nyilvántartott eszközökről </t>
  </si>
  <si>
    <t>ÖSSZESEN (1+2+7)</t>
  </si>
  <si>
    <t xml:space="preserve">IV. Koncesszióba, vagyonkezelésbe adott szközök </t>
  </si>
  <si>
    <t xml:space="preserve">4. Tenyészállatok </t>
  </si>
  <si>
    <t xml:space="preserve">3. Járművek </t>
  </si>
  <si>
    <t xml:space="preserve">2. Gépek, berendezések és felszerelések </t>
  </si>
  <si>
    <t xml:space="preserve">1. Ingatlanok és kapcsolódó vagyoni értékű jogok </t>
  </si>
  <si>
    <t>II. Tárgyi eszközök (3+4+5+6)</t>
  </si>
  <si>
    <t xml:space="preserve">I. Immateriális javak </t>
  </si>
  <si>
    <t>Nettó érték</t>
  </si>
  <si>
    <t>Bruttó érték</t>
  </si>
  <si>
    <t>Sor-szám</t>
  </si>
  <si>
    <t>ESZKÖZÖK</t>
  </si>
  <si>
    <t>VAGYONKIMUTATÁS
a felhalmozási kisértékű tárgyi eszközökről</t>
  </si>
  <si>
    <t>ÖSSZESEN (1+4+17)</t>
  </si>
  <si>
    <t>"0"-ra leírt, használaton kívüli</t>
  </si>
  <si>
    <t>"0"-ra leírt, de használatban lévő</t>
  </si>
  <si>
    <t>III. Koncesszióba, vagyonkezelésbe adott szközök (18+19)</t>
  </si>
  <si>
    <t>4. Tenyészállatok (15+16)</t>
  </si>
  <si>
    <t>3. Járművek (12+13)</t>
  </si>
  <si>
    <t>2. Gépek, berendezések és felszerelések (9+10)</t>
  </si>
  <si>
    <t>1. Ingatlanok és kapcsolódó vagyoni értékű jogok (6+7)</t>
  </si>
  <si>
    <t>II. Tárgyi eszközök (5+8+11+14)</t>
  </si>
  <si>
    <t>I. Immateriális javak (2+3)</t>
  </si>
  <si>
    <t>FORRÁSOK ÖSSZESEN (7+11+12+13+14)</t>
  </si>
  <si>
    <t>FORRÁSOK ÖSSZESEN (4+7+11)</t>
  </si>
  <si>
    <t>K) PASSZÍV IDŐBELI ELHATÁROLÁSOK</t>
  </si>
  <si>
    <t>J) KINCSTÁRI SZÁMLAVEZETÉSSEL KAPCSOLATOS ELSZÁMOLÁSOK</t>
  </si>
  <si>
    <t>I) EGYÉB SAJÁTOS FORRÁSOLDALI ELSZÁMOLÁSOK</t>
  </si>
  <si>
    <t>H) KÖTELEZETTSÉGEK (8+9+10)</t>
  </si>
  <si>
    <t>III. Kötelezettség jellegű sajátos elszámolások</t>
  </si>
  <si>
    <t>II. Költségvetési évet követően esedékes kötelezettségek</t>
  </si>
  <si>
    <t>I. Költségvetési évben esedékes kötelezettségek</t>
  </si>
  <si>
    <t>G) SAJÁT TŐKE (1+2+3+4+5+6)</t>
  </si>
  <si>
    <t>VI. Mérleg szerinti eredmény</t>
  </si>
  <si>
    <t>V. Eszközök értékhelyesbítésének forrása</t>
  </si>
  <si>
    <t>IV. Felhalmozott eredmény</t>
  </si>
  <si>
    <t>III. Egyéb eszközök induláskori értéke és változásai</t>
  </si>
  <si>
    <t>II. Nemzeti vagyon változásai</t>
  </si>
  <si>
    <t>I. Nemzeti vagyon induláskori értéke</t>
  </si>
  <si>
    <t>Ssor-szám</t>
  </si>
  <si>
    <t>FORRÁSOK</t>
  </si>
  <si>
    <t xml:space="preserve">VAGYONKIMUTATÁS
a könyvviteli mérlegben értékkel szereplő forrásokról </t>
  </si>
  <si>
    <t>ESZKÖZÖK ÖSSZESEN (=A+B+C+D+E)</t>
  </si>
  <si>
    <t>E) EGYÉB SAJÁTOS ELSZÁMOLÁSOK (28+29)</t>
  </si>
  <si>
    <t xml:space="preserve"> December havi illetmények, munkabérek elszámolása</t>
  </si>
  <si>
    <t>Más előzetesen felszámított nem levonható általános forgalmi adó</t>
  </si>
  <si>
    <t>D) KÖVETELÉSEK  (=27+28)</t>
  </si>
  <si>
    <t>Forgótőke elszámolása</t>
  </si>
  <si>
    <t>D/I Költségvetési évben esedékes követelések (22+23+24+25+26)</t>
  </si>
  <si>
    <t>ebből:költségvetési évben esedékes követelések ellátási díjakra</t>
  </si>
  <si>
    <t>Költségvetési évben esedékes követelések működési bevételre (=D/I/4a+…+D/I/4i)</t>
  </si>
  <si>
    <t>ebből:költségvetési évben esedékes követelések egyéb közhatalmi bevételekre</t>
  </si>
  <si>
    <t>ebből:költségvetési évben esedékes követelések termékek és szolgáltatások adóira</t>
  </si>
  <si>
    <t>ebből:költségvetési évben esedékes követelések vagyoni típusú adókra</t>
  </si>
  <si>
    <t>Költségvetési évben esedékes követelések közhatalmi bevételre</t>
  </si>
  <si>
    <t>C) PÉNZESZKÖZÖK (16+17)</t>
  </si>
  <si>
    <t>Kincstáron kívüli forintszámlák</t>
  </si>
  <si>
    <t xml:space="preserve"> Forintpénztár</t>
  </si>
  <si>
    <t>B) NEMZETI VAGYONBA TARTOZÓ FORGÓESZKÖZÖK (13+14)</t>
  </si>
  <si>
    <t>II. Befejezetlen termelés,félkész termékek, késztermékek</t>
  </si>
  <si>
    <t>I. Vásárolt készletek</t>
  </si>
  <si>
    <t>A) NEMZETI VAGYONBA TARTOZÓ BEFEKTETETT ESZKÖZÖK (3+6+11)</t>
  </si>
  <si>
    <t>III. Befektetett pénzügyi eszközök (7+8+9+10)</t>
  </si>
  <si>
    <t>4. ebből: egyéb tartós részesedések</t>
  </si>
  <si>
    <t>3. ebből: Tartós részesedések pénzügyi vállalkozásban</t>
  </si>
  <si>
    <t>2. ebből: Tartós részesedések nem pénzügyi vállalkozásban</t>
  </si>
  <si>
    <t>1. Tartós részesedések</t>
  </si>
  <si>
    <t>II. Tárgyi eszközök (4+5)</t>
  </si>
  <si>
    <t>2. Gépek, berendezések és felszerelések</t>
  </si>
  <si>
    <t xml:space="preserve">1. Ingatlamok és kapcsolódó vagyoni értékű jogok </t>
  </si>
  <si>
    <t>I. Immateriális javak (1+2)</t>
  </si>
  <si>
    <t>Szellemi termékek</t>
  </si>
  <si>
    <t>Vagyoni értékű jogok</t>
  </si>
  <si>
    <t>érték</t>
  </si>
  <si>
    <t xml:space="preserve"> érték</t>
  </si>
  <si>
    <t>Óvoda</t>
  </si>
  <si>
    <t>Önkormányzat</t>
  </si>
  <si>
    <t>adatok forintban</t>
  </si>
  <si>
    <t>VAGYONKIMUTATÁS 
a könyvviteli mérlegben értékkel szereplő eszközökről</t>
  </si>
  <si>
    <t xml:space="preserve">VAGYONKIMUTATÁS - 2018. </t>
  </si>
  <si>
    <t>CSÁVOLY KÖZSÉGI ÖNKORMÁNYZAT 2018. ÉVI BESZÁMOLÓJA</t>
  </si>
  <si>
    <t>18. melléklet az 5/2019.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</si>
</sst>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3" fillId="0" borderId="0"/>
  </cellStyleXfs>
  <cellXfs count="149">
    <xf numFmtId="0" fontId="0" fillId="0" borderId="0" xfId="0"/>
    <xf numFmtId="0" fontId="2" fillId="0" borderId="0" xfId="1" applyFont="1" applyAlignment="1">
      <alignment vertical="center"/>
    </xf>
    <xf numFmtId="3" fontId="2" fillId="0" borderId="0" xfId="1" applyNumberFormat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2" applyFont="1" applyFill="1" applyBorder="1" applyAlignment="1">
      <alignment vertical="center"/>
    </xf>
    <xf numFmtId="3" fontId="4" fillId="2" borderId="1" xfId="1" applyNumberFormat="1" applyFont="1" applyFill="1" applyBorder="1" applyAlignment="1">
      <alignment vertical="center"/>
    </xf>
    <xf numFmtId="3" fontId="4" fillId="2" borderId="2" xfId="1" applyNumberFormat="1" applyFont="1" applyFill="1" applyBorder="1" applyAlignment="1">
      <alignment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3" xfId="1" applyFont="1" applyFill="1" applyBorder="1" applyAlignment="1">
      <alignment vertical="center"/>
    </xf>
    <xf numFmtId="3" fontId="2" fillId="0" borderId="4" xfId="1" applyNumberFormat="1" applyFont="1" applyFill="1" applyBorder="1" applyAlignment="1">
      <alignment vertical="center"/>
    </xf>
    <xf numFmtId="3" fontId="2" fillId="0" borderId="5" xfId="1" applyNumberFormat="1" applyFont="1" applyFill="1" applyBorder="1" applyAlignment="1">
      <alignment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vertical="center"/>
    </xf>
    <xf numFmtId="3" fontId="2" fillId="0" borderId="7" xfId="1" applyNumberFormat="1" applyFont="1" applyFill="1" applyBorder="1" applyAlignment="1">
      <alignment vertical="center"/>
    </xf>
    <xf numFmtId="3" fontId="2" fillId="0" borderId="8" xfId="1" applyNumberFormat="1" applyFont="1" applyFill="1" applyBorder="1" applyAlignment="1">
      <alignment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vertical="center"/>
    </xf>
    <xf numFmtId="3" fontId="4" fillId="2" borderId="1" xfId="3" applyNumberFormat="1" applyFont="1" applyFill="1" applyBorder="1" applyAlignment="1">
      <alignment horizontal="center" vertical="center" wrapText="1"/>
    </xf>
    <xf numFmtId="3" fontId="4" fillId="2" borderId="2" xfId="3" applyNumberFormat="1" applyFont="1" applyFill="1" applyBorder="1" applyAlignment="1">
      <alignment horizontal="center" vertical="center" wrapText="1"/>
    </xf>
    <xf numFmtId="0" fontId="2" fillId="2" borderId="2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center" vertical="center"/>
    </xf>
    <xf numFmtId="0" fontId="4" fillId="2" borderId="11" xfId="3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center" vertical="center"/>
    </xf>
    <xf numFmtId="3" fontId="4" fillId="0" borderId="0" xfId="4" applyNumberFormat="1" applyFont="1" applyAlignment="1">
      <alignment horizontal="right" vertical="center"/>
    </xf>
    <xf numFmtId="0" fontId="2" fillId="0" borderId="0" xfId="2" applyFont="1" applyFill="1" applyBorder="1" applyAlignment="1">
      <alignment horizontal="left" vertical="center"/>
    </xf>
    <xf numFmtId="3" fontId="4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3" fontId="2" fillId="0" borderId="0" xfId="1" applyNumberFormat="1" applyFont="1" applyFill="1" applyAlignment="1">
      <alignment vertical="center"/>
    </xf>
    <xf numFmtId="0" fontId="2" fillId="0" borderId="0" xfId="3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3" fontId="2" fillId="0" borderId="12" xfId="1" applyNumberFormat="1" applyFont="1" applyFill="1" applyBorder="1" applyAlignment="1">
      <alignment vertical="center"/>
    </xf>
    <xf numFmtId="3" fontId="2" fillId="0" borderId="13" xfId="1" applyNumberFormat="1" applyFont="1" applyFill="1" applyBorder="1" applyAlignment="1">
      <alignment vertical="center"/>
    </xf>
    <xf numFmtId="0" fontId="2" fillId="0" borderId="13" xfId="1" applyFont="1" applyFill="1" applyBorder="1" applyAlignment="1">
      <alignment horizontal="center" vertical="center"/>
    </xf>
    <xf numFmtId="11" fontId="2" fillId="0" borderId="14" xfId="1" applyNumberFormat="1" applyFont="1" applyFill="1" applyBorder="1" applyAlignment="1">
      <alignment vertical="center"/>
    </xf>
    <xf numFmtId="0" fontId="2" fillId="0" borderId="14" xfId="1" applyFont="1" applyFill="1" applyBorder="1" applyAlignment="1">
      <alignment vertical="center"/>
    </xf>
    <xf numFmtId="0" fontId="4" fillId="2" borderId="2" xfId="3" applyFont="1" applyFill="1" applyBorder="1" applyAlignment="1">
      <alignment horizontal="center" vertical="center" wrapText="1"/>
    </xf>
    <xf numFmtId="3" fontId="4" fillId="2" borderId="10" xfId="1" applyNumberFormat="1" applyFont="1" applyFill="1" applyBorder="1" applyAlignment="1">
      <alignment vertical="center"/>
    </xf>
    <xf numFmtId="0" fontId="4" fillId="2" borderId="11" xfId="1" applyFont="1" applyFill="1" applyBorder="1" applyAlignment="1">
      <alignment vertical="center"/>
    </xf>
    <xf numFmtId="3" fontId="4" fillId="3" borderId="10" xfId="1" applyNumberFormat="1" applyFont="1" applyFill="1" applyBorder="1" applyAlignment="1">
      <alignment vertical="center"/>
    </xf>
    <xf numFmtId="3" fontId="4" fillId="3" borderId="2" xfId="1" applyNumberFormat="1" applyFont="1" applyFill="1" applyBorder="1" applyAlignment="1">
      <alignment vertical="center"/>
    </xf>
    <xf numFmtId="0" fontId="4" fillId="3" borderId="2" xfId="3" applyFont="1" applyFill="1" applyBorder="1" applyAlignment="1">
      <alignment horizontal="center" vertical="center"/>
    </xf>
    <xf numFmtId="0" fontId="4" fillId="3" borderId="11" xfId="1" applyFont="1" applyFill="1" applyBorder="1" applyAlignment="1">
      <alignment vertical="center" wrapText="1"/>
    </xf>
    <xf numFmtId="0" fontId="4" fillId="0" borderId="0" xfId="1" applyFont="1" applyAlignment="1">
      <alignment vertical="center"/>
    </xf>
    <xf numFmtId="3" fontId="4" fillId="0" borderId="15" xfId="1" applyNumberFormat="1" applyFont="1" applyBorder="1" applyAlignment="1">
      <alignment vertical="center"/>
    </xf>
    <xf numFmtId="3" fontId="4" fillId="0" borderId="13" xfId="1" applyNumberFormat="1" applyFont="1" applyFill="1" applyBorder="1" applyAlignment="1">
      <alignment vertical="center"/>
    </xf>
    <xf numFmtId="0" fontId="4" fillId="0" borderId="13" xfId="3" applyFont="1" applyFill="1" applyBorder="1" applyAlignment="1">
      <alignment horizontal="center" vertical="center"/>
    </xf>
    <xf numFmtId="0" fontId="4" fillId="0" borderId="16" xfId="1" applyFont="1" applyBorder="1" applyAlignment="1">
      <alignment vertical="center"/>
    </xf>
    <xf numFmtId="3" fontId="4" fillId="0" borderId="17" xfId="1" applyNumberFormat="1" applyFont="1" applyBorder="1" applyAlignment="1">
      <alignment vertical="center"/>
    </xf>
    <xf numFmtId="3" fontId="4" fillId="0" borderId="18" xfId="1" applyNumberFormat="1" applyFont="1" applyFill="1" applyBorder="1" applyAlignment="1">
      <alignment vertical="center"/>
    </xf>
    <xf numFmtId="0" fontId="4" fillId="0" borderId="18" xfId="3" applyFont="1" applyFill="1" applyBorder="1" applyAlignment="1">
      <alignment horizontal="center" vertical="center"/>
    </xf>
    <xf numFmtId="0" fontId="4" fillId="0" borderId="19" xfId="1" applyFont="1" applyBorder="1" applyAlignment="1">
      <alignment vertical="center"/>
    </xf>
    <xf numFmtId="0" fontId="4" fillId="3" borderId="11" xfId="1" applyFont="1" applyFill="1" applyBorder="1" applyAlignment="1">
      <alignment vertical="center"/>
    </xf>
    <xf numFmtId="3" fontId="4" fillId="2" borderId="17" xfId="3" applyNumberFormat="1" applyFont="1" applyFill="1" applyBorder="1" applyAlignment="1">
      <alignment horizontal="center" vertical="center" wrapText="1"/>
    </xf>
    <xf numFmtId="3" fontId="4" fillId="2" borderId="18" xfId="3" applyNumberFormat="1" applyFont="1" applyFill="1" applyBorder="1" applyAlignment="1">
      <alignment horizontal="center" vertical="center"/>
    </xf>
    <xf numFmtId="0" fontId="4" fillId="2" borderId="18" xfId="3" applyFont="1" applyFill="1" applyBorder="1" applyAlignment="1">
      <alignment horizontal="center" vertical="center" wrapText="1"/>
    </xf>
    <xf numFmtId="0" fontId="4" fillId="2" borderId="19" xfId="3" applyFont="1" applyFill="1" applyBorder="1" applyAlignment="1">
      <alignment horizontal="center" vertical="center"/>
    </xf>
    <xf numFmtId="3" fontId="2" fillId="0" borderId="20" xfId="1" applyNumberFormat="1" applyFont="1" applyBorder="1" applyAlignment="1">
      <alignment vertical="center"/>
    </xf>
    <xf numFmtId="3" fontId="2" fillId="0" borderId="21" xfId="1" applyNumberFormat="1" applyFont="1" applyFill="1" applyBorder="1" applyAlignment="1">
      <alignment vertical="center"/>
    </xf>
    <xf numFmtId="0" fontId="2" fillId="0" borderId="21" xfId="3" applyFont="1" applyFill="1" applyBorder="1" applyAlignment="1">
      <alignment horizontal="center" vertical="center"/>
    </xf>
    <xf numFmtId="0" fontId="2" fillId="0" borderId="22" xfId="1" applyFont="1" applyBorder="1" applyAlignment="1">
      <alignment vertical="center"/>
    </xf>
    <xf numFmtId="3" fontId="2" fillId="0" borderId="23" xfId="1" applyNumberFormat="1" applyFont="1" applyBorder="1" applyAlignment="1">
      <alignment vertical="center"/>
    </xf>
    <xf numFmtId="0" fontId="2" fillId="0" borderId="8" xfId="3" applyFont="1" applyFill="1" applyBorder="1" applyAlignment="1">
      <alignment horizontal="center" vertical="center"/>
    </xf>
    <xf numFmtId="0" fontId="2" fillId="0" borderId="24" xfId="1" applyFont="1" applyBorder="1" applyAlignment="1">
      <alignment vertical="center"/>
    </xf>
    <xf numFmtId="3" fontId="2" fillId="0" borderId="25" xfId="1" applyNumberFormat="1" applyFont="1" applyBorder="1" applyAlignment="1">
      <alignment vertical="center"/>
    </xf>
    <xf numFmtId="0" fontId="2" fillId="0" borderId="5" xfId="3" applyFont="1" applyFill="1" applyBorder="1" applyAlignment="1">
      <alignment horizontal="center" vertical="center"/>
    </xf>
    <xf numFmtId="0" fontId="2" fillId="0" borderId="26" xfId="1" applyFont="1" applyBorder="1" applyAlignment="1">
      <alignment vertical="center"/>
    </xf>
    <xf numFmtId="3" fontId="2" fillId="0" borderId="15" xfId="1" applyNumberFormat="1" applyFont="1" applyBorder="1" applyAlignment="1">
      <alignment vertical="center"/>
    </xf>
    <xf numFmtId="0" fontId="2" fillId="0" borderId="13" xfId="3" applyFont="1" applyFill="1" applyBorder="1" applyAlignment="1">
      <alignment horizontal="center" vertical="center"/>
    </xf>
    <xf numFmtId="0" fontId="2" fillId="0" borderId="16" xfId="1" applyFont="1" applyBorder="1" applyAlignment="1">
      <alignment vertical="center"/>
    </xf>
    <xf numFmtId="3" fontId="4" fillId="0" borderId="0" xfId="1" applyNumberFormat="1" applyFont="1" applyAlignment="1">
      <alignment horizontal="center" vertical="center" wrapText="1"/>
    </xf>
    <xf numFmtId="3" fontId="4" fillId="2" borderId="10" xfId="1" applyNumberFormat="1" applyFont="1" applyFill="1" applyBorder="1" applyAlignment="1">
      <alignment horizontal="center" vertical="center"/>
    </xf>
    <xf numFmtId="3" fontId="4" fillId="2" borderId="11" xfId="1" applyNumberFormat="1" applyFont="1" applyFill="1" applyBorder="1" applyAlignment="1">
      <alignment horizontal="center" vertical="center"/>
    </xf>
    <xf numFmtId="3" fontId="4" fillId="2" borderId="10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3" fontId="4" fillId="2" borderId="1" xfId="1" applyNumberFormat="1" applyFont="1" applyFill="1" applyBorder="1" applyAlignment="1">
      <alignment horizontal="center" vertical="center"/>
    </xf>
    <xf numFmtId="3" fontId="2" fillId="0" borderId="20" xfId="3" applyNumberFormat="1" applyFont="1" applyFill="1" applyBorder="1" applyAlignment="1">
      <alignment horizontal="center" vertical="center"/>
    </xf>
    <xf numFmtId="3" fontId="2" fillId="0" borderId="22" xfId="3" applyNumberFormat="1" applyFont="1" applyFill="1" applyBorder="1" applyAlignment="1">
      <alignment horizontal="center" vertical="center"/>
    </xf>
    <xf numFmtId="3" fontId="2" fillId="0" borderId="20" xfId="3" applyNumberFormat="1" applyFont="1" applyFill="1" applyBorder="1" applyAlignment="1">
      <alignment horizontal="center" vertical="center"/>
    </xf>
    <xf numFmtId="0" fontId="2" fillId="0" borderId="27" xfId="3" applyFont="1" applyFill="1" applyBorder="1" applyAlignment="1">
      <alignment horizontal="center" vertical="center"/>
    </xf>
    <xf numFmtId="0" fontId="2" fillId="0" borderId="28" xfId="1" applyFont="1" applyFill="1" applyBorder="1" applyAlignment="1">
      <alignment vertical="center"/>
    </xf>
    <xf numFmtId="3" fontId="2" fillId="0" borderId="15" xfId="3" applyNumberFormat="1" applyFont="1" applyFill="1" applyBorder="1" applyAlignment="1">
      <alignment horizontal="center" vertical="center"/>
    </xf>
    <xf numFmtId="3" fontId="2" fillId="0" borderId="16" xfId="3" applyNumberFormat="1" applyFont="1" applyFill="1" applyBorder="1" applyAlignment="1">
      <alignment horizontal="center" vertical="center"/>
    </xf>
    <xf numFmtId="3" fontId="2" fillId="0" borderId="15" xfId="3" applyNumberFormat="1" applyFont="1" applyFill="1" applyBorder="1" applyAlignment="1">
      <alignment horizontal="center" vertical="center"/>
    </xf>
    <xf numFmtId="0" fontId="2" fillId="0" borderId="24" xfId="1" applyFont="1" applyFill="1" applyBorder="1" applyAlignment="1">
      <alignment vertical="center"/>
    </xf>
    <xf numFmtId="3" fontId="2" fillId="0" borderId="17" xfId="3" applyNumberFormat="1" applyFont="1" applyFill="1" applyBorder="1" applyAlignment="1">
      <alignment horizontal="center" vertical="center"/>
    </xf>
    <xf numFmtId="3" fontId="2" fillId="0" borderId="19" xfId="3" applyNumberFormat="1" applyFont="1" applyFill="1" applyBorder="1" applyAlignment="1">
      <alignment horizontal="center" vertical="center"/>
    </xf>
    <xf numFmtId="3" fontId="2" fillId="0" borderId="17" xfId="3" applyNumberFormat="1" applyFont="1" applyFill="1" applyBorder="1" applyAlignment="1">
      <alignment horizontal="center" vertical="center"/>
    </xf>
    <xf numFmtId="0" fontId="2" fillId="0" borderId="22" xfId="3" applyFont="1" applyFill="1" applyBorder="1" applyAlignment="1">
      <alignment vertical="center"/>
    </xf>
    <xf numFmtId="0" fontId="2" fillId="0" borderId="16" xfId="3" applyFont="1" applyFill="1" applyBorder="1" applyAlignment="1">
      <alignment vertical="center"/>
    </xf>
    <xf numFmtId="0" fontId="2" fillId="0" borderId="24" xfId="3" applyFont="1" applyFill="1" applyBorder="1" applyAlignment="1">
      <alignment vertical="center"/>
    </xf>
    <xf numFmtId="3" fontId="4" fillId="2" borderId="10" xfId="3" applyNumberFormat="1" applyFont="1" applyFill="1" applyBorder="1" applyAlignment="1">
      <alignment horizontal="center" vertical="center" wrapText="1"/>
    </xf>
    <xf numFmtId="3" fontId="4" fillId="2" borderId="11" xfId="3" applyNumberFormat="1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horizontal="center" vertical="center"/>
    </xf>
    <xf numFmtId="0" fontId="5" fillId="0" borderId="0" xfId="1" applyFont="1" applyAlignment="1">
      <alignment vertical="center"/>
    </xf>
    <xf numFmtId="3" fontId="6" fillId="0" borderId="0" xfId="1" applyNumberFormat="1" applyFont="1" applyFill="1" applyAlignment="1">
      <alignment vertical="center"/>
    </xf>
    <xf numFmtId="0" fontId="5" fillId="0" borderId="0" xfId="3" applyFont="1" applyFill="1" applyBorder="1" applyAlignment="1">
      <alignment horizontal="center" vertical="center"/>
    </xf>
    <xf numFmtId="0" fontId="5" fillId="0" borderId="0" xfId="1" applyFont="1" applyBorder="1" applyAlignment="1" applyProtection="1">
      <alignment horizontal="left" vertical="center" wrapText="1"/>
    </xf>
    <xf numFmtId="3" fontId="6" fillId="2" borderId="2" xfId="1" applyNumberFormat="1" applyFont="1" applyFill="1" applyBorder="1" applyAlignment="1">
      <alignment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vertical="center"/>
    </xf>
    <xf numFmtId="3" fontId="6" fillId="2" borderId="29" xfId="1" applyNumberFormat="1" applyFont="1" applyFill="1" applyBorder="1" applyAlignment="1">
      <alignment vertical="center"/>
    </xf>
    <xf numFmtId="3" fontId="5" fillId="0" borderId="25" xfId="1" applyNumberFormat="1" applyFont="1" applyFill="1" applyBorder="1" applyAlignment="1">
      <alignment vertical="center"/>
    </xf>
    <xf numFmtId="3" fontId="5" fillId="0" borderId="5" xfId="1" applyNumberFormat="1" applyFont="1" applyFill="1" applyBorder="1" applyAlignment="1">
      <alignment vertical="center"/>
    </xf>
    <xf numFmtId="0" fontId="5" fillId="0" borderId="12" xfId="3" applyFont="1" applyFill="1" applyBorder="1" applyAlignment="1">
      <alignment horizontal="center" vertical="center"/>
    </xf>
    <xf numFmtId="0" fontId="5" fillId="0" borderId="26" xfId="1" applyFont="1" applyBorder="1" applyAlignment="1" applyProtection="1">
      <alignment horizontal="left" vertical="center" wrapText="1"/>
    </xf>
    <xf numFmtId="3" fontId="6" fillId="3" borderId="10" xfId="1" applyNumberFormat="1" applyFont="1" applyFill="1" applyBorder="1" applyAlignment="1">
      <alignment vertical="center"/>
    </xf>
    <xf numFmtId="3" fontId="6" fillId="3" borderId="2" xfId="1" applyNumberFormat="1" applyFont="1" applyFill="1" applyBorder="1" applyAlignment="1">
      <alignment vertical="center"/>
    </xf>
    <xf numFmtId="3" fontId="6" fillId="3" borderId="17" xfId="3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 applyProtection="1">
      <alignment horizontal="left" vertical="center" wrapText="1"/>
    </xf>
    <xf numFmtId="3" fontId="6" fillId="2" borderId="1" xfId="1" applyNumberFormat="1" applyFont="1" applyFill="1" applyBorder="1" applyAlignment="1">
      <alignment vertical="center"/>
    </xf>
    <xf numFmtId="3" fontId="5" fillId="0" borderId="20" xfId="1" applyNumberFormat="1" applyFont="1" applyFill="1" applyBorder="1" applyAlignment="1">
      <alignment vertical="center"/>
    </xf>
    <xf numFmtId="3" fontId="5" fillId="0" borderId="21" xfId="1" applyNumberFormat="1" applyFont="1" applyFill="1" applyBorder="1" applyAlignment="1">
      <alignment vertical="center"/>
    </xf>
    <xf numFmtId="3" fontId="5" fillId="0" borderId="30" xfId="1" applyNumberFormat="1" applyFont="1" applyFill="1" applyBorder="1" applyAlignment="1">
      <alignment vertical="center"/>
    </xf>
    <xf numFmtId="0" fontId="5" fillId="0" borderId="31" xfId="1" applyFont="1" applyBorder="1" applyAlignment="1" applyProtection="1">
      <alignment horizontal="left" vertical="center" wrapText="1"/>
    </xf>
    <xf numFmtId="3" fontId="5" fillId="0" borderId="15" xfId="1" applyNumberFormat="1" applyFont="1" applyFill="1" applyBorder="1" applyAlignment="1">
      <alignment vertical="center"/>
    </xf>
    <xf numFmtId="3" fontId="5" fillId="0" borderId="13" xfId="1" applyNumberFormat="1" applyFont="1" applyFill="1" applyBorder="1" applyAlignment="1">
      <alignment vertical="center"/>
    </xf>
    <xf numFmtId="0" fontId="5" fillId="0" borderId="16" xfId="1" applyFont="1" applyBorder="1" applyAlignment="1" applyProtection="1">
      <alignment horizontal="left" vertical="center" wrapText="1"/>
    </xf>
    <xf numFmtId="3" fontId="5" fillId="0" borderId="17" xfId="1" applyNumberFormat="1" applyFont="1" applyFill="1" applyBorder="1" applyAlignment="1">
      <alignment vertical="center"/>
    </xf>
    <xf numFmtId="3" fontId="5" fillId="0" borderId="18" xfId="1" applyNumberFormat="1" applyFont="1" applyFill="1" applyBorder="1" applyAlignment="1">
      <alignment vertical="center"/>
    </xf>
    <xf numFmtId="0" fontId="5" fillId="0" borderId="19" xfId="1" applyFont="1" applyBorder="1" applyAlignment="1" applyProtection="1">
      <alignment horizontal="left" vertical="center" wrapText="1"/>
    </xf>
    <xf numFmtId="3" fontId="6" fillId="3" borderId="1" xfId="1" applyNumberFormat="1" applyFont="1" applyFill="1" applyBorder="1" applyAlignment="1">
      <alignment vertical="center"/>
    </xf>
    <xf numFmtId="0" fontId="6" fillId="3" borderId="11" xfId="1" applyFont="1" applyFill="1" applyBorder="1" applyAlignment="1">
      <alignment vertical="center"/>
    </xf>
    <xf numFmtId="3" fontId="5" fillId="0" borderId="10" xfId="1" applyNumberFormat="1" applyFont="1" applyFill="1" applyBorder="1" applyAlignment="1">
      <alignment vertical="center"/>
    </xf>
    <xf numFmtId="3" fontId="5" fillId="0" borderId="2" xfId="1" applyNumberFormat="1" applyFont="1" applyFill="1" applyBorder="1" applyAlignment="1">
      <alignment vertical="center"/>
    </xf>
    <xf numFmtId="0" fontId="5" fillId="0" borderId="11" xfId="1" applyFont="1" applyFill="1" applyBorder="1" applyAlignment="1" applyProtection="1">
      <alignment horizontal="left" vertical="center" wrapText="1"/>
    </xf>
    <xf numFmtId="3" fontId="5" fillId="0" borderId="1" xfId="1" applyNumberFormat="1" applyFont="1" applyFill="1" applyBorder="1" applyAlignment="1">
      <alignment vertical="center"/>
    </xf>
    <xf numFmtId="0" fontId="5" fillId="0" borderId="11" xfId="1" applyFont="1" applyFill="1" applyBorder="1" applyAlignment="1">
      <alignment vertical="center"/>
    </xf>
    <xf numFmtId="3" fontId="6" fillId="3" borderId="17" xfId="3" applyNumberFormat="1" applyFont="1" applyFill="1" applyBorder="1" applyAlignment="1">
      <alignment vertical="center"/>
    </xf>
    <xf numFmtId="3" fontId="6" fillId="3" borderId="18" xfId="3" applyNumberFormat="1" applyFont="1" applyFill="1" applyBorder="1" applyAlignment="1">
      <alignment vertical="center"/>
    </xf>
    <xf numFmtId="0" fontId="6" fillId="3" borderId="19" xfId="3" applyFont="1" applyFill="1" applyBorder="1" applyAlignment="1">
      <alignment vertical="center"/>
    </xf>
    <xf numFmtId="0" fontId="5" fillId="0" borderId="16" xfId="1" applyFont="1" applyFill="1" applyBorder="1" applyAlignment="1">
      <alignment vertical="center"/>
    </xf>
    <xf numFmtId="3" fontId="6" fillId="2" borderId="17" xfId="3" applyNumberFormat="1" applyFont="1" applyFill="1" applyBorder="1" applyAlignment="1">
      <alignment horizontal="center" vertical="center" wrapText="1"/>
    </xf>
    <xf numFmtId="3" fontId="6" fillId="2" borderId="18" xfId="3" applyNumberFormat="1" applyFont="1" applyFill="1" applyBorder="1" applyAlignment="1">
      <alignment horizontal="center" vertical="center"/>
    </xf>
    <xf numFmtId="0" fontId="6" fillId="2" borderId="32" xfId="3" applyFont="1" applyFill="1" applyBorder="1" applyAlignment="1">
      <alignment horizontal="center" vertical="center" wrapText="1"/>
    </xf>
    <xf numFmtId="0" fontId="6" fillId="2" borderId="19" xfId="3" applyFont="1" applyFill="1" applyBorder="1" applyAlignment="1">
      <alignment horizontal="center" vertical="center"/>
    </xf>
    <xf numFmtId="0" fontId="6" fillId="2" borderId="10" xfId="3" applyFont="1" applyFill="1" applyBorder="1" applyAlignment="1">
      <alignment horizontal="center" vertical="center"/>
    </xf>
    <xf numFmtId="0" fontId="6" fillId="2" borderId="11" xfId="3" applyFont="1" applyFill="1" applyBorder="1" applyAlignment="1">
      <alignment horizontal="center" vertical="center"/>
    </xf>
    <xf numFmtId="0" fontId="6" fillId="2" borderId="10" xfId="3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3" fontId="5" fillId="0" borderId="0" xfId="1" applyNumberFormat="1" applyFont="1" applyAlignment="1">
      <alignment vertical="center"/>
    </xf>
    <xf numFmtId="0" fontId="5" fillId="0" borderId="0" xfId="4" applyFont="1" applyAlignment="1">
      <alignment horizontal="center" vertical="center"/>
    </xf>
    <xf numFmtId="0" fontId="5" fillId="0" borderId="0" xfId="4" applyFont="1" applyAlignment="1">
      <alignment vertical="center"/>
    </xf>
    <xf numFmtId="49" fontId="6" fillId="0" borderId="0" xfId="5" applyNumberFormat="1" applyFont="1" applyFill="1" applyAlignment="1">
      <alignment vertical="center" wrapText="1"/>
    </xf>
    <xf numFmtId="49" fontId="6" fillId="0" borderId="0" xfId="5" applyNumberFormat="1" applyFont="1" applyFill="1" applyAlignment="1">
      <alignment horizontal="center" vertical="center" wrapText="1"/>
    </xf>
    <xf numFmtId="3" fontId="5" fillId="0" borderId="0" xfId="4" applyNumberFormat="1" applyFont="1" applyAlignment="1">
      <alignment vertical="center"/>
    </xf>
    <xf numFmtId="0" fontId="8" fillId="0" borderId="0" xfId="5" applyFont="1" applyAlignment="1">
      <alignment horizontal="left" vertical="center"/>
    </xf>
  </cellXfs>
  <cellStyles count="6">
    <cellStyle name="Normál" xfId="0" builtinId="0"/>
    <cellStyle name="Normál 3" xfId="5" xr:uid="{18270995-52B9-4890-8609-E69A6511B639}"/>
    <cellStyle name="Normál 3 2 2" xfId="4" xr:uid="{7E7A25A2-F194-4CC1-8021-75EC535155F6}"/>
    <cellStyle name="Normál_minta" xfId="2" xr:uid="{3056CD96-8012-41EA-AD29-538305763BC5}"/>
    <cellStyle name="Normál_Vagyonkimutatás (2)" xfId="1" xr:uid="{CB2D595B-5098-49B6-BB1A-5E8FFE7E399D}"/>
    <cellStyle name="Normál_vagyonkimutatás_Vagyonkimutatás (2)" xfId="3" xr:uid="{8762F540-470D-4BCB-9E54-9EDAC6D52A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7D25B-0FFA-439E-9DF5-8997DCDC499B}">
  <dimension ref="A1:R126"/>
  <sheetViews>
    <sheetView tabSelected="1" workbookViewId="0">
      <selection sqref="A1:XFD1048576"/>
    </sheetView>
  </sheetViews>
  <sheetFormatPr defaultColWidth="10.26953125" defaultRowHeight="13" x14ac:dyDescent="0.35"/>
  <cols>
    <col min="1" max="1" width="10.26953125" style="1"/>
    <col min="2" max="2" width="70.7265625" style="1" customWidth="1"/>
    <col min="3" max="3" width="6.7265625" style="3" customWidth="1"/>
    <col min="4" max="4" width="13.7265625" style="2" customWidth="1"/>
    <col min="5" max="12" width="13.7265625" style="1" customWidth="1"/>
    <col min="13" max="254" width="10.26953125" style="1"/>
    <col min="255" max="255" width="70.7265625" style="1" customWidth="1"/>
    <col min="256" max="256" width="6.7265625" style="1" customWidth="1"/>
    <col min="257" max="258" width="13.7265625" style="1" customWidth="1"/>
    <col min="259" max="510" width="10.26953125" style="1"/>
    <col min="511" max="511" width="70.7265625" style="1" customWidth="1"/>
    <col min="512" max="512" width="6.7265625" style="1" customWidth="1"/>
    <col min="513" max="514" width="13.7265625" style="1" customWidth="1"/>
    <col min="515" max="766" width="10.26953125" style="1"/>
    <col min="767" max="767" width="70.7265625" style="1" customWidth="1"/>
    <col min="768" max="768" width="6.7265625" style="1" customWidth="1"/>
    <col min="769" max="770" width="13.7265625" style="1" customWidth="1"/>
    <col min="771" max="1022" width="10.26953125" style="1"/>
    <col min="1023" max="1023" width="70.7265625" style="1" customWidth="1"/>
    <col min="1024" max="1024" width="6.7265625" style="1" customWidth="1"/>
    <col min="1025" max="1026" width="13.7265625" style="1" customWidth="1"/>
    <col min="1027" max="1278" width="10.26953125" style="1"/>
    <col min="1279" max="1279" width="70.7265625" style="1" customWidth="1"/>
    <col min="1280" max="1280" width="6.7265625" style="1" customWidth="1"/>
    <col min="1281" max="1282" width="13.7265625" style="1" customWidth="1"/>
    <col min="1283" max="1534" width="10.26953125" style="1"/>
    <col min="1535" max="1535" width="70.7265625" style="1" customWidth="1"/>
    <col min="1536" max="1536" width="6.7265625" style="1" customWidth="1"/>
    <col min="1537" max="1538" width="13.7265625" style="1" customWidth="1"/>
    <col min="1539" max="1790" width="10.26953125" style="1"/>
    <col min="1791" max="1791" width="70.7265625" style="1" customWidth="1"/>
    <col min="1792" max="1792" width="6.7265625" style="1" customWidth="1"/>
    <col min="1793" max="1794" width="13.7265625" style="1" customWidth="1"/>
    <col min="1795" max="2046" width="10.26953125" style="1"/>
    <col min="2047" max="2047" width="70.7265625" style="1" customWidth="1"/>
    <col min="2048" max="2048" width="6.7265625" style="1" customWidth="1"/>
    <col min="2049" max="2050" width="13.7265625" style="1" customWidth="1"/>
    <col min="2051" max="2302" width="10.26953125" style="1"/>
    <col min="2303" max="2303" width="70.7265625" style="1" customWidth="1"/>
    <col min="2304" max="2304" width="6.7265625" style="1" customWidth="1"/>
    <col min="2305" max="2306" width="13.7265625" style="1" customWidth="1"/>
    <col min="2307" max="2558" width="10.26953125" style="1"/>
    <col min="2559" max="2559" width="70.7265625" style="1" customWidth="1"/>
    <col min="2560" max="2560" width="6.7265625" style="1" customWidth="1"/>
    <col min="2561" max="2562" width="13.7265625" style="1" customWidth="1"/>
    <col min="2563" max="2814" width="10.26953125" style="1"/>
    <col min="2815" max="2815" width="70.7265625" style="1" customWidth="1"/>
    <col min="2816" max="2816" width="6.7265625" style="1" customWidth="1"/>
    <col min="2817" max="2818" width="13.7265625" style="1" customWidth="1"/>
    <col min="2819" max="3070" width="10.26953125" style="1"/>
    <col min="3071" max="3071" width="70.7265625" style="1" customWidth="1"/>
    <col min="3072" max="3072" width="6.7265625" style="1" customWidth="1"/>
    <col min="3073" max="3074" width="13.7265625" style="1" customWidth="1"/>
    <col min="3075" max="3326" width="10.26953125" style="1"/>
    <col min="3327" max="3327" width="70.7265625" style="1" customWidth="1"/>
    <col min="3328" max="3328" width="6.7265625" style="1" customWidth="1"/>
    <col min="3329" max="3330" width="13.7265625" style="1" customWidth="1"/>
    <col min="3331" max="3582" width="10.26953125" style="1"/>
    <col min="3583" max="3583" width="70.7265625" style="1" customWidth="1"/>
    <col min="3584" max="3584" width="6.7265625" style="1" customWidth="1"/>
    <col min="3585" max="3586" width="13.7265625" style="1" customWidth="1"/>
    <col min="3587" max="3838" width="10.26953125" style="1"/>
    <col min="3839" max="3839" width="70.7265625" style="1" customWidth="1"/>
    <col min="3840" max="3840" width="6.7265625" style="1" customWidth="1"/>
    <col min="3841" max="3842" width="13.7265625" style="1" customWidth="1"/>
    <col min="3843" max="4094" width="10.26953125" style="1"/>
    <col min="4095" max="4095" width="70.7265625" style="1" customWidth="1"/>
    <col min="4096" max="4096" width="6.7265625" style="1" customWidth="1"/>
    <col min="4097" max="4098" width="13.7265625" style="1" customWidth="1"/>
    <col min="4099" max="4350" width="10.26953125" style="1"/>
    <col min="4351" max="4351" width="70.7265625" style="1" customWidth="1"/>
    <col min="4352" max="4352" width="6.7265625" style="1" customWidth="1"/>
    <col min="4353" max="4354" width="13.7265625" style="1" customWidth="1"/>
    <col min="4355" max="4606" width="10.26953125" style="1"/>
    <col min="4607" max="4607" width="70.7265625" style="1" customWidth="1"/>
    <col min="4608" max="4608" width="6.7265625" style="1" customWidth="1"/>
    <col min="4609" max="4610" width="13.7265625" style="1" customWidth="1"/>
    <col min="4611" max="4862" width="10.26953125" style="1"/>
    <col min="4863" max="4863" width="70.7265625" style="1" customWidth="1"/>
    <col min="4864" max="4864" width="6.7265625" style="1" customWidth="1"/>
    <col min="4865" max="4866" width="13.7265625" style="1" customWidth="1"/>
    <col min="4867" max="5118" width="10.26953125" style="1"/>
    <col min="5119" max="5119" width="70.7265625" style="1" customWidth="1"/>
    <col min="5120" max="5120" width="6.7265625" style="1" customWidth="1"/>
    <col min="5121" max="5122" width="13.7265625" style="1" customWidth="1"/>
    <col min="5123" max="5374" width="10.26953125" style="1"/>
    <col min="5375" max="5375" width="70.7265625" style="1" customWidth="1"/>
    <col min="5376" max="5376" width="6.7265625" style="1" customWidth="1"/>
    <col min="5377" max="5378" width="13.7265625" style="1" customWidth="1"/>
    <col min="5379" max="5630" width="10.26953125" style="1"/>
    <col min="5631" max="5631" width="70.7265625" style="1" customWidth="1"/>
    <col min="5632" max="5632" width="6.7265625" style="1" customWidth="1"/>
    <col min="5633" max="5634" width="13.7265625" style="1" customWidth="1"/>
    <col min="5635" max="5886" width="10.26953125" style="1"/>
    <col min="5887" max="5887" width="70.7265625" style="1" customWidth="1"/>
    <col min="5888" max="5888" width="6.7265625" style="1" customWidth="1"/>
    <col min="5889" max="5890" width="13.7265625" style="1" customWidth="1"/>
    <col min="5891" max="6142" width="10.26953125" style="1"/>
    <col min="6143" max="6143" width="70.7265625" style="1" customWidth="1"/>
    <col min="6144" max="6144" width="6.7265625" style="1" customWidth="1"/>
    <col min="6145" max="6146" width="13.7265625" style="1" customWidth="1"/>
    <col min="6147" max="6398" width="10.26953125" style="1"/>
    <col min="6399" max="6399" width="70.7265625" style="1" customWidth="1"/>
    <col min="6400" max="6400" width="6.7265625" style="1" customWidth="1"/>
    <col min="6401" max="6402" width="13.7265625" style="1" customWidth="1"/>
    <col min="6403" max="6654" width="10.26953125" style="1"/>
    <col min="6655" max="6655" width="70.7265625" style="1" customWidth="1"/>
    <col min="6656" max="6656" width="6.7265625" style="1" customWidth="1"/>
    <col min="6657" max="6658" width="13.7265625" style="1" customWidth="1"/>
    <col min="6659" max="6910" width="10.26953125" style="1"/>
    <col min="6911" max="6911" width="70.7265625" style="1" customWidth="1"/>
    <col min="6912" max="6912" width="6.7265625" style="1" customWidth="1"/>
    <col min="6913" max="6914" width="13.7265625" style="1" customWidth="1"/>
    <col min="6915" max="7166" width="10.26953125" style="1"/>
    <col min="7167" max="7167" width="70.7265625" style="1" customWidth="1"/>
    <col min="7168" max="7168" width="6.7265625" style="1" customWidth="1"/>
    <col min="7169" max="7170" width="13.7265625" style="1" customWidth="1"/>
    <col min="7171" max="7422" width="10.26953125" style="1"/>
    <col min="7423" max="7423" width="70.7265625" style="1" customWidth="1"/>
    <col min="7424" max="7424" width="6.7265625" style="1" customWidth="1"/>
    <col min="7425" max="7426" width="13.7265625" style="1" customWidth="1"/>
    <col min="7427" max="7678" width="10.26953125" style="1"/>
    <col min="7679" max="7679" width="70.7265625" style="1" customWidth="1"/>
    <col min="7680" max="7680" width="6.7265625" style="1" customWidth="1"/>
    <col min="7681" max="7682" width="13.7265625" style="1" customWidth="1"/>
    <col min="7683" max="7934" width="10.26953125" style="1"/>
    <col min="7935" max="7935" width="70.7265625" style="1" customWidth="1"/>
    <col min="7936" max="7936" width="6.7265625" style="1" customWidth="1"/>
    <col min="7937" max="7938" width="13.7265625" style="1" customWidth="1"/>
    <col min="7939" max="8190" width="10.26953125" style="1"/>
    <col min="8191" max="8191" width="70.7265625" style="1" customWidth="1"/>
    <col min="8192" max="8192" width="6.7265625" style="1" customWidth="1"/>
    <col min="8193" max="8194" width="13.7265625" style="1" customWidth="1"/>
    <col min="8195" max="8446" width="10.26953125" style="1"/>
    <col min="8447" max="8447" width="70.7265625" style="1" customWidth="1"/>
    <col min="8448" max="8448" width="6.7265625" style="1" customWidth="1"/>
    <col min="8449" max="8450" width="13.7265625" style="1" customWidth="1"/>
    <col min="8451" max="8702" width="10.26953125" style="1"/>
    <col min="8703" max="8703" width="70.7265625" style="1" customWidth="1"/>
    <col min="8704" max="8704" width="6.7265625" style="1" customWidth="1"/>
    <col min="8705" max="8706" width="13.7265625" style="1" customWidth="1"/>
    <col min="8707" max="8958" width="10.26953125" style="1"/>
    <col min="8959" max="8959" width="70.7265625" style="1" customWidth="1"/>
    <col min="8960" max="8960" width="6.7265625" style="1" customWidth="1"/>
    <col min="8961" max="8962" width="13.7265625" style="1" customWidth="1"/>
    <col min="8963" max="9214" width="10.26953125" style="1"/>
    <col min="9215" max="9215" width="70.7265625" style="1" customWidth="1"/>
    <col min="9216" max="9216" width="6.7265625" style="1" customWidth="1"/>
    <col min="9217" max="9218" width="13.7265625" style="1" customWidth="1"/>
    <col min="9219" max="9470" width="10.26953125" style="1"/>
    <col min="9471" max="9471" width="70.7265625" style="1" customWidth="1"/>
    <col min="9472" max="9472" width="6.7265625" style="1" customWidth="1"/>
    <col min="9473" max="9474" width="13.7265625" style="1" customWidth="1"/>
    <col min="9475" max="9726" width="10.26953125" style="1"/>
    <col min="9727" max="9727" width="70.7265625" style="1" customWidth="1"/>
    <col min="9728" max="9728" width="6.7265625" style="1" customWidth="1"/>
    <col min="9729" max="9730" width="13.7265625" style="1" customWidth="1"/>
    <col min="9731" max="9982" width="10.26953125" style="1"/>
    <col min="9983" max="9983" width="70.7265625" style="1" customWidth="1"/>
    <col min="9984" max="9984" width="6.7265625" style="1" customWidth="1"/>
    <col min="9985" max="9986" width="13.7265625" style="1" customWidth="1"/>
    <col min="9987" max="10238" width="10.26953125" style="1"/>
    <col min="10239" max="10239" width="70.7265625" style="1" customWidth="1"/>
    <col min="10240" max="10240" width="6.7265625" style="1" customWidth="1"/>
    <col min="10241" max="10242" width="13.7265625" style="1" customWidth="1"/>
    <col min="10243" max="10494" width="10.26953125" style="1"/>
    <col min="10495" max="10495" width="70.7265625" style="1" customWidth="1"/>
    <col min="10496" max="10496" width="6.7265625" style="1" customWidth="1"/>
    <col min="10497" max="10498" width="13.7265625" style="1" customWidth="1"/>
    <col min="10499" max="10750" width="10.26953125" style="1"/>
    <col min="10751" max="10751" width="70.7265625" style="1" customWidth="1"/>
    <col min="10752" max="10752" width="6.7265625" style="1" customWidth="1"/>
    <col min="10753" max="10754" width="13.7265625" style="1" customWidth="1"/>
    <col min="10755" max="11006" width="10.26953125" style="1"/>
    <col min="11007" max="11007" width="70.7265625" style="1" customWidth="1"/>
    <col min="11008" max="11008" width="6.7265625" style="1" customWidth="1"/>
    <col min="11009" max="11010" width="13.7265625" style="1" customWidth="1"/>
    <col min="11011" max="11262" width="10.26953125" style="1"/>
    <col min="11263" max="11263" width="70.7265625" style="1" customWidth="1"/>
    <col min="11264" max="11264" width="6.7265625" style="1" customWidth="1"/>
    <col min="11265" max="11266" width="13.7265625" style="1" customWidth="1"/>
    <col min="11267" max="11518" width="10.26953125" style="1"/>
    <col min="11519" max="11519" width="70.7265625" style="1" customWidth="1"/>
    <col min="11520" max="11520" width="6.7265625" style="1" customWidth="1"/>
    <col min="11521" max="11522" width="13.7265625" style="1" customWidth="1"/>
    <col min="11523" max="11774" width="10.26953125" style="1"/>
    <col min="11775" max="11775" width="70.7265625" style="1" customWidth="1"/>
    <col min="11776" max="11776" width="6.7265625" style="1" customWidth="1"/>
    <col min="11777" max="11778" width="13.7265625" style="1" customWidth="1"/>
    <col min="11779" max="12030" width="10.26953125" style="1"/>
    <col min="12031" max="12031" width="70.7265625" style="1" customWidth="1"/>
    <col min="12032" max="12032" width="6.7265625" style="1" customWidth="1"/>
    <col min="12033" max="12034" width="13.7265625" style="1" customWidth="1"/>
    <col min="12035" max="12286" width="10.26953125" style="1"/>
    <col min="12287" max="12287" width="70.7265625" style="1" customWidth="1"/>
    <col min="12288" max="12288" width="6.7265625" style="1" customWidth="1"/>
    <col min="12289" max="12290" width="13.7265625" style="1" customWidth="1"/>
    <col min="12291" max="12542" width="10.26953125" style="1"/>
    <col min="12543" max="12543" width="70.7265625" style="1" customWidth="1"/>
    <col min="12544" max="12544" width="6.7265625" style="1" customWidth="1"/>
    <col min="12545" max="12546" width="13.7265625" style="1" customWidth="1"/>
    <col min="12547" max="12798" width="10.26953125" style="1"/>
    <col min="12799" max="12799" width="70.7265625" style="1" customWidth="1"/>
    <col min="12800" max="12800" width="6.7265625" style="1" customWidth="1"/>
    <col min="12801" max="12802" width="13.7265625" style="1" customWidth="1"/>
    <col min="12803" max="13054" width="10.26953125" style="1"/>
    <col min="13055" max="13055" width="70.7265625" style="1" customWidth="1"/>
    <col min="13056" max="13056" width="6.7265625" style="1" customWidth="1"/>
    <col min="13057" max="13058" width="13.7265625" style="1" customWidth="1"/>
    <col min="13059" max="13310" width="10.26953125" style="1"/>
    <col min="13311" max="13311" width="70.7265625" style="1" customWidth="1"/>
    <col min="13312" max="13312" width="6.7265625" style="1" customWidth="1"/>
    <col min="13313" max="13314" width="13.7265625" style="1" customWidth="1"/>
    <col min="13315" max="13566" width="10.26953125" style="1"/>
    <col min="13567" max="13567" width="70.7265625" style="1" customWidth="1"/>
    <col min="13568" max="13568" width="6.7265625" style="1" customWidth="1"/>
    <col min="13569" max="13570" width="13.7265625" style="1" customWidth="1"/>
    <col min="13571" max="13822" width="10.26953125" style="1"/>
    <col min="13823" max="13823" width="70.7265625" style="1" customWidth="1"/>
    <col min="13824" max="13824" width="6.7265625" style="1" customWidth="1"/>
    <col min="13825" max="13826" width="13.7265625" style="1" customWidth="1"/>
    <col min="13827" max="14078" width="10.26953125" style="1"/>
    <col min="14079" max="14079" width="70.7265625" style="1" customWidth="1"/>
    <col min="14080" max="14080" width="6.7265625" style="1" customWidth="1"/>
    <col min="14081" max="14082" width="13.7265625" style="1" customWidth="1"/>
    <col min="14083" max="14334" width="10.26953125" style="1"/>
    <col min="14335" max="14335" width="70.7265625" style="1" customWidth="1"/>
    <col min="14336" max="14336" width="6.7265625" style="1" customWidth="1"/>
    <col min="14337" max="14338" width="13.7265625" style="1" customWidth="1"/>
    <col min="14339" max="14590" width="10.26953125" style="1"/>
    <col min="14591" max="14591" width="70.7265625" style="1" customWidth="1"/>
    <col min="14592" max="14592" width="6.7265625" style="1" customWidth="1"/>
    <col min="14593" max="14594" width="13.7265625" style="1" customWidth="1"/>
    <col min="14595" max="14846" width="10.26953125" style="1"/>
    <col min="14847" max="14847" width="70.7265625" style="1" customWidth="1"/>
    <col min="14848" max="14848" width="6.7265625" style="1" customWidth="1"/>
    <col min="14849" max="14850" width="13.7265625" style="1" customWidth="1"/>
    <col min="14851" max="15102" width="10.26953125" style="1"/>
    <col min="15103" max="15103" width="70.7265625" style="1" customWidth="1"/>
    <col min="15104" max="15104" width="6.7265625" style="1" customWidth="1"/>
    <col min="15105" max="15106" width="13.7265625" style="1" customWidth="1"/>
    <col min="15107" max="15358" width="10.26953125" style="1"/>
    <col min="15359" max="15359" width="70.7265625" style="1" customWidth="1"/>
    <col min="15360" max="15360" width="6.7265625" style="1" customWidth="1"/>
    <col min="15361" max="15362" width="13.7265625" style="1" customWidth="1"/>
    <col min="15363" max="15614" width="10.26953125" style="1"/>
    <col min="15615" max="15615" width="70.7265625" style="1" customWidth="1"/>
    <col min="15616" max="15616" width="6.7265625" style="1" customWidth="1"/>
    <col min="15617" max="15618" width="13.7265625" style="1" customWidth="1"/>
    <col min="15619" max="15870" width="10.26953125" style="1"/>
    <col min="15871" max="15871" width="70.7265625" style="1" customWidth="1"/>
    <col min="15872" max="15872" width="6.7265625" style="1" customWidth="1"/>
    <col min="15873" max="15874" width="13.7265625" style="1" customWidth="1"/>
    <col min="15875" max="16126" width="10.26953125" style="1"/>
    <col min="16127" max="16127" width="70.7265625" style="1" customWidth="1"/>
    <col min="16128" max="16128" width="6.7265625" style="1" customWidth="1"/>
    <col min="16129" max="16130" width="13.7265625" style="1" customWidth="1"/>
    <col min="16131" max="16384" width="10.26953125" style="1"/>
  </cols>
  <sheetData>
    <row r="1" spans="1:18" x14ac:dyDescent="0.35">
      <c r="B1" s="148" t="s">
        <v>98</v>
      </c>
      <c r="C1" s="148"/>
      <c r="D1" s="148"/>
      <c r="E1" s="96"/>
      <c r="F1" s="96"/>
      <c r="G1" s="96"/>
      <c r="H1" s="96"/>
      <c r="I1" s="96"/>
      <c r="J1" s="96"/>
      <c r="K1" s="96"/>
      <c r="L1" s="96"/>
    </row>
    <row r="2" spans="1:18" x14ac:dyDescent="0.35">
      <c r="B2" s="146" t="s">
        <v>97</v>
      </c>
      <c r="C2" s="146"/>
      <c r="D2" s="146"/>
      <c r="E2" s="146"/>
      <c r="F2" s="146"/>
      <c r="G2" s="145"/>
      <c r="H2" s="145"/>
      <c r="I2" s="145"/>
      <c r="J2" s="145"/>
      <c r="K2" s="145"/>
      <c r="L2" s="145"/>
    </row>
    <row r="3" spans="1:18" x14ac:dyDescent="0.35">
      <c r="B3" s="146" t="s">
        <v>96</v>
      </c>
      <c r="C3" s="146"/>
      <c r="D3" s="146"/>
      <c r="E3" s="146"/>
      <c r="F3" s="146"/>
      <c r="G3" s="145"/>
      <c r="H3" s="145"/>
      <c r="I3" s="145"/>
      <c r="J3" s="145"/>
      <c r="K3" s="145"/>
      <c r="L3" s="145"/>
    </row>
    <row r="4" spans="1:18" x14ac:dyDescent="0.35">
      <c r="B4" s="144"/>
      <c r="C4" s="143"/>
      <c r="D4" s="147"/>
      <c r="E4" s="96"/>
      <c r="F4" s="96"/>
      <c r="G4" s="96"/>
      <c r="H4" s="96"/>
      <c r="I4" s="96"/>
      <c r="J4" s="96"/>
      <c r="K4" s="96"/>
      <c r="L4" s="96"/>
    </row>
    <row r="5" spans="1:18" x14ac:dyDescent="0.35">
      <c r="B5" s="146" t="s">
        <v>95</v>
      </c>
      <c r="C5" s="146"/>
      <c r="D5" s="146"/>
      <c r="E5" s="146"/>
      <c r="F5" s="146"/>
      <c r="G5" s="145"/>
      <c r="H5" s="145"/>
      <c r="I5" s="145"/>
      <c r="J5" s="145"/>
      <c r="K5" s="145"/>
      <c r="L5" s="145"/>
    </row>
    <row r="6" spans="1:18" ht="13.5" thickBot="1" x14ac:dyDescent="0.4">
      <c r="B6" s="144"/>
      <c r="C6" s="143"/>
      <c r="D6" s="142"/>
      <c r="E6" s="96"/>
      <c r="F6" s="141" t="s">
        <v>94</v>
      </c>
      <c r="G6" s="96"/>
      <c r="H6" s="96"/>
      <c r="I6" s="96"/>
      <c r="J6" s="96"/>
      <c r="K6" s="96"/>
      <c r="L6" s="96"/>
    </row>
    <row r="7" spans="1:18" ht="13.5" thickBot="1" x14ac:dyDescent="0.4">
      <c r="B7" s="139" t="s">
        <v>7</v>
      </c>
      <c r="C7" s="138"/>
      <c r="D7" s="140" t="s">
        <v>1</v>
      </c>
      <c r="E7" s="140" t="s">
        <v>93</v>
      </c>
      <c r="F7" s="140" t="s">
        <v>92</v>
      </c>
      <c r="G7" s="139"/>
      <c r="H7" s="138"/>
      <c r="I7" s="139"/>
      <c r="J7" s="138"/>
      <c r="K7" s="139"/>
      <c r="L7" s="138"/>
    </row>
    <row r="8" spans="1:18" ht="26" x14ac:dyDescent="0.35">
      <c r="B8" s="137" t="s">
        <v>28</v>
      </c>
      <c r="C8" s="136" t="s">
        <v>27</v>
      </c>
      <c r="D8" s="134" t="s">
        <v>91</v>
      </c>
      <c r="E8" s="134" t="s">
        <v>91</v>
      </c>
      <c r="F8" s="134" t="s">
        <v>90</v>
      </c>
      <c r="G8" s="135" t="s">
        <v>26</v>
      </c>
      <c r="H8" s="134" t="s">
        <v>25</v>
      </c>
      <c r="I8" s="135" t="s">
        <v>26</v>
      </c>
      <c r="J8" s="134" t="s">
        <v>25</v>
      </c>
      <c r="K8" s="135" t="s">
        <v>26</v>
      </c>
      <c r="L8" s="134" t="s">
        <v>25</v>
      </c>
    </row>
    <row r="9" spans="1:18" x14ac:dyDescent="0.35">
      <c r="A9" s="1">
        <v>1</v>
      </c>
      <c r="B9" s="133" t="s">
        <v>89</v>
      </c>
      <c r="C9" s="106">
        <v>1</v>
      </c>
      <c r="D9" s="117">
        <f>E9+F9</f>
        <v>0</v>
      </c>
      <c r="E9" s="117">
        <v>0</v>
      </c>
      <c r="F9" s="117">
        <v>0</v>
      </c>
      <c r="G9" s="118"/>
      <c r="H9" s="117"/>
      <c r="I9" s="118"/>
      <c r="J9" s="117"/>
      <c r="K9" s="118"/>
      <c r="L9" s="117"/>
    </row>
    <row r="10" spans="1:18" ht="13.5" thickBot="1" x14ac:dyDescent="0.4">
      <c r="A10" s="1">
        <v>2</v>
      </c>
      <c r="B10" s="133" t="s">
        <v>88</v>
      </c>
      <c r="C10" s="106">
        <v>2</v>
      </c>
      <c r="D10" s="117">
        <f>E10+F10</f>
        <v>0</v>
      </c>
      <c r="E10" s="117">
        <v>0</v>
      </c>
      <c r="F10" s="117">
        <v>0</v>
      </c>
      <c r="G10" s="118"/>
      <c r="H10" s="117"/>
      <c r="I10" s="118"/>
      <c r="J10" s="117"/>
      <c r="K10" s="118"/>
      <c r="L10" s="117"/>
    </row>
    <row r="11" spans="1:18" ht="13.5" thickBot="1" x14ac:dyDescent="0.4">
      <c r="A11" s="1">
        <v>3</v>
      </c>
      <c r="B11" s="132" t="s">
        <v>87</v>
      </c>
      <c r="C11" s="110">
        <v>3</v>
      </c>
      <c r="D11" s="130">
        <f>E11+F11</f>
        <v>0</v>
      </c>
      <c r="E11" s="130">
        <v>0</v>
      </c>
      <c r="F11" s="130">
        <v>0</v>
      </c>
      <c r="G11" s="131"/>
      <c r="H11" s="130"/>
      <c r="I11" s="131"/>
      <c r="J11" s="130"/>
      <c r="K11" s="131"/>
      <c r="L11" s="130"/>
    </row>
    <row r="12" spans="1:18" s="32" customFormat="1" ht="13.5" thickBot="1" x14ac:dyDescent="0.4">
      <c r="A12" s="1">
        <v>4</v>
      </c>
      <c r="B12" s="129" t="s">
        <v>86</v>
      </c>
      <c r="C12" s="106">
        <v>4</v>
      </c>
      <c r="D12" s="128">
        <f>SUM(E12:F12)</f>
        <v>779846715</v>
      </c>
      <c r="E12" s="128">
        <v>779846715</v>
      </c>
      <c r="F12" s="128">
        <v>0</v>
      </c>
      <c r="G12" s="126"/>
      <c r="H12" s="128"/>
      <c r="I12" s="126"/>
      <c r="J12" s="128"/>
      <c r="K12" s="126"/>
      <c r="L12" s="128"/>
    </row>
    <row r="13" spans="1:18" s="32" customFormat="1" ht="13.5" thickBot="1" x14ac:dyDescent="0.4">
      <c r="A13" s="1">
        <v>5</v>
      </c>
      <c r="B13" s="127" t="s">
        <v>85</v>
      </c>
      <c r="C13" s="106">
        <v>5</v>
      </c>
      <c r="D13" s="125">
        <f>E13+F13</f>
        <v>28906486</v>
      </c>
      <c r="E13" s="125">
        <v>28906486</v>
      </c>
      <c r="F13" s="125">
        <v>0</v>
      </c>
      <c r="G13" s="126"/>
      <c r="H13" s="125"/>
      <c r="I13" s="126"/>
      <c r="J13" s="125"/>
      <c r="K13" s="126"/>
      <c r="L13" s="125"/>
    </row>
    <row r="14" spans="1:18" ht="13.5" thickBot="1" x14ac:dyDescent="0.4">
      <c r="A14" s="1">
        <v>6</v>
      </c>
      <c r="B14" s="124" t="s">
        <v>84</v>
      </c>
      <c r="C14" s="110">
        <v>6</v>
      </c>
      <c r="D14" s="123">
        <f>SUM(E14:F14)</f>
        <v>808753201</v>
      </c>
      <c r="E14" s="123">
        <f>SUM(E12:E13)</f>
        <v>808753201</v>
      </c>
      <c r="F14" s="123">
        <f>SUM(F9:F10)</f>
        <v>0</v>
      </c>
      <c r="G14" s="109"/>
      <c r="H14" s="123"/>
      <c r="I14" s="109"/>
      <c r="J14" s="123"/>
      <c r="K14" s="109"/>
      <c r="L14" s="123"/>
    </row>
    <row r="15" spans="1:18" x14ac:dyDescent="0.35">
      <c r="A15" s="1">
        <v>7</v>
      </c>
      <c r="B15" s="122" t="s">
        <v>83</v>
      </c>
      <c r="C15" s="106">
        <v>7</v>
      </c>
      <c r="D15" s="120">
        <f>E15+F15</f>
        <v>3832000</v>
      </c>
      <c r="E15" s="120">
        <v>3832000</v>
      </c>
      <c r="F15" s="120">
        <v>0</v>
      </c>
      <c r="G15" s="121"/>
      <c r="H15" s="120"/>
      <c r="I15" s="121"/>
      <c r="J15" s="120"/>
      <c r="K15" s="121"/>
      <c r="L15" s="120"/>
    </row>
    <row r="16" spans="1:18" x14ac:dyDescent="0.35">
      <c r="A16" s="1">
        <v>8</v>
      </c>
      <c r="B16" s="119" t="s">
        <v>82</v>
      </c>
      <c r="C16" s="106">
        <v>8</v>
      </c>
      <c r="D16" s="117">
        <f>E16+F16</f>
        <v>0</v>
      </c>
      <c r="E16" s="117">
        <v>0</v>
      </c>
      <c r="F16" s="117">
        <v>0</v>
      </c>
      <c r="G16" s="118"/>
      <c r="H16" s="117"/>
      <c r="I16" s="118"/>
      <c r="J16" s="117"/>
      <c r="K16" s="118"/>
      <c r="L16" s="117"/>
      <c r="R16" s="2"/>
    </row>
    <row r="17" spans="1:18" x14ac:dyDescent="0.35">
      <c r="A17" s="1">
        <v>9</v>
      </c>
      <c r="B17" s="107" t="s">
        <v>81</v>
      </c>
      <c r="C17" s="106">
        <v>9</v>
      </c>
      <c r="D17" s="104">
        <f>SUM(E17:F17)</f>
        <v>3000000</v>
      </c>
      <c r="E17" s="104">
        <v>3000000</v>
      </c>
      <c r="F17" s="104">
        <v>0</v>
      </c>
      <c r="G17" s="105"/>
      <c r="H17" s="104"/>
      <c r="I17" s="105"/>
      <c r="J17" s="104"/>
      <c r="K17" s="105"/>
      <c r="L17" s="104"/>
      <c r="R17" s="2"/>
    </row>
    <row r="18" spans="1:18" ht="13.5" thickBot="1" x14ac:dyDescent="0.4">
      <c r="A18" s="1">
        <v>10</v>
      </c>
      <c r="B18" s="116" t="s">
        <v>80</v>
      </c>
      <c r="C18" s="106">
        <v>10</v>
      </c>
      <c r="D18" s="113">
        <f>E18+F18</f>
        <v>832000</v>
      </c>
      <c r="E18" s="115">
        <v>832000</v>
      </c>
      <c r="F18" s="113">
        <v>0</v>
      </c>
      <c r="G18" s="114"/>
      <c r="H18" s="113"/>
      <c r="I18" s="114"/>
      <c r="J18" s="113"/>
      <c r="K18" s="114"/>
      <c r="L18" s="113"/>
      <c r="R18" s="2"/>
    </row>
    <row r="19" spans="1:18" ht="13.5" thickBot="1" x14ac:dyDescent="0.4">
      <c r="A19" s="1">
        <v>11</v>
      </c>
      <c r="B19" s="111" t="s">
        <v>79</v>
      </c>
      <c r="C19" s="110">
        <v>11</v>
      </c>
      <c r="D19" s="108">
        <f>E19+F19</f>
        <v>3832000</v>
      </c>
      <c r="E19" s="108">
        <v>3832000</v>
      </c>
      <c r="F19" s="108">
        <f>+F15+F16+F18</f>
        <v>0</v>
      </c>
      <c r="G19" s="109"/>
      <c r="H19" s="108"/>
      <c r="I19" s="109"/>
      <c r="J19" s="108"/>
      <c r="K19" s="109"/>
      <c r="L19" s="108"/>
    </row>
    <row r="20" spans="1:18" ht="13.5" thickBot="1" x14ac:dyDescent="0.4">
      <c r="A20" s="1">
        <v>12</v>
      </c>
      <c r="B20" s="102" t="s">
        <v>78</v>
      </c>
      <c r="C20" s="101">
        <v>12</v>
      </c>
      <c r="D20" s="112">
        <f>E20+F20</f>
        <v>812585201</v>
      </c>
      <c r="E20" s="112">
        <f>SUM(E11,E14,E19)</f>
        <v>812585201</v>
      </c>
      <c r="F20" s="112">
        <f>SUM(F11,F14,F19)</f>
        <v>0</v>
      </c>
      <c r="G20" s="100"/>
      <c r="H20" s="112"/>
      <c r="I20" s="100"/>
      <c r="J20" s="112"/>
      <c r="K20" s="100"/>
      <c r="L20" s="112"/>
    </row>
    <row r="21" spans="1:18" x14ac:dyDescent="0.35">
      <c r="A21" s="1">
        <v>13</v>
      </c>
      <c r="B21" s="107" t="s">
        <v>77</v>
      </c>
      <c r="C21" s="106">
        <v>13</v>
      </c>
      <c r="D21" s="104">
        <f>E21+F21</f>
        <v>0</v>
      </c>
      <c r="E21" s="104">
        <v>0</v>
      </c>
      <c r="F21" s="104">
        <v>0</v>
      </c>
      <c r="G21" s="105"/>
      <c r="H21" s="104"/>
      <c r="I21" s="105"/>
      <c r="J21" s="104"/>
      <c r="K21" s="105"/>
      <c r="L21" s="104"/>
      <c r="R21" s="2"/>
    </row>
    <row r="22" spans="1:18" ht="13.5" thickBot="1" x14ac:dyDescent="0.4">
      <c r="A22" s="1">
        <v>14</v>
      </c>
      <c r="B22" s="107" t="s">
        <v>76</v>
      </c>
      <c r="C22" s="106">
        <v>14</v>
      </c>
      <c r="D22" s="104">
        <f>E22+F22</f>
        <v>0</v>
      </c>
      <c r="E22" s="104">
        <v>0</v>
      </c>
      <c r="F22" s="104">
        <v>0</v>
      </c>
      <c r="G22" s="105"/>
      <c r="H22" s="104"/>
      <c r="I22" s="105"/>
      <c r="J22" s="104"/>
      <c r="K22" s="105"/>
      <c r="L22" s="104"/>
      <c r="R22" s="2"/>
    </row>
    <row r="23" spans="1:18" ht="13.5" thickBot="1" x14ac:dyDescent="0.4">
      <c r="A23" s="1">
        <v>15</v>
      </c>
      <c r="B23" s="102" t="s">
        <v>75</v>
      </c>
      <c r="C23" s="101">
        <v>15</v>
      </c>
      <c r="D23" s="112">
        <f>E23+F23</f>
        <v>0</v>
      </c>
      <c r="E23" s="112">
        <f>+E21+E22</f>
        <v>0</v>
      </c>
      <c r="F23" s="112">
        <f>+F21+F22</f>
        <v>0</v>
      </c>
      <c r="G23" s="100"/>
      <c r="H23" s="112"/>
      <c r="I23" s="100"/>
      <c r="J23" s="112"/>
      <c r="K23" s="100"/>
      <c r="L23" s="112"/>
    </row>
    <row r="24" spans="1:18" x14ac:dyDescent="0.35">
      <c r="A24" s="1">
        <v>16</v>
      </c>
      <c r="B24" s="107" t="s">
        <v>74</v>
      </c>
      <c r="C24" s="106">
        <v>16</v>
      </c>
      <c r="D24" s="104">
        <f>E24+F24</f>
        <v>37260</v>
      </c>
      <c r="E24" s="104">
        <v>37260</v>
      </c>
      <c r="F24" s="104">
        <v>0</v>
      </c>
      <c r="G24" s="105"/>
      <c r="H24" s="104"/>
      <c r="I24" s="105"/>
      <c r="J24" s="104"/>
      <c r="K24" s="105"/>
      <c r="L24" s="104"/>
      <c r="R24" s="2"/>
    </row>
    <row r="25" spans="1:18" ht="13.5" thickBot="1" x14ac:dyDescent="0.4">
      <c r="A25" s="1">
        <v>17</v>
      </c>
      <c r="B25" s="107" t="s">
        <v>73</v>
      </c>
      <c r="C25" s="106">
        <v>17</v>
      </c>
      <c r="D25" s="104">
        <f>E25+F25</f>
        <v>49593137</v>
      </c>
      <c r="E25" s="104">
        <v>49574087</v>
      </c>
      <c r="F25" s="104">
        <v>19050</v>
      </c>
      <c r="G25" s="105"/>
      <c r="H25" s="104"/>
      <c r="I25" s="105"/>
      <c r="J25" s="104"/>
      <c r="K25" s="105"/>
      <c r="L25" s="104"/>
      <c r="R25" s="2"/>
    </row>
    <row r="26" spans="1:18" ht="13.5" thickBot="1" x14ac:dyDescent="0.4">
      <c r="A26" s="1">
        <v>18</v>
      </c>
      <c r="B26" s="102" t="s">
        <v>72</v>
      </c>
      <c r="C26" s="101">
        <v>18</v>
      </c>
      <c r="D26" s="112">
        <f>E26+F26</f>
        <v>49630397</v>
      </c>
      <c r="E26" s="112">
        <f>SUM(E24:E25)</f>
        <v>49611347</v>
      </c>
      <c r="F26" s="100">
        <f>SUM(F24:F25)</f>
        <v>19050</v>
      </c>
      <c r="G26" s="100"/>
      <c r="H26" s="112"/>
      <c r="I26" s="100"/>
      <c r="J26" s="112"/>
      <c r="K26" s="100"/>
      <c r="L26" s="112"/>
    </row>
    <row r="27" spans="1:18" x14ac:dyDescent="0.35">
      <c r="A27" s="1">
        <v>21</v>
      </c>
      <c r="B27" s="107" t="s">
        <v>71</v>
      </c>
      <c r="C27" s="106">
        <v>19</v>
      </c>
      <c r="D27" s="104">
        <f>E27+F27</f>
        <v>2248370</v>
      </c>
      <c r="E27" s="104">
        <v>2248370</v>
      </c>
      <c r="F27" s="104">
        <v>0</v>
      </c>
      <c r="G27" s="105"/>
      <c r="H27" s="104"/>
      <c r="I27" s="105"/>
      <c r="J27" s="104"/>
      <c r="K27" s="105"/>
      <c r="L27" s="104"/>
      <c r="R27" s="2"/>
    </row>
    <row r="28" spans="1:18" x14ac:dyDescent="0.35">
      <c r="A28" s="1">
        <v>22</v>
      </c>
      <c r="B28" s="107" t="s">
        <v>70</v>
      </c>
      <c r="C28" s="106">
        <v>20</v>
      </c>
      <c r="D28" s="104">
        <f>E28+F28</f>
        <v>469082</v>
      </c>
      <c r="E28" s="104">
        <v>469082</v>
      </c>
      <c r="F28" s="104">
        <v>0</v>
      </c>
      <c r="G28" s="105"/>
      <c r="H28" s="104"/>
      <c r="I28" s="105"/>
      <c r="J28" s="104"/>
      <c r="K28" s="105"/>
      <c r="L28" s="104"/>
      <c r="R28" s="2"/>
    </row>
    <row r="29" spans="1:18" x14ac:dyDescent="0.35">
      <c r="A29" s="1">
        <v>23</v>
      </c>
      <c r="B29" s="107" t="s">
        <v>69</v>
      </c>
      <c r="C29" s="106">
        <v>21</v>
      </c>
      <c r="D29" s="104">
        <f>E29+F29</f>
        <v>1608114</v>
      </c>
      <c r="E29" s="104">
        <v>1608114</v>
      </c>
      <c r="F29" s="104">
        <v>0</v>
      </c>
      <c r="G29" s="105"/>
      <c r="H29" s="104"/>
      <c r="I29" s="105"/>
      <c r="J29" s="104"/>
      <c r="K29" s="105"/>
      <c r="L29" s="104"/>
      <c r="R29" s="2"/>
    </row>
    <row r="30" spans="1:18" x14ac:dyDescent="0.35">
      <c r="A30" s="1">
        <v>24</v>
      </c>
      <c r="B30" s="107" t="s">
        <v>68</v>
      </c>
      <c r="C30" s="106">
        <v>22</v>
      </c>
      <c r="D30" s="104">
        <f>E30+F30</f>
        <v>171174</v>
      </c>
      <c r="E30" s="104">
        <v>171174</v>
      </c>
      <c r="F30" s="104">
        <v>0</v>
      </c>
      <c r="G30" s="105"/>
      <c r="H30" s="104"/>
      <c r="I30" s="105"/>
      <c r="J30" s="104"/>
      <c r="K30" s="105"/>
      <c r="L30" s="104"/>
      <c r="R30" s="2"/>
    </row>
    <row r="31" spans="1:18" x14ac:dyDescent="0.35">
      <c r="A31" s="1">
        <v>25</v>
      </c>
      <c r="B31" s="107" t="s">
        <v>67</v>
      </c>
      <c r="C31" s="106">
        <v>23</v>
      </c>
      <c r="D31" s="104">
        <f>SUM(E31:F31)</f>
        <v>0</v>
      </c>
      <c r="E31" s="104">
        <v>0</v>
      </c>
      <c r="F31" s="104">
        <v>0</v>
      </c>
      <c r="G31" s="105"/>
      <c r="H31" s="104"/>
      <c r="I31" s="105"/>
      <c r="J31" s="104"/>
      <c r="K31" s="105"/>
      <c r="L31" s="104"/>
      <c r="R31" s="2"/>
    </row>
    <row r="32" spans="1:18" ht="13.5" thickBot="1" x14ac:dyDescent="0.4">
      <c r="A32" s="1">
        <v>26</v>
      </c>
      <c r="B32" s="107" t="s">
        <v>66</v>
      </c>
      <c r="C32" s="106">
        <v>24</v>
      </c>
      <c r="D32" s="104">
        <f>SUM(E32:F32)</f>
        <v>0</v>
      </c>
      <c r="E32" s="104">
        <v>0</v>
      </c>
      <c r="F32" s="104">
        <v>0</v>
      </c>
      <c r="G32" s="105"/>
      <c r="H32" s="104"/>
      <c r="I32" s="105"/>
      <c r="J32" s="104"/>
      <c r="K32" s="105"/>
      <c r="L32" s="104"/>
      <c r="R32" s="2"/>
    </row>
    <row r="33" spans="1:18" ht="13.5" thickBot="1" x14ac:dyDescent="0.4">
      <c r="A33" s="1">
        <v>27</v>
      </c>
      <c r="B33" s="111" t="s">
        <v>65</v>
      </c>
      <c r="C33" s="110">
        <v>25</v>
      </c>
      <c r="D33" s="108">
        <f>E33+F33</f>
        <v>2248370</v>
      </c>
      <c r="E33" s="108">
        <f>SUM(E28:E32)</f>
        <v>2248370</v>
      </c>
      <c r="F33" s="108">
        <f>SUM(F28:F32)</f>
        <v>0</v>
      </c>
      <c r="G33" s="109"/>
      <c r="H33" s="108"/>
      <c r="I33" s="109"/>
      <c r="J33" s="108"/>
      <c r="K33" s="109"/>
      <c r="L33" s="108"/>
    </row>
    <row r="34" spans="1:18" ht="13.5" thickBot="1" x14ac:dyDescent="0.4">
      <c r="A34" s="1">
        <v>28</v>
      </c>
      <c r="B34" s="107" t="s">
        <v>64</v>
      </c>
      <c r="C34" s="106">
        <v>26</v>
      </c>
      <c r="D34" s="104">
        <f>SUM(E34:F34)</f>
        <v>370000</v>
      </c>
      <c r="E34" s="104">
        <v>370000</v>
      </c>
      <c r="F34" s="104">
        <v>0</v>
      </c>
      <c r="G34" s="105"/>
      <c r="H34" s="104"/>
      <c r="I34" s="105"/>
      <c r="J34" s="104"/>
      <c r="K34" s="105"/>
      <c r="L34" s="104"/>
      <c r="R34" s="2"/>
    </row>
    <row r="35" spans="1:18" ht="13.5" thickBot="1" x14ac:dyDescent="0.4">
      <c r="A35" s="1">
        <v>30</v>
      </c>
      <c r="B35" s="102" t="s">
        <v>63</v>
      </c>
      <c r="C35" s="101">
        <v>27</v>
      </c>
      <c r="D35" s="103">
        <f>SUM(E35:F35)</f>
        <v>2618370</v>
      </c>
      <c r="E35" s="103">
        <f>SUM(E33:E34)</f>
        <v>2618370</v>
      </c>
      <c r="F35" s="103">
        <f>SUM(F33:F34)</f>
        <v>0</v>
      </c>
      <c r="G35" s="100"/>
      <c r="H35" s="103"/>
      <c r="I35" s="100"/>
      <c r="J35" s="103"/>
      <c r="K35" s="100"/>
      <c r="L35" s="103"/>
    </row>
    <row r="36" spans="1:18" x14ac:dyDescent="0.35">
      <c r="A36" s="1">
        <v>31</v>
      </c>
      <c r="B36" s="107" t="s">
        <v>62</v>
      </c>
      <c r="C36" s="106">
        <v>28</v>
      </c>
      <c r="D36" s="104">
        <f>SUM(E36:F36)</f>
        <v>394162</v>
      </c>
      <c r="E36" s="104">
        <v>394162</v>
      </c>
      <c r="F36" s="104">
        <v>0</v>
      </c>
      <c r="G36" s="105"/>
      <c r="H36" s="104"/>
      <c r="I36" s="105"/>
      <c r="J36" s="104"/>
      <c r="K36" s="105"/>
      <c r="L36" s="104"/>
      <c r="R36" s="2"/>
    </row>
    <row r="37" spans="1:18" ht="13.5" thickBot="1" x14ac:dyDescent="0.4">
      <c r="A37" s="1">
        <v>33</v>
      </c>
      <c r="B37" s="107" t="s">
        <v>61</v>
      </c>
      <c r="C37" s="106">
        <v>29</v>
      </c>
      <c r="D37" s="104">
        <f>E37+F37</f>
        <v>14971309</v>
      </c>
      <c r="E37" s="104">
        <v>14971309</v>
      </c>
      <c r="F37" s="104">
        <v>0</v>
      </c>
      <c r="G37" s="105"/>
      <c r="H37" s="104"/>
      <c r="I37" s="105"/>
      <c r="J37" s="104"/>
      <c r="K37" s="105"/>
      <c r="L37" s="104"/>
      <c r="R37" s="2"/>
    </row>
    <row r="38" spans="1:18" ht="13.5" thickBot="1" x14ac:dyDescent="0.4">
      <c r="A38" s="1">
        <v>35</v>
      </c>
      <c r="B38" s="102" t="s">
        <v>60</v>
      </c>
      <c r="C38" s="101">
        <v>30</v>
      </c>
      <c r="D38" s="103">
        <f>E38+F38</f>
        <v>15365471</v>
      </c>
      <c r="E38" s="103">
        <f>SUM(E36:E37)</f>
        <v>15365471</v>
      </c>
      <c r="F38" s="103">
        <f>SUM(F36:F37)</f>
        <v>0</v>
      </c>
      <c r="G38" s="100"/>
      <c r="H38" s="103"/>
      <c r="I38" s="100"/>
      <c r="J38" s="103"/>
      <c r="K38" s="100"/>
      <c r="L38" s="103"/>
    </row>
    <row r="39" spans="1:18" ht="13.5" thickBot="1" x14ac:dyDescent="0.4">
      <c r="A39" s="1">
        <v>36</v>
      </c>
      <c r="B39" s="102" t="s">
        <v>59</v>
      </c>
      <c r="C39" s="101">
        <v>31</v>
      </c>
      <c r="D39" s="100">
        <f>E39+F39</f>
        <v>880199439</v>
      </c>
      <c r="E39" s="100">
        <f>SUM(E38,E35,E26,E23,E20)</f>
        <v>880180389</v>
      </c>
      <c r="F39" s="100">
        <f>+F20+F23+F24+F26+F27+F28</f>
        <v>19050</v>
      </c>
      <c r="G39" s="100"/>
      <c r="H39" s="100"/>
      <c r="I39" s="100"/>
      <c r="J39" s="100"/>
      <c r="K39" s="100"/>
      <c r="L39" s="100"/>
    </row>
    <row r="40" spans="1:18" x14ac:dyDescent="0.35">
      <c r="B40" s="99"/>
      <c r="C40" s="98"/>
      <c r="D40" s="97"/>
      <c r="E40" s="96"/>
      <c r="F40" s="96"/>
      <c r="G40" s="96"/>
      <c r="H40" s="96"/>
      <c r="I40" s="96"/>
      <c r="J40" s="96"/>
      <c r="K40" s="96"/>
      <c r="L40" s="96"/>
    </row>
    <row r="41" spans="1:18" x14ac:dyDescent="0.35">
      <c r="B41" s="29" t="s">
        <v>58</v>
      </c>
      <c r="C41" s="29"/>
      <c r="D41" s="29"/>
      <c r="E41" s="29"/>
      <c r="F41" s="29"/>
      <c r="G41" s="28"/>
      <c r="H41" s="28"/>
      <c r="I41" s="28"/>
      <c r="J41" s="28"/>
      <c r="K41" s="28"/>
      <c r="L41" s="28"/>
    </row>
    <row r="42" spans="1:18" ht="13.5" thickBot="1" x14ac:dyDescent="0.4">
      <c r="F42" s="24" t="s">
        <v>8</v>
      </c>
    </row>
    <row r="43" spans="1:18" ht="13.5" thickBot="1" x14ac:dyDescent="0.4">
      <c r="B43" s="22" t="s">
        <v>7</v>
      </c>
      <c r="C43" s="21"/>
      <c r="D43" s="23"/>
      <c r="E43" s="23"/>
      <c r="F43" s="23"/>
      <c r="G43" s="22"/>
      <c r="H43" s="21"/>
      <c r="I43" s="22"/>
      <c r="J43" s="21"/>
      <c r="K43" s="22"/>
      <c r="L43" s="21"/>
    </row>
    <row r="44" spans="1:18" ht="26.5" thickBot="1" x14ac:dyDescent="0.4">
      <c r="B44" s="95" t="s">
        <v>57</v>
      </c>
      <c r="C44" s="38" t="s">
        <v>56</v>
      </c>
      <c r="D44" s="17"/>
      <c r="E44" s="17"/>
      <c r="F44" s="17"/>
      <c r="G44" s="94" t="s">
        <v>25</v>
      </c>
      <c r="H44" s="93"/>
      <c r="I44" s="94" t="s">
        <v>25</v>
      </c>
      <c r="J44" s="93"/>
      <c r="K44" s="94" t="s">
        <v>25</v>
      </c>
      <c r="L44" s="93"/>
    </row>
    <row r="45" spans="1:18" x14ac:dyDescent="0.35">
      <c r="B45" s="92" t="s">
        <v>55</v>
      </c>
      <c r="C45" s="64">
        <v>1</v>
      </c>
      <c r="D45" s="89"/>
      <c r="E45" s="89"/>
      <c r="F45" s="89"/>
      <c r="G45" s="88"/>
      <c r="H45" s="87"/>
      <c r="I45" s="88"/>
      <c r="J45" s="87"/>
      <c r="K45" s="88"/>
      <c r="L45" s="87"/>
    </row>
    <row r="46" spans="1:18" x14ac:dyDescent="0.35">
      <c r="B46" s="91" t="s">
        <v>54</v>
      </c>
      <c r="C46" s="70">
        <v>2</v>
      </c>
      <c r="D46" s="85"/>
      <c r="E46" s="85"/>
      <c r="F46" s="85"/>
      <c r="G46" s="84"/>
      <c r="H46" s="83"/>
      <c r="I46" s="84"/>
      <c r="J46" s="83"/>
      <c r="K46" s="84"/>
      <c r="L46" s="83"/>
    </row>
    <row r="47" spans="1:18" x14ac:dyDescent="0.35">
      <c r="B47" s="91" t="s">
        <v>53</v>
      </c>
      <c r="C47" s="70">
        <v>3</v>
      </c>
      <c r="D47" s="85"/>
      <c r="E47" s="85"/>
      <c r="F47" s="85"/>
      <c r="G47" s="84"/>
      <c r="H47" s="83"/>
      <c r="I47" s="84"/>
      <c r="J47" s="83"/>
      <c r="K47" s="84"/>
      <c r="L47" s="83"/>
    </row>
    <row r="48" spans="1:18" x14ac:dyDescent="0.35">
      <c r="B48" s="91" t="s">
        <v>52</v>
      </c>
      <c r="C48" s="70">
        <v>4</v>
      </c>
      <c r="D48" s="85"/>
      <c r="E48" s="85"/>
      <c r="F48" s="85"/>
      <c r="G48" s="84"/>
      <c r="H48" s="83"/>
      <c r="I48" s="84"/>
      <c r="J48" s="83"/>
      <c r="K48" s="84"/>
      <c r="L48" s="83"/>
    </row>
    <row r="49" spans="2:12" x14ac:dyDescent="0.35">
      <c r="B49" s="91" t="s">
        <v>51</v>
      </c>
      <c r="C49" s="70">
        <v>5</v>
      </c>
      <c r="D49" s="85"/>
      <c r="E49" s="85"/>
      <c r="F49" s="85"/>
      <c r="G49" s="84"/>
      <c r="H49" s="83"/>
      <c r="I49" s="84"/>
      <c r="J49" s="83"/>
      <c r="K49" s="84"/>
      <c r="L49" s="83"/>
    </row>
    <row r="50" spans="2:12" ht="13.5" thickBot="1" x14ac:dyDescent="0.4">
      <c r="B50" s="90" t="s">
        <v>50</v>
      </c>
      <c r="C50" s="61">
        <v>6</v>
      </c>
      <c r="D50" s="80"/>
      <c r="E50" s="80"/>
      <c r="F50" s="80"/>
      <c r="G50" s="79"/>
      <c r="H50" s="78"/>
      <c r="I50" s="79"/>
      <c r="J50" s="78"/>
      <c r="K50" s="79"/>
      <c r="L50" s="78"/>
    </row>
    <row r="51" spans="2:12" ht="13.5" thickBot="1" x14ac:dyDescent="0.4">
      <c r="B51" s="40" t="s">
        <v>49</v>
      </c>
      <c r="C51" s="7">
        <v>7</v>
      </c>
      <c r="D51" s="75"/>
      <c r="E51" s="75"/>
      <c r="F51" s="75"/>
      <c r="G51" s="74"/>
      <c r="H51" s="73"/>
      <c r="I51" s="74"/>
      <c r="J51" s="73"/>
      <c r="K51" s="74"/>
      <c r="L51" s="73"/>
    </row>
    <row r="52" spans="2:12" x14ac:dyDescent="0.35">
      <c r="B52" s="86" t="s">
        <v>48</v>
      </c>
      <c r="C52" s="64">
        <v>8</v>
      </c>
      <c r="D52" s="89"/>
      <c r="E52" s="89"/>
      <c r="F52" s="89"/>
      <c r="G52" s="88"/>
      <c r="H52" s="87"/>
      <c r="I52" s="88"/>
      <c r="J52" s="87"/>
      <c r="K52" s="88"/>
      <c r="L52" s="87"/>
    </row>
    <row r="53" spans="2:12" x14ac:dyDescent="0.35">
      <c r="B53" s="86" t="s">
        <v>47</v>
      </c>
      <c r="C53" s="70">
        <v>9</v>
      </c>
      <c r="D53" s="85"/>
      <c r="E53" s="85"/>
      <c r="F53" s="85"/>
      <c r="G53" s="84"/>
      <c r="H53" s="83"/>
      <c r="I53" s="84"/>
      <c r="J53" s="83"/>
      <c r="K53" s="84"/>
      <c r="L53" s="83"/>
    </row>
    <row r="54" spans="2:12" ht="13.5" thickBot="1" x14ac:dyDescent="0.4">
      <c r="B54" s="82" t="s">
        <v>46</v>
      </c>
      <c r="C54" s="81">
        <v>10</v>
      </c>
      <c r="D54" s="80"/>
      <c r="E54" s="80"/>
      <c r="F54" s="80"/>
      <c r="G54" s="79"/>
      <c r="H54" s="78"/>
      <c r="I54" s="79"/>
      <c r="J54" s="78"/>
      <c r="K54" s="79"/>
      <c r="L54" s="78"/>
    </row>
    <row r="55" spans="2:12" ht="13.5" thickBot="1" x14ac:dyDescent="0.4">
      <c r="B55" s="40" t="s">
        <v>45</v>
      </c>
      <c r="C55" s="7">
        <v>11</v>
      </c>
      <c r="D55" s="75"/>
      <c r="E55" s="75"/>
      <c r="F55" s="75"/>
      <c r="G55" s="74"/>
      <c r="H55" s="73"/>
      <c r="I55" s="74"/>
      <c r="J55" s="73"/>
      <c r="K55" s="74"/>
      <c r="L55" s="73"/>
    </row>
    <row r="56" spans="2:12" ht="13.5" thickBot="1" x14ac:dyDescent="0.4">
      <c r="B56" s="40" t="s">
        <v>44</v>
      </c>
      <c r="C56" s="7">
        <v>12</v>
      </c>
      <c r="D56" s="75"/>
      <c r="E56" s="75"/>
      <c r="F56" s="75"/>
      <c r="G56" s="74"/>
      <c r="H56" s="73"/>
      <c r="I56" s="74"/>
      <c r="J56" s="73"/>
      <c r="K56" s="74"/>
      <c r="L56" s="73"/>
    </row>
    <row r="57" spans="2:12" ht="13.5" thickBot="1" x14ac:dyDescent="0.4">
      <c r="B57" s="40" t="s">
        <v>43</v>
      </c>
      <c r="C57" s="7">
        <v>13</v>
      </c>
      <c r="D57" s="75"/>
      <c r="E57" s="75"/>
      <c r="F57" s="75"/>
      <c r="G57" s="74"/>
      <c r="H57" s="73"/>
      <c r="I57" s="74"/>
      <c r="J57" s="73"/>
      <c r="K57" s="74"/>
      <c r="L57" s="73"/>
    </row>
    <row r="58" spans="2:12" ht="13.5" thickBot="1" x14ac:dyDescent="0.4">
      <c r="B58" s="40" t="s">
        <v>42</v>
      </c>
      <c r="C58" s="7">
        <v>14</v>
      </c>
      <c r="D58" s="77"/>
      <c r="E58" s="77"/>
      <c r="F58" s="77"/>
      <c r="G58" s="74"/>
      <c r="H58" s="73"/>
      <c r="I58" s="74"/>
      <c r="J58" s="73"/>
      <c r="K58" s="74"/>
      <c r="L58" s="73"/>
    </row>
    <row r="59" spans="2:12" ht="13.5" hidden="1" thickBot="1" x14ac:dyDescent="0.4">
      <c r="B59" s="40" t="s">
        <v>41</v>
      </c>
      <c r="C59" s="7">
        <v>12</v>
      </c>
      <c r="D59" s="77"/>
      <c r="E59" s="77"/>
      <c r="F59" s="77"/>
      <c r="G59" s="74"/>
      <c r="H59" s="73"/>
      <c r="I59" s="74"/>
      <c r="J59" s="73"/>
      <c r="K59" s="74"/>
      <c r="L59" s="73"/>
    </row>
    <row r="60" spans="2:12" ht="13.5" thickBot="1" x14ac:dyDescent="0.4">
      <c r="B60" s="8" t="s">
        <v>40</v>
      </c>
      <c r="C60" s="76">
        <v>15</v>
      </c>
      <c r="D60" s="75"/>
      <c r="E60" s="75"/>
      <c r="F60" s="75"/>
      <c r="G60" s="74"/>
      <c r="H60" s="73"/>
      <c r="I60" s="74"/>
      <c r="J60" s="73"/>
      <c r="K60" s="74"/>
      <c r="L60" s="73"/>
    </row>
    <row r="61" spans="2:12" x14ac:dyDescent="0.35">
      <c r="C61" s="31"/>
    </row>
    <row r="62" spans="2:12" x14ac:dyDescent="0.35">
      <c r="B62" s="72"/>
      <c r="C62" s="29"/>
      <c r="D62" s="29"/>
    </row>
    <row r="63" spans="2:12" x14ac:dyDescent="0.35">
      <c r="B63" s="27"/>
      <c r="C63" s="27"/>
      <c r="D63" s="26"/>
    </row>
    <row r="64" spans="2:12" ht="13.5" thickBot="1" x14ac:dyDescent="0.4">
      <c r="F64" s="24" t="s">
        <v>8</v>
      </c>
    </row>
    <row r="65" spans="2:12" ht="13.5" thickBot="1" x14ac:dyDescent="0.4">
      <c r="B65" s="22" t="s">
        <v>7</v>
      </c>
      <c r="C65" s="21"/>
      <c r="D65" s="23"/>
      <c r="E65" s="23"/>
      <c r="F65" s="23"/>
      <c r="G65" s="22"/>
      <c r="H65" s="21"/>
      <c r="I65" s="22"/>
      <c r="J65" s="21"/>
      <c r="K65" s="22"/>
      <c r="L65" s="21"/>
    </row>
    <row r="66" spans="2:12" ht="26.5" thickBot="1" x14ac:dyDescent="0.4">
      <c r="B66" s="58" t="s">
        <v>28</v>
      </c>
      <c r="C66" s="57" t="s">
        <v>27</v>
      </c>
      <c r="D66" s="55" t="s">
        <v>25</v>
      </c>
      <c r="E66" s="55" t="s">
        <v>25</v>
      </c>
      <c r="F66" s="55" t="s">
        <v>25</v>
      </c>
      <c r="G66" s="56" t="s">
        <v>26</v>
      </c>
      <c r="H66" s="55" t="s">
        <v>25</v>
      </c>
      <c r="I66" s="56" t="s">
        <v>26</v>
      </c>
      <c r="J66" s="55" t="s">
        <v>25</v>
      </c>
      <c r="K66" s="56" t="s">
        <v>26</v>
      </c>
      <c r="L66" s="55" t="s">
        <v>25</v>
      </c>
    </row>
    <row r="67" spans="2:12" ht="13.5" thickBot="1" x14ac:dyDescent="0.4">
      <c r="B67" s="54" t="s">
        <v>39</v>
      </c>
      <c r="C67" s="43">
        <v>1</v>
      </c>
      <c r="D67" s="41">
        <v>0</v>
      </c>
      <c r="E67" s="41">
        <v>0</v>
      </c>
      <c r="F67" s="41">
        <v>0</v>
      </c>
      <c r="G67" s="41"/>
      <c r="H67" s="41"/>
      <c r="I67" s="41"/>
      <c r="J67" s="41"/>
      <c r="K67" s="41"/>
      <c r="L67" s="41"/>
    </row>
    <row r="68" spans="2:12" x14ac:dyDescent="0.35">
      <c r="B68" s="65" t="s">
        <v>32</v>
      </c>
      <c r="C68" s="64">
        <v>2</v>
      </c>
      <c r="D68" s="63">
        <v>0</v>
      </c>
      <c r="E68" s="63">
        <v>0</v>
      </c>
      <c r="F68" s="63">
        <v>0</v>
      </c>
      <c r="G68" s="14"/>
      <c r="H68" s="63"/>
      <c r="I68" s="14"/>
      <c r="J68" s="63"/>
      <c r="K68" s="14"/>
      <c r="L68" s="63"/>
    </row>
    <row r="69" spans="2:12" ht="13.5" thickBot="1" x14ac:dyDescent="0.4">
      <c r="B69" s="68" t="s">
        <v>31</v>
      </c>
      <c r="C69" s="67">
        <v>3</v>
      </c>
      <c r="D69" s="66">
        <v>0</v>
      </c>
      <c r="E69" s="66">
        <v>0</v>
      </c>
      <c r="F69" s="66">
        <v>0</v>
      </c>
      <c r="G69" s="10"/>
      <c r="H69" s="66"/>
      <c r="I69" s="10"/>
      <c r="J69" s="66"/>
      <c r="K69" s="10"/>
      <c r="L69" s="66"/>
    </row>
    <row r="70" spans="2:12" ht="13.5" thickBot="1" x14ac:dyDescent="0.4">
      <c r="B70" s="54" t="s">
        <v>38</v>
      </c>
      <c r="C70" s="43">
        <v>4</v>
      </c>
      <c r="D70" s="41">
        <v>0</v>
      </c>
      <c r="E70" s="41">
        <v>0</v>
      </c>
      <c r="F70" s="41">
        <v>0</v>
      </c>
      <c r="G70" s="42"/>
      <c r="H70" s="41"/>
      <c r="I70" s="42"/>
      <c r="J70" s="41"/>
      <c r="K70" s="42"/>
      <c r="L70" s="41"/>
    </row>
    <row r="71" spans="2:12" s="45" customFormat="1" x14ac:dyDescent="0.35">
      <c r="B71" s="53" t="s">
        <v>37</v>
      </c>
      <c r="C71" s="52">
        <v>5</v>
      </c>
      <c r="D71" s="50">
        <v>0</v>
      </c>
      <c r="E71" s="50">
        <v>0</v>
      </c>
      <c r="F71" s="50">
        <v>0</v>
      </c>
      <c r="G71" s="51"/>
      <c r="H71" s="50"/>
      <c r="I71" s="51"/>
      <c r="J71" s="50"/>
      <c r="K71" s="51"/>
      <c r="L71" s="50"/>
    </row>
    <row r="72" spans="2:12" x14ac:dyDescent="0.35">
      <c r="B72" s="65" t="s">
        <v>32</v>
      </c>
      <c r="C72" s="64">
        <v>6</v>
      </c>
      <c r="D72" s="63">
        <v>0</v>
      </c>
      <c r="E72" s="63">
        <v>0</v>
      </c>
      <c r="F72" s="63">
        <v>0</v>
      </c>
      <c r="G72" s="14"/>
      <c r="H72" s="63"/>
      <c r="I72" s="14"/>
      <c r="J72" s="63"/>
      <c r="K72" s="14"/>
      <c r="L72" s="63"/>
    </row>
    <row r="73" spans="2:12" x14ac:dyDescent="0.35">
      <c r="B73" s="71" t="s">
        <v>31</v>
      </c>
      <c r="C73" s="70">
        <v>7</v>
      </c>
      <c r="D73" s="69">
        <v>0</v>
      </c>
      <c r="E73" s="69">
        <v>0</v>
      </c>
      <c r="F73" s="69">
        <v>0</v>
      </c>
      <c r="G73" s="34"/>
      <c r="H73" s="69"/>
      <c r="I73" s="34"/>
      <c r="J73" s="69"/>
      <c r="K73" s="34"/>
      <c r="L73" s="69"/>
    </row>
    <row r="74" spans="2:12" s="45" customFormat="1" x14ac:dyDescent="0.35">
      <c r="B74" s="49" t="s">
        <v>36</v>
      </c>
      <c r="C74" s="48">
        <v>8</v>
      </c>
      <c r="D74" s="46">
        <v>0</v>
      </c>
      <c r="E74" s="46">
        <v>0</v>
      </c>
      <c r="F74" s="46">
        <v>0</v>
      </c>
      <c r="G74" s="47"/>
      <c r="H74" s="46"/>
      <c r="I74" s="47"/>
      <c r="J74" s="46"/>
      <c r="K74" s="47"/>
      <c r="L74" s="46"/>
    </row>
    <row r="75" spans="2:12" x14ac:dyDescent="0.35">
      <c r="B75" s="71" t="s">
        <v>32</v>
      </c>
      <c r="C75" s="70">
        <v>9</v>
      </c>
      <c r="D75" s="69">
        <v>0</v>
      </c>
      <c r="E75" s="69">
        <v>0</v>
      </c>
      <c r="F75" s="69">
        <v>0</v>
      </c>
      <c r="G75" s="34"/>
      <c r="H75" s="69"/>
      <c r="I75" s="34"/>
      <c r="J75" s="69"/>
      <c r="K75" s="34"/>
      <c r="L75" s="69"/>
    </row>
    <row r="76" spans="2:12" x14ac:dyDescent="0.35">
      <c r="B76" s="71" t="s">
        <v>31</v>
      </c>
      <c r="C76" s="70">
        <v>10</v>
      </c>
      <c r="D76" s="69">
        <v>0</v>
      </c>
      <c r="E76" s="69">
        <v>0</v>
      </c>
      <c r="F76" s="69">
        <v>0</v>
      </c>
      <c r="G76" s="34"/>
      <c r="H76" s="69"/>
      <c r="I76" s="34"/>
      <c r="J76" s="69"/>
      <c r="K76" s="34"/>
      <c r="L76" s="69"/>
    </row>
    <row r="77" spans="2:12" s="45" customFormat="1" x14ac:dyDescent="0.35">
      <c r="B77" s="49" t="s">
        <v>35</v>
      </c>
      <c r="C77" s="48">
        <v>11</v>
      </c>
      <c r="D77" s="46">
        <v>0</v>
      </c>
      <c r="E77" s="46">
        <v>0</v>
      </c>
      <c r="F77" s="46">
        <v>0</v>
      </c>
      <c r="G77" s="47"/>
      <c r="H77" s="46"/>
      <c r="I77" s="47"/>
      <c r="J77" s="46"/>
      <c r="K77" s="47"/>
      <c r="L77" s="46"/>
    </row>
    <row r="78" spans="2:12" x14ac:dyDescent="0.35">
      <c r="B78" s="71" t="s">
        <v>32</v>
      </c>
      <c r="C78" s="70">
        <v>12</v>
      </c>
      <c r="D78" s="69">
        <v>0</v>
      </c>
      <c r="E78" s="69">
        <v>0</v>
      </c>
      <c r="F78" s="69">
        <v>0</v>
      </c>
      <c r="G78" s="34"/>
      <c r="H78" s="69"/>
      <c r="I78" s="34"/>
      <c r="J78" s="69"/>
      <c r="K78" s="34"/>
      <c r="L78" s="69"/>
    </row>
    <row r="79" spans="2:12" x14ac:dyDescent="0.35">
      <c r="B79" s="71" t="s">
        <v>31</v>
      </c>
      <c r="C79" s="70">
        <v>13</v>
      </c>
      <c r="D79" s="69">
        <v>0</v>
      </c>
      <c r="E79" s="69">
        <v>0</v>
      </c>
      <c r="F79" s="69">
        <v>0</v>
      </c>
      <c r="G79" s="34"/>
      <c r="H79" s="69"/>
      <c r="I79" s="34"/>
      <c r="J79" s="69"/>
      <c r="K79" s="34"/>
      <c r="L79" s="69"/>
    </row>
    <row r="80" spans="2:12" s="45" customFormat="1" x14ac:dyDescent="0.35">
      <c r="B80" s="49" t="s">
        <v>34</v>
      </c>
      <c r="C80" s="48">
        <v>14</v>
      </c>
      <c r="D80" s="46">
        <v>0</v>
      </c>
      <c r="E80" s="46">
        <v>0</v>
      </c>
      <c r="F80" s="46">
        <v>0</v>
      </c>
      <c r="G80" s="47"/>
      <c r="H80" s="46"/>
      <c r="I80" s="47"/>
      <c r="J80" s="46"/>
      <c r="K80" s="47"/>
      <c r="L80" s="46"/>
    </row>
    <row r="81" spans="2:12" x14ac:dyDescent="0.35">
      <c r="B81" s="71" t="s">
        <v>32</v>
      </c>
      <c r="C81" s="70">
        <v>15</v>
      </c>
      <c r="D81" s="69">
        <v>0</v>
      </c>
      <c r="E81" s="69">
        <v>0</v>
      </c>
      <c r="F81" s="69">
        <v>0</v>
      </c>
      <c r="G81" s="34"/>
      <c r="H81" s="69"/>
      <c r="I81" s="34"/>
      <c r="J81" s="69"/>
      <c r="K81" s="34"/>
      <c r="L81" s="69"/>
    </row>
    <row r="82" spans="2:12" ht="13.5" thickBot="1" x14ac:dyDescent="0.4">
      <c r="B82" s="68" t="s">
        <v>31</v>
      </c>
      <c r="C82" s="67">
        <v>16</v>
      </c>
      <c r="D82" s="66">
        <v>0</v>
      </c>
      <c r="E82" s="66">
        <v>0</v>
      </c>
      <c r="F82" s="66">
        <v>0</v>
      </c>
      <c r="G82" s="10"/>
      <c r="H82" s="66"/>
      <c r="I82" s="10"/>
      <c r="J82" s="66"/>
      <c r="K82" s="10"/>
      <c r="L82" s="66"/>
    </row>
    <row r="83" spans="2:12" ht="13.5" thickBot="1" x14ac:dyDescent="0.4">
      <c r="B83" s="44" t="s">
        <v>33</v>
      </c>
      <c r="C83" s="43">
        <v>17</v>
      </c>
      <c r="D83" s="41">
        <v>0</v>
      </c>
      <c r="E83" s="41">
        <v>0</v>
      </c>
      <c r="F83" s="41">
        <v>0</v>
      </c>
      <c r="G83" s="42"/>
      <c r="H83" s="41"/>
      <c r="I83" s="42"/>
      <c r="J83" s="41"/>
      <c r="K83" s="42"/>
      <c r="L83" s="41"/>
    </row>
    <row r="84" spans="2:12" x14ac:dyDescent="0.35">
      <c r="B84" s="65" t="s">
        <v>32</v>
      </c>
      <c r="C84" s="64">
        <v>18</v>
      </c>
      <c r="D84" s="63">
        <v>0</v>
      </c>
      <c r="E84" s="63">
        <v>0</v>
      </c>
      <c r="F84" s="63">
        <v>0</v>
      </c>
      <c r="G84" s="14"/>
      <c r="H84" s="63"/>
      <c r="I84" s="14"/>
      <c r="J84" s="63"/>
      <c r="K84" s="14"/>
      <c r="L84" s="63"/>
    </row>
    <row r="85" spans="2:12" ht="13.5" thickBot="1" x14ac:dyDescent="0.4">
      <c r="B85" s="62" t="s">
        <v>31</v>
      </c>
      <c r="C85" s="61">
        <v>19</v>
      </c>
      <c r="D85" s="59">
        <v>0</v>
      </c>
      <c r="E85" s="59">
        <v>0</v>
      </c>
      <c r="F85" s="59">
        <v>0</v>
      </c>
      <c r="G85" s="60"/>
      <c r="H85" s="59"/>
      <c r="I85" s="60"/>
      <c r="J85" s="59"/>
      <c r="K85" s="60"/>
      <c r="L85" s="59"/>
    </row>
    <row r="86" spans="2:12" ht="13.5" thickBot="1" x14ac:dyDescent="0.4">
      <c r="B86" s="40" t="s">
        <v>30</v>
      </c>
      <c r="C86" s="7">
        <v>20</v>
      </c>
      <c r="D86" s="39">
        <v>0</v>
      </c>
      <c r="E86" s="39">
        <v>0</v>
      </c>
      <c r="F86" s="39">
        <v>0</v>
      </c>
      <c r="G86" s="6"/>
      <c r="H86" s="39"/>
      <c r="I86" s="6"/>
      <c r="J86" s="39"/>
      <c r="K86" s="6"/>
      <c r="L86" s="39"/>
    </row>
    <row r="87" spans="2:12" x14ac:dyDescent="0.35">
      <c r="C87" s="31"/>
    </row>
    <row r="88" spans="2:12" x14ac:dyDescent="0.35">
      <c r="C88" s="31"/>
    </row>
    <row r="89" spans="2:12" x14ac:dyDescent="0.35">
      <c r="B89" s="29" t="s">
        <v>29</v>
      </c>
      <c r="C89" s="29"/>
      <c r="D89" s="29"/>
      <c r="E89" s="29"/>
      <c r="F89" s="29"/>
      <c r="G89" s="28"/>
      <c r="H89" s="28"/>
      <c r="I89" s="28"/>
      <c r="J89" s="28"/>
      <c r="K89" s="28"/>
      <c r="L89" s="28"/>
    </row>
    <row r="90" spans="2:12" ht="13.5" thickBot="1" x14ac:dyDescent="0.4">
      <c r="F90" s="24" t="s">
        <v>8</v>
      </c>
    </row>
    <row r="91" spans="2:12" ht="13.5" thickBot="1" x14ac:dyDescent="0.4">
      <c r="B91" s="22" t="s">
        <v>7</v>
      </c>
      <c r="C91" s="21"/>
      <c r="D91" s="23"/>
      <c r="E91" s="23"/>
      <c r="F91" s="23"/>
      <c r="G91" s="22"/>
      <c r="H91" s="21"/>
      <c r="I91" s="22"/>
      <c r="J91" s="21"/>
      <c r="K91" s="22"/>
      <c r="L91" s="21"/>
    </row>
    <row r="92" spans="2:12" ht="26.5" thickBot="1" x14ac:dyDescent="0.4">
      <c r="B92" s="58" t="s">
        <v>28</v>
      </c>
      <c r="C92" s="57" t="s">
        <v>27</v>
      </c>
      <c r="D92" s="55" t="s">
        <v>25</v>
      </c>
      <c r="E92" s="55" t="s">
        <v>25</v>
      </c>
      <c r="F92" s="55" t="s">
        <v>25</v>
      </c>
      <c r="G92" s="56" t="s">
        <v>26</v>
      </c>
      <c r="H92" s="55" t="s">
        <v>25</v>
      </c>
      <c r="I92" s="56" t="s">
        <v>26</v>
      </c>
      <c r="J92" s="55" t="s">
        <v>25</v>
      </c>
      <c r="K92" s="56" t="s">
        <v>26</v>
      </c>
      <c r="L92" s="55" t="s">
        <v>25</v>
      </c>
    </row>
    <row r="93" spans="2:12" ht="13.5" thickBot="1" x14ac:dyDescent="0.4">
      <c r="B93" s="54" t="s">
        <v>24</v>
      </c>
      <c r="C93" s="43">
        <v>1</v>
      </c>
      <c r="D93" s="41">
        <v>0</v>
      </c>
      <c r="E93" s="41">
        <v>0</v>
      </c>
      <c r="F93" s="41">
        <v>0</v>
      </c>
      <c r="G93" s="41"/>
      <c r="H93" s="41"/>
      <c r="I93" s="41"/>
      <c r="J93" s="41"/>
      <c r="K93" s="41"/>
      <c r="L93" s="41"/>
    </row>
    <row r="94" spans="2:12" ht="13.5" thickBot="1" x14ac:dyDescent="0.4">
      <c r="B94" s="54" t="s">
        <v>23</v>
      </c>
      <c r="C94" s="43">
        <v>2</v>
      </c>
      <c r="D94" s="41">
        <v>0</v>
      </c>
      <c r="E94" s="41">
        <v>0</v>
      </c>
      <c r="F94" s="41">
        <v>0</v>
      </c>
      <c r="G94" s="42"/>
      <c r="H94" s="41"/>
      <c r="I94" s="42"/>
      <c r="J94" s="41"/>
      <c r="K94" s="42"/>
      <c r="L94" s="41"/>
    </row>
    <row r="95" spans="2:12" s="45" customFormat="1" x14ac:dyDescent="0.35">
      <c r="B95" s="53" t="s">
        <v>22</v>
      </c>
      <c r="C95" s="52">
        <v>3</v>
      </c>
      <c r="D95" s="50">
        <v>0</v>
      </c>
      <c r="E95" s="50">
        <v>0</v>
      </c>
      <c r="F95" s="50">
        <v>0</v>
      </c>
      <c r="G95" s="51"/>
      <c r="H95" s="50"/>
      <c r="I95" s="51"/>
      <c r="J95" s="50"/>
      <c r="K95" s="51"/>
      <c r="L95" s="50"/>
    </row>
    <row r="96" spans="2:12" s="45" customFormat="1" x14ac:dyDescent="0.35">
      <c r="B96" s="49" t="s">
        <v>21</v>
      </c>
      <c r="C96" s="48">
        <v>4</v>
      </c>
      <c r="D96" s="46">
        <v>0</v>
      </c>
      <c r="E96" s="46">
        <v>0</v>
      </c>
      <c r="F96" s="46">
        <v>0</v>
      </c>
      <c r="G96" s="47"/>
      <c r="H96" s="46"/>
      <c r="I96" s="47"/>
      <c r="J96" s="46"/>
      <c r="K96" s="47"/>
      <c r="L96" s="46"/>
    </row>
    <row r="97" spans="2:12" s="45" customFormat="1" x14ac:dyDescent="0.35">
      <c r="B97" s="49" t="s">
        <v>20</v>
      </c>
      <c r="C97" s="48">
        <v>5</v>
      </c>
      <c r="D97" s="46">
        <v>0</v>
      </c>
      <c r="E97" s="46">
        <v>0</v>
      </c>
      <c r="F97" s="46">
        <v>0</v>
      </c>
      <c r="G97" s="47"/>
      <c r="H97" s="46"/>
      <c r="I97" s="47"/>
      <c r="J97" s="46"/>
      <c r="K97" s="47"/>
      <c r="L97" s="46"/>
    </row>
    <row r="98" spans="2:12" s="45" customFormat="1" ht="13.5" thickBot="1" x14ac:dyDescent="0.4">
      <c r="B98" s="49" t="s">
        <v>19</v>
      </c>
      <c r="C98" s="48">
        <v>6</v>
      </c>
      <c r="D98" s="46">
        <v>0</v>
      </c>
      <c r="E98" s="46">
        <v>0</v>
      </c>
      <c r="F98" s="46">
        <v>0</v>
      </c>
      <c r="G98" s="47"/>
      <c r="H98" s="46"/>
      <c r="I98" s="47"/>
      <c r="J98" s="46"/>
      <c r="K98" s="47"/>
      <c r="L98" s="46"/>
    </row>
    <row r="99" spans="2:12" ht="13.5" thickBot="1" x14ac:dyDescent="0.4">
      <c r="B99" s="44" t="s">
        <v>18</v>
      </c>
      <c r="C99" s="43">
        <v>7</v>
      </c>
      <c r="D99" s="41">
        <v>0</v>
      </c>
      <c r="E99" s="41">
        <v>0</v>
      </c>
      <c r="F99" s="41">
        <v>0</v>
      </c>
      <c r="G99" s="42"/>
      <c r="H99" s="41"/>
      <c r="I99" s="42"/>
      <c r="J99" s="41"/>
      <c r="K99" s="42"/>
      <c r="L99" s="41"/>
    </row>
    <row r="100" spans="2:12" ht="13.5" thickBot="1" x14ac:dyDescent="0.4">
      <c r="B100" s="40" t="s">
        <v>17</v>
      </c>
      <c r="C100" s="7">
        <v>8</v>
      </c>
      <c r="D100" s="39">
        <v>0</v>
      </c>
      <c r="E100" s="39">
        <v>0</v>
      </c>
      <c r="F100" s="39">
        <v>0</v>
      </c>
      <c r="G100" s="6"/>
      <c r="H100" s="39"/>
      <c r="I100" s="6"/>
      <c r="J100" s="39"/>
      <c r="K100" s="6"/>
      <c r="L100" s="39"/>
    </row>
    <row r="101" spans="2:12" x14ac:dyDescent="0.35">
      <c r="C101" s="31"/>
    </row>
    <row r="102" spans="2:12" x14ac:dyDescent="0.35">
      <c r="B102" s="25"/>
      <c r="C102" s="31"/>
    </row>
    <row r="103" spans="2:12" x14ac:dyDescent="0.35">
      <c r="B103" s="29" t="s">
        <v>16</v>
      </c>
      <c r="C103" s="29"/>
      <c r="D103" s="29"/>
      <c r="E103" s="29"/>
      <c r="F103" s="29"/>
      <c r="G103" s="28"/>
      <c r="H103" s="28"/>
      <c r="I103" s="28"/>
      <c r="J103" s="28"/>
      <c r="K103" s="28"/>
      <c r="L103" s="28"/>
    </row>
    <row r="104" spans="2:12" x14ac:dyDescent="0.35">
      <c r="B104" s="27"/>
      <c r="C104" s="27"/>
      <c r="D104" s="26"/>
    </row>
    <row r="105" spans="2:12" ht="13.5" thickBot="1" x14ac:dyDescent="0.4">
      <c r="C105" s="31"/>
      <c r="F105" s="24" t="s">
        <v>8</v>
      </c>
    </row>
    <row r="106" spans="2:12" ht="13.5" thickBot="1" x14ac:dyDescent="0.4">
      <c r="B106" s="22" t="s">
        <v>7</v>
      </c>
      <c r="C106" s="21"/>
      <c r="D106" s="23"/>
      <c r="E106" s="23"/>
      <c r="F106" s="23"/>
      <c r="G106" s="22"/>
      <c r="H106" s="21"/>
      <c r="I106" s="22"/>
      <c r="J106" s="21"/>
      <c r="K106" s="22"/>
      <c r="L106" s="21"/>
    </row>
    <row r="107" spans="2:12" ht="26.5" thickBot="1" x14ac:dyDescent="0.4">
      <c r="B107" s="20" t="s">
        <v>7</v>
      </c>
      <c r="C107" s="38" t="s">
        <v>6</v>
      </c>
      <c r="D107" s="17" t="s">
        <v>15</v>
      </c>
      <c r="E107" s="17" t="s">
        <v>15</v>
      </c>
      <c r="F107" s="17" t="s">
        <v>15</v>
      </c>
      <c r="G107" s="18" t="s">
        <v>5</v>
      </c>
      <c r="H107" s="17" t="s">
        <v>15</v>
      </c>
      <c r="I107" s="18" t="s">
        <v>5</v>
      </c>
      <c r="J107" s="17" t="s">
        <v>15</v>
      </c>
      <c r="K107" s="18" t="s">
        <v>5</v>
      </c>
      <c r="L107" s="17" t="s">
        <v>15</v>
      </c>
    </row>
    <row r="108" spans="2:12" x14ac:dyDescent="0.35">
      <c r="B108" s="16" t="s">
        <v>14</v>
      </c>
      <c r="C108" s="15">
        <v>1</v>
      </c>
      <c r="D108" s="13">
        <f>E108</f>
        <v>600</v>
      </c>
      <c r="E108" s="13">
        <v>600</v>
      </c>
      <c r="F108" s="13">
        <v>0</v>
      </c>
      <c r="G108" s="14">
        <v>0</v>
      </c>
      <c r="H108" s="13">
        <v>0</v>
      </c>
      <c r="I108" s="14">
        <v>0</v>
      </c>
      <c r="J108" s="13">
        <v>0</v>
      </c>
      <c r="K108" s="14">
        <v>0</v>
      </c>
      <c r="L108" s="13">
        <v>0</v>
      </c>
    </row>
    <row r="109" spans="2:12" x14ac:dyDescent="0.35">
      <c r="B109" s="37" t="s">
        <v>13</v>
      </c>
      <c r="C109" s="35">
        <v>2</v>
      </c>
      <c r="D109" s="33">
        <v>0</v>
      </c>
      <c r="E109" s="33">
        <v>0</v>
      </c>
      <c r="F109" s="33">
        <v>0</v>
      </c>
      <c r="G109" s="34">
        <v>0</v>
      </c>
      <c r="H109" s="33">
        <v>0</v>
      </c>
      <c r="I109" s="34">
        <v>0</v>
      </c>
      <c r="J109" s="33">
        <v>0</v>
      </c>
      <c r="K109" s="34">
        <v>0</v>
      </c>
      <c r="L109" s="33">
        <v>0</v>
      </c>
    </row>
    <row r="110" spans="2:12" x14ac:dyDescent="0.35">
      <c r="B110" s="37" t="s">
        <v>12</v>
      </c>
      <c r="C110" s="35">
        <v>3</v>
      </c>
      <c r="D110" s="33">
        <v>0</v>
      </c>
      <c r="E110" s="33">
        <v>0</v>
      </c>
      <c r="F110" s="33">
        <v>0</v>
      </c>
      <c r="G110" s="34">
        <v>0</v>
      </c>
      <c r="H110" s="33">
        <v>0</v>
      </c>
      <c r="I110" s="34">
        <v>0</v>
      </c>
      <c r="J110" s="33">
        <v>0</v>
      </c>
      <c r="K110" s="34">
        <v>0</v>
      </c>
      <c r="L110" s="33">
        <v>0</v>
      </c>
    </row>
    <row r="111" spans="2:12" x14ac:dyDescent="0.35">
      <c r="B111" s="36" t="s">
        <v>11</v>
      </c>
      <c r="C111" s="35">
        <v>4</v>
      </c>
      <c r="D111" s="33">
        <v>0</v>
      </c>
      <c r="E111" s="33">
        <v>0</v>
      </c>
      <c r="F111" s="33">
        <v>0</v>
      </c>
      <c r="G111" s="34">
        <v>0</v>
      </c>
      <c r="H111" s="33">
        <v>0</v>
      </c>
      <c r="I111" s="34">
        <v>0</v>
      </c>
      <c r="J111" s="33">
        <v>0</v>
      </c>
      <c r="K111" s="34">
        <v>0</v>
      </c>
      <c r="L111" s="33">
        <v>0</v>
      </c>
    </row>
    <row r="112" spans="2:12" ht="13.5" thickBot="1" x14ac:dyDescent="0.4">
      <c r="B112" s="12" t="s">
        <v>10</v>
      </c>
      <c r="C112" s="11">
        <v>5</v>
      </c>
      <c r="D112" s="9">
        <v>0</v>
      </c>
      <c r="E112" s="9">
        <v>0</v>
      </c>
      <c r="F112" s="9">
        <v>0</v>
      </c>
      <c r="G112" s="10">
        <v>0</v>
      </c>
      <c r="H112" s="9">
        <v>0</v>
      </c>
      <c r="I112" s="10">
        <v>0</v>
      </c>
      <c r="J112" s="9">
        <v>0</v>
      </c>
      <c r="K112" s="10">
        <v>0</v>
      </c>
      <c r="L112" s="9">
        <v>0</v>
      </c>
    </row>
    <row r="113" spans="2:12" ht="13.5" thickBot="1" x14ac:dyDescent="0.4">
      <c r="B113" s="8" t="s">
        <v>1</v>
      </c>
      <c r="C113" s="7">
        <v>6</v>
      </c>
      <c r="D113" s="5">
        <f>SUM(D108:D112)</f>
        <v>600</v>
      </c>
      <c r="E113" s="5">
        <f>SUM(E108:E112)</f>
        <v>600</v>
      </c>
      <c r="F113" s="5">
        <v>0</v>
      </c>
      <c r="G113" s="6">
        <v>0</v>
      </c>
      <c r="H113" s="5">
        <v>0</v>
      </c>
      <c r="I113" s="6">
        <v>0</v>
      </c>
      <c r="J113" s="5">
        <v>0</v>
      </c>
      <c r="K113" s="6">
        <v>0</v>
      </c>
      <c r="L113" s="5">
        <v>0</v>
      </c>
    </row>
    <row r="114" spans="2:12" x14ac:dyDescent="0.35">
      <c r="B114" s="32"/>
      <c r="C114" s="31"/>
      <c r="D114" s="30"/>
    </row>
    <row r="116" spans="2:12" x14ac:dyDescent="0.35">
      <c r="B116" s="29" t="s">
        <v>9</v>
      </c>
      <c r="C116" s="29"/>
      <c r="D116" s="29"/>
      <c r="E116" s="29"/>
      <c r="F116" s="29"/>
      <c r="G116" s="28"/>
      <c r="H116" s="28"/>
      <c r="I116" s="28"/>
      <c r="J116" s="28"/>
      <c r="K116" s="28"/>
      <c r="L116" s="28"/>
    </row>
    <row r="117" spans="2:12" x14ac:dyDescent="0.35">
      <c r="B117" s="27"/>
      <c r="C117" s="27"/>
      <c r="D117" s="26"/>
    </row>
    <row r="118" spans="2:12" ht="13.5" thickBot="1" x14ac:dyDescent="0.4">
      <c r="B118" s="25"/>
      <c r="F118" s="24" t="s">
        <v>8</v>
      </c>
    </row>
    <row r="119" spans="2:12" ht="13.5" thickBot="1" x14ac:dyDescent="0.4">
      <c r="B119" s="22" t="s">
        <v>7</v>
      </c>
      <c r="C119" s="21"/>
      <c r="D119" s="23"/>
      <c r="E119" s="23"/>
      <c r="F119" s="23"/>
      <c r="G119" s="22"/>
      <c r="H119" s="21"/>
      <c r="I119" s="22"/>
      <c r="J119" s="21"/>
      <c r="K119" s="22"/>
      <c r="L119" s="21"/>
    </row>
    <row r="120" spans="2:12" ht="26.5" thickBot="1" x14ac:dyDescent="0.4">
      <c r="B120" s="20" t="s">
        <v>7</v>
      </c>
      <c r="C120" s="19" t="s">
        <v>6</v>
      </c>
      <c r="D120" s="17" t="s">
        <v>4</v>
      </c>
      <c r="E120" s="17" t="s">
        <v>4</v>
      </c>
      <c r="F120" s="17" t="s">
        <v>4</v>
      </c>
      <c r="G120" s="18" t="s">
        <v>5</v>
      </c>
      <c r="H120" s="17" t="s">
        <v>4</v>
      </c>
      <c r="I120" s="18" t="s">
        <v>5</v>
      </c>
      <c r="J120" s="17" t="s">
        <v>4</v>
      </c>
      <c r="K120" s="18" t="s">
        <v>5</v>
      </c>
      <c r="L120" s="17" t="s">
        <v>4</v>
      </c>
    </row>
    <row r="121" spans="2:12" x14ac:dyDescent="0.35">
      <c r="B121" s="16" t="s">
        <v>3</v>
      </c>
      <c r="C121" s="15">
        <v>1</v>
      </c>
      <c r="D121" s="13">
        <v>0</v>
      </c>
      <c r="E121" s="13">
        <v>0</v>
      </c>
      <c r="F121" s="13">
        <v>0</v>
      </c>
      <c r="G121" s="14"/>
      <c r="H121" s="13">
        <v>0</v>
      </c>
      <c r="I121" s="14"/>
      <c r="J121" s="13">
        <v>0</v>
      </c>
      <c r="K121" s="14"/>
      <c r="L121" s="13">
        <v>0</v>
      </c>
    </row>
    <row r="122" spans="2:12" ht="13.5" thickBot="1" x14ac:dyDescent="0.4">
      <c r="B122" s="12" t="s">
        <v>2</v>
      </c>
      <c r="C122" s="11">
        <v>2</v>
      </c>
      <c r="D122" s="9">
        <v>0</v>
      </c>
      <c r="E122" s="9">
        <v>0</v>
      </c>
      <c r="F122" s="9">
        <v>0</v>
      </c>
      <c r="G122" s="10"/>
      <c r="H122" s="9">
        <v>0</v>
      </c>
      <c r="I122" s="10"/>
      <c r="J122" s="9">
        <v>0</v>
      </c>
      <c r="K122" s="10"/>
      <c r="L122" s="9">
        <v>0</v>
      </c>
    </row>
    <row r="123" spans="2:12" ht="13.5" thickBot="1" x14ac:dyDescent="0.4">
      <c r="B123" s="8" t="s">
        <v>1</v>
      </c>
      <c r="C123" s="7">
        <v>3</v>
      </c>
      <c r="D123" s="5">
        <v>0</v>
      </c>
      <c r="E123" s="5">
        <v>0</v>
      </c>
      <c r="F123" s="5">
        <v>0</v>
      </c>
      <c r="G123" s="6"/>
      <c r="H123" s="5">
        <v>0</v>
      </c>
      <c r="I123" s="6"/>
      <c r="J123" s="5">
        <v>0</v>
      </c>
      <c r="K123" s="6"/>
      <c r="L123" s="5">
        <v>0</v>
      </c>
    </row>
    <row r="125" spans="2:12" x14ac:dyDescent="0.35">
      <c r="B125" s="4"/>
    </row>
    <row r="126" spans="2:12" s="3" customFormat="1" x14ac:dyDescent="0.35">
      <c r="B126" s="1" t="s">
        <v>0</v>
      </c>
      <c r="D126" s="2"/>
      <c r="E126" s="1"/>
    </row>
  </sheetData>
  <mergeCells count="84">
    <mergeCell ref="K106:L106"/>
    <mergeCell ref="B116:F116"/>
    <mergeCell ref="B119:C119"/>
    <mergeCell ref="G119:H119"/>
    <mergeCell ref="I119:J119"/>
    <mergeCell ref="K119:L119"/>
    <mergeCell ref="B106:C106"/>
    <mergeCell ref="G106:H106"/>
    <mergeCell ref="I65:J65"/>
    <mergeCell ref="K65:L65"/>
    <mergeCell ref="B89:F89"/>
    <mergeCell ref="B91:C91"/>
    <mergeCell ref="G91:H91"/>
    <mergeCell ref="I91:J91"/>
    <mergeCell ref="K91:L91"/>
    <mergeCell ref="I106:J106"/>
    <mergeCell ref="B62:D62"/>
    <mergeCell ref="B65:C65"/>
    <mergeCell ref="G65:H65"/>
    <mergeCell ref="G60:H60"/>
    <mergeCell ref="I60:J60"/>
    <mergeCell ref="B103:F103"/>
    <mergeCell ref="K60:L60"/>
    <mergeCell ref="G59:H59"/>
    <mergeCell ref="I59:J59"/>
    <mergeCell ref="K59:L59"/>
    <mergeCell ref="G58:H58"/>
    <mergeCell ref="I58:J58"/>
    <mergeCell ref="K58:L58"/>
    <mergeCell ref="G57:H57"/>
    <mergeCell ref="I57:J57"/>
    <mergeCell ref="K57:L57"/>
    <mergeCell ref="G56:H56"/>
    <mergeCell ref="I56:J56"/>
    <mergeCell ref="K56:L56"/>
    <mergeCell ref="G55:H55"/>
    <mergeCell ref="I55:J55"/>
    <mergeCell ref="K55:L55"/>
    <mergeCell ref="G54:H54"/>
    <mergeCell ref="I54:J54"/>
    <mergeCell ref="K54:L54"/>
    <mergeCell ref="G53:H53"/>
    <mergeCell ref="I53:J53"/>
    <mergeCell ref="K53:L53"/>
    <mergeCell ref="G52:H52"/>
    <mergeCell ref="I52:J52"/>
    <mergeCell ref="K52:L52"/>
    <mergeCell ref="G51:H51"/>
    <mergeCell ref="I51:J51"/>
    <mergeCell ref="K51:L51"/>
    <mergeCell ref="G50:H50"/>
    <mergeCell ref="I50:J50"/>
    <mergeCell ref="K50:L50"/>
    <mergeCell ref="G49:H49"/>
    <mergeCell ref="I49:J49"/>
    <mergeCell ref="K49:L49"/>
    <mergeCell ref="G48:H48"/>
    <mergeCell ref="I48:J48"/>
    <mergeCell ref="K48:L48"/>
    <mergeCell ref="G47:H47"/>
    <mergeCell ref="I47:J47"/>
    <mergeCell ref="K47:L47"/>
    <mergeCell ref="G46:H46"/>
    <mergeCell ref="I46:J46"/>
    <mergeCell ref="K46:L46"/>
    <mergeCell ref="G45:H45"/>
    <mergeCell ref="I45:J45"/>
    <mergeCell ref="K45:L45"/>
    <mergeCell ref="K43:L43"/>
    <mergeCell ref="G44:H44"/>
    <mergeCell ref="I44:J44"/>
    <mergeCell ref="K44:L44"/>
    <mergeCell ref="I7:J7"/>
    <mergeCell ref="K7:L7"/>
    <mergeCell ref="B41:F41"/>
    <mergeCell ref="B43:C43"/>
    <mergeCell ref="G43:H43"/>
    <mergeCell ref="I43:J43"/>
    <mergeCell ref="B1:D1"/>
    <mergeCell ref="B2:F2"/>
    <mergeCell ref="B3:F3"/>
    <mergeCell ref="B5:F5"/>
    <mergeCell ref="B7:C7"/>
    <mergeCell ref="G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</dc:creator>
  <cp:lastModifiedBy>Gabi</cp:lastModifiedBy>
  <dcterms:created xsi:type="dcterms:W3CDTF">2019-05-29T16:57:14Z</dcterms:created>
  <dcterms:modified xsi:type="dcterms:W3CDTF">2019-05-29T16:57:39Z</dcterms:modified>
</cp:coreProperties>
</file>