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3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<sst xmlns="http://schemas.openxmlformats.org/spreadsheetml/2006/main" count="53" uniqueCount="49">
  <si>
    <t>II. Felhalmozási célú bevételek és kiadások mérlege
(Önkormányzati szinten)</t>
  </si>
  <si>
    <t>Sor-
szám</t>
  </si>
  <si>
    <t>Bevételek</t>
  </si>
  <si>
    <t>Kiadások</t>
  </si>
  <si>
    <t>Megnevezés</t>
  </si>
  <si>
    <t>1.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</si>
  <si>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</si>
  <si>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</si>
  <si>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</si>
  <si>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</si>
  <si>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 átvétele</t>
  </si>
  <si>
    <t>Egyéb felhalmozási célú bevételek</t>
  </si>
  <si>
    <t>Tartalékok</t>
  </si>
  <si>
    <t>Értékpapír vásárlása, visszavásárlása</t>
  </si>
  <si>
    <t>Költségvetési maradvány igénybevétele</t>
  </si>
  <si>
    <t>Hitelek törlesztése</t>
  </si>
  <si>
    <t xml:space="preserve">Vállalkozási maradvány igénybevétele </t>
  </si>
  <si>
    <t>Rövid lejáratú hitelek törlesztése</t>
  </si>
  <si>
    <t xml:space="preserve">Betét visszavonásából származó bevétel </t>
  </si>
  <si>
    <t>Hosszú lejáratú hitelek törlesztése</t>
  </si>
  <si>
    <t>Értékpapír értékesítése</t>
  </si>
  <si>
    <t>Kölcsön törlesztése</t>
  </si>
  <si>
    <t>Egyéb belső finanszírozási bevételek</t>
  </si>
  <si>
    <t>Befektetési célú belföldi, külföldi értékpapírok vásárlása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</si>
  <si>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</si>
  <si>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</si>
  <si>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</si>
  <si>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</si>
  <si>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</si>
  <si>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</si>
  <si>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</si>
  <si>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Költségvetési hiány:</t>
  </si>
  <si>
    <t>Költségvetési többlet:</t>
  </si>
  <si>
    <t>Tárgyévi  hiány:</t>
  </si>
  <si>
    <t>Tárgyévi  többlet:</t>
  </si>
  <si>
    <t>Egyéb felhalmozási célú kiadás</t>
  </si>
  <si>
    <t>Költségvetési bevételek összesen:</t>
  </si>
  <si>
    <t xml:space="preserve">Költségvetési kiadások összesen: </t>
  </si>
  <si>
    <t xml:space="preserve">Hiány belső finanszírozás bevételei </t>
  </si>
  <si>
    <t xml:space="preserve">Hiány külső finanszírozásának bevételei </t>
  </si>
  <si>
    <t xml:space="preserve">BEVÉTEL ÖSSZESEN </t>
  </si>
  <si>
    <t xml:space="preserve">Felhalmozási célú finanszírozási bevételek összesen </t>
  </si>
  <si>
    <t xml:space="preserve">Felhalmozási célú finanszírozási kiadások összesen
</t>
  </si>
  <si>
    <t>KIADÁSOK ÖSSZESEN</t>
  </si>
  <si>
    <t xml:space="preserve">  forintban </t>
  </si>
  <si>
    <t>2019. évi előirányzat</t>
  </si>
  <si>
    <t>Ei.mód. 09.269</t>
  </si>
  <si>
    <t>Ei.mód. 2020.06.25</t>
  </si>
  <si>
    <t xml:space="preserve">3. melléklet a 19/2020. (VI. 26.) önkormányzati rendelethez    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</si>
</sst>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9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sz val="6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2" fillId="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5" fillId="0" borderId="12" xfId="0" applyNumberFormat="1" applyFont="1" applyFill="1" applyBorder="1" applyAlignment="1" applyProtection="1">
      <alignment horizontal="center" vertical="center" wrapText="1"/>
      <protection/>
    </xf>
    <xf numFmtId="164" fontId="25" fillId="0" borderId="10" xfId="0" applyNumberFormat="1" applyFont="1" applyFill="1" applyBorder="1" applyAlignment="1" applyProtection="1">
      <alignment horizontal="center" vertical="center" wrapText="1"/>
      <protection/>
    </xf>
    <xf numFmtId="164" fontId="25" fillId="0" borderId="11" xfId="0" applyNumberFormat="1" applyFont="1" applyFill="1" applyBorder="1" applyAlignment="1" applyProtection="1">
      <alignment horizontal="center" vertical="center" wrapText="1"/>
      <protection/>
    </xf>
    <xf numFmtId="164" fontId="25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7" xfId="0" applyNumberForma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6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5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7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19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24" xfId="0" applyNumberFormat="1" applyFont="1" applyFill="1" applyBorder="1" applyAlignment="1" applyProtection="1">
      <alignment horizontal="centerContinuous" vertical="center" wrapText="1"/>
      <protection/>
    </xf>
    <xf numFmtId="164" fontId="25" fillId="0" borderId="24" xfId="0" applyNumberFormat="1" applyFont="1" applyFill="1" applyBorder="1" applyAlignment="1" applyProtection="1">
      <alignment horizontal="center" vertical="center" wrapText="1"/>
      <protection/>
    </xf>
    <xf numFmtId="164" fontId="24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7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8" xfId="0" applyNumberFormat="1" applyFont="1" applyFill="1" applyBorder="1" applyAlignment="1" applyProtection="1">
      <alignment horizontal="center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0" xfId="0" applyNumberFormat="1" applyFont="1" applyFill="1" applyBorder="1" applyAlignment="1" applyProtection="1">
      <alignment horizontal="center" vertical="center" wrapText="1"/>
      <protection/>
    </xf>
    <xf numFmtId="164" fontId="23" fillId="0" borderId="31" xfId="0" applyNumberFormat="1" applyFont="1" applyFill="1" applyBorder="1" applyAlignment="1" applyProtection="1">
      <alignment horizontal="center" vertical="center" wrapText="1"/>
      <protection/>
    </xf>
    <xf numFmtId="164" fontId="25" fillId="0" borderId="25" xfId="0" applyNumberFormat="1" applyFont="1" applyFill="1" applyBorder="1" applyAlignment="1" applyProtection="1">
      <alignment horizontal="left" vertical="center" wrapText="1" indent="1"/>
      <protection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Fill="1" applyBorder="1" applyAlignment="1" applyProtection="1">
      <alignment horizontal="centerContinuous" vertical="center" wrapText="1"/>
      <protection/>
    </xf>
    <xf numFmtId="164" fontId="28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4" xfId="0" applyNumberFormat="1" applyFont="1" applyFill="1" applyBorder="1" applyAlignment="1" applyProtection="1">
      <alignment horizontal="center" vertical="center" wrapText="1"/>
      <protection/>
    </xf>
    <xf numFmtId="164" fontId="23" fillId="0" borderId="35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1"/>
  <sheetViews>
    <sheetView tabSelected="1" zoomScaleSheetLayoutView="115" zoomScalePageLayoutView="0" workbookViewId="0" topLeftCell="A1">
      <selection activeCell="J1" sqref="J1:J31"/>
    </sheetView>
  </sheetViews>
  <sheetFormatPr defaultColWidth="9.00390625" defaultRowHeight="12.75"/>
  <cols>
    <col min="1" max="1" width="6.875" style="1" customWidth="1"/>
    <col min="2" max="2" width="40.375" style="4" customWidth="1"/>
    <col min="3" max="4" width="15.375" style="1" customWidth="1"/>
    <col min="5" max="5" width="14.875" style="1" customWidth="1"/>
    <col min="6" max="6" width="37.875" style="1" customWidth="1"/>
    <col min="7" max="7" width="16.00390625" style="1" customWidth="1"/>
    <col min="8" max="8" width="17.50390625" style="1" customWidth="1"/>
    <col min="9" max="9" width="16.375" style="1" customWidth="1"/>
    <col min="10" max="10" width="4.875" style="1" customWidth="1"/>
    <col min="11" max="16384" width="9.375" style="1" customWidth="1"/>
  </cols>
  <sheetData>
    <row r="1" spans="2:10" ht="31.5">
      <c r="B1" s="2" t="s">
        <v>0</v>
      </c>
      <c r="C1" s="3"/>
      <c r="D1" s="3"/>
      <c r="E1" s="3"/>
      <c r="F1" s="3"/>
      <c r="G1" s="3"/>
      <c r="H1" s="3"/>
      <c r="I1" s="3"/>
      <c r="J1" s="63" t="s">
        <v>48</v>
      </c>
    </row>
    <row r="2" spans="9:10" ht="14.25" thickBot="1">
      <c r="I2" s="5" t="s">
        <v>44</v>
      </c>
      <c r="J2" s="63"/>
    </row>
    <row r="3" spans="1:10" ht="13.5" thickBot="1">
      <c r="A3" s="61" t="s">
        <v>1</v>
      </c>
      <c r="B3" s="6" t="s">
        <v>2</v>
      </c>
      <c r="C3" s="7"/>
      <c r="D3" s="42"/>
      <c r="E3" s="42"/>
      <c r="F3" s="6" t="s">
        <v>3</v>
      </c>
      <c r="G3" s="45"/>
      <c r="H3" s="58"/>
      <c r="I3" s="46"/>
      <c r="J3" s="63"/>
    </row>
    <row r="4" spans="1:10" s="8" customFormat="1" ht="24.75" thickBot="1">
      <c r="A4" s="62"/>
      <c r="B4" s="47" t="s">
        <v>4</v>
      </c>
      <c r="C4" s="48" t="s">
        <v>45</v>
      </c>
      <c r="D4" s="49" t="s">
        <v>46</v>
      </c>
      <c r="E4" s="49" t="s">
        <v>47</v>
      </c>
      <c r="F4" s="47" t="s">
        <v>4</v>
      </c>
      <c r="G4" s="50" t="s">
        <v>45</v>
      </c>
      <c r="H4" s="49" t="s">
        <v>46</v>
      </c>
      <c r="I4" s="49" t="s">
        <v>47</v>
      </c>
      <c r="J4" s="63"/>
    </row>
    <row r="5" spans="1:10" s="8" customFormat="1" ht="13.5" thickBot="1">
      <c r="A5" s="9">
        <v>1</v>
      </c>
      <c r="B5" s="10">
        <v>2</v>
      </c>
      <c r="C5" s="11">
        <v>3</v>
      </c>
      <c r="D5" s="43">
        <v>4</v>
      </c>
      <c r="E5" s="43">
        <v>5</v>
      </c>
      <c r="F5" s="10">
        <v>6</v>
      </c>
      <c r="G5" s="11">
        <v>7</v>
      </c>
      <c r="H5" s="12">
        <v>8</v>
      </c>
      <c r="I5" s="12">
        <v>9</v>
      </c>
      <c r="J5" s="63"/>
    </row>
    <row r="6" spans="1:10" ht="12.75" customHeight="1">
      <c r="A6" s="13" t="s">
        <v>5</v>
      </c>
      <c r="B6" s="59" t="s">
        <v>6</v>
      </c>
      <c r="C6" s="15"/>
      <c r="D6" s="15">
        <v>324287401</v>
      </c>
      <c r="E6" s="15">
        <v>324287401</v>
      </c>
      <c r="F6" s="14" t="s">
        <v>7</v>
      </c>
      <c r="G6" s="15">
        <v>148945200</v>
      </c>
      <c r="H6" s="15">
        <v>464064963</v>
      </c>
      <c r="I6" s="15">
        <v>464064963</v>
      </c>
      <c r="J6" s="63"/>
    </row>
    <row r="7" spans="1:10" ht="12.75" customHeight="1">
      <c r="A7" s="16">
        <v>2</v>
      </c>
      <c r="B7" s="17" t="s">
        <v>8</v>
      </c>
      <c r="C7" s="18">
        <v>47000000</v>
      </c>
      <c r="D7" s="18">
        <v>47000000</v>
      </c>
      <c r="E7" s="18">
        <v>47000000</v>
      </c>
      <c r="F7" s="17" t="s">
        <v>9</v>
      </c>
      <c r="G7" s="18">
        <v>11102600</v>
      </c>
      <c r="H7" s="18">
        <v>61686616</v>
      </c>
      <c r="I7" s="18">
        <v>62686616</v>
      </c>
      <c r="J7" s="63"/>
    </row>
    <row r="8" spans="1:10" ht="12.75" customHeight="1">
      <c r="A8" s="16">
        <v>3</v>
      </c>
      <c r="B8" s="17" t="s">
        <v>10</v>
      </c>
      <c r="C8" s="18"/>
      <c r="D8" s="18"/>
      <c r="E8" s="18"/>
      <c r="F8" s="17" t="s">
        <v>35</v>
      </c>
      <c r="G8" s="18"/>
      <c r="H8" s="18"/>
      <c r="I8" s="18"/>
      <c r="J8" s="63"/>
    </row>
    <row r="9" spans="1:10" ht="12.75" customHeight="1">
      <c r="A9" s="16">
        <v>4</v>
      </c>
      <c r="B9" s="17" t="s">
        <v>11</v>
      </c>
      <c r="C9" s="18">
        <v>68158394</v>
      </c>
      <c r="D9" s="18">
        <v>68158394</v>
      </c>
      <c r="E9" s="18">
        <v>69158394</v>
      </c>
      <c r="F9" s="19"/>
      <c r="G9" s="18"/>
      <c r="H9" s="18"/>
      <c r="I9" s="18"/>
      <c r="J9" s="63"/>
    </row>
    <row r="10" spans="1:10" ht="12.75" customHeight="1">
      <c r="A10" s="16">
        <v>5</v>
      </c>
      <c r="B10" s="19"/>
      <c r="C10" s="18"/>
      <c r="D10" s="18"/>
      <c r="E10" s="18"/>
      <c r="F10" s="19"/>
      <c r="G10" s="18"/>
      <c r="H10" s="18"/>
      <c r="I10" s="18"/>
      <c r="J10" s="63"/>
    </row>
    <row r="11" spans="1:10" ht="12.75" customHeight="1">
      <c r="A11" s="16">
        <v>6</v>
      </c>
      <c r="B11" s="19"/>
      <c r="C11" s="18"/>
      <c r="D11" s="18"/>
      <c r="E11" s="18"/>
      <c r="F11" s="19"/>
      <c r="G11" s="18"/>
      <c r="H11" s="18"/>
      <c r="I11" s="18"/>
      <c r="J11" s="63"/>
    </row>
    <row r="12" spans="1:10" ht="12.75" customHeight="1">
      <c r="A12" s="16">
        <v>7</v>
      </c>
      <c r="B12" s="19"/>
      <c r="C12" s="18"/>
      <c r="D12" s="18"/>
      <c r="E12" s="18"/>
      <c r="F12" s="19"/>
      <c r="G12" s="18"/>
      <c r="H12" s="18"/>
      <c r="I12" s="18"/>
      <c r="J12" s="63"/>
    </row>
    <row r="13" spans="1:10" ht="12.75">
      <c r="A13" s="16">
        <v>8</v>
      </c>
      <c r="B13" s="19"/>
      <c r="C13" s="18"/>
      <c r="D13" s="18"/>
      <c r="E13" s="18"/>
      <c r="F13" s="19"/>
      <c r="G13" s="18"/>
      <c r="H13" s="18"/>
      <c r="I13" s="18"/>
      <c r="J13" s="63"/>
    </row>
    <row r="14" spans="1:10" ht="12.75" customHeight="1" thickBot="1">
      <c r="A14" s="20">
        <v>9</v>
      </c>
      <c r="B14" s="21"/>
      <c r="C14" s="52"/>
      <c r="D14" s="52"/>
      <c r="E14" s="52"/>
      <c r="F14" s="22" t="s">
        <v>12</v>
      </c>
      <c r="G14" s="52"/>
      <c r="H14" s="52"/>
      <c r="I14" s="52"/>
      <c r="J14" s="63"/>
    </row>
    <row r="15" spans="1:10" ht="15.75" customHeight="1" thickBot="1">
      <c r="A15" s="23">
        <v>10</v>
      </c>
      <c r="B15" s="51" t="s">
        <v>36</v>
      </c>
      <c r="C15" s="53">
        <f>+C6+C7+C8+C9+C10+C11+C12+C13+C14</f>
        <v>115158394</v>
      </c>
      <c r="D15" s="53">
        <f>+D6+D7+D8+D9+D10+D11+D12+D13+D14</f>
        <v>439445795</v>
      </c>
      <c r="E15" s="53">
        <f>+E6+E7+E8+E9+E10+E11+E12+E13+E14</f>
        <v>440445795</v>
      </c>
      <c r="F15" s="51" t="s">
        <v>37</v>
      </c>
      <c r="G15" s="53">
        <f>+G6+G7+G8+G9+G10+G11+G12+G13+G14</f>
        <v>160047800</v>
      </c>
      <c r="H15" s="53">
        <f>+H6+H7+H8+H9+H10+H11+H12+H13+H14</f>
        <v>525751579</v>
      </c>
      <c r="I15" s="53">
        <f>+I6+I7+I8+I9+I10+I11+I12+I13+I14</f>
        <v>526751579</v>
      </c>
      <c r="J15" s="63"/>
    </row>
    <row r="16" spans="1:10" ht="12.75" customHeight="1">
      <c r="A16" s="13">
        <v>11</v>
      </c>
      <c r="B16" s="26" t="s">
        <v>38</v>
      </c>
      <c r="C16" s="27">
        <v>110889406</v>
      </c>
      <c r="D16" s="27">
        <v>152305784</v>
      </c>
      <c r="E16" s="27">
        <v>152305784</v>
      </c>
      <c r="F16" s="28" t="s">
        <v>13</v>
      </c>
      <c r="G16" s="54"/>
      <c r="H16" s="54"/>
      <c r="I16" s="54"/>
      <c r="J16" s="63"/>
    </row>
    <row r="17" spans="1:10" ht="12.75" customHeight="1">
      <c r="A17" s="16">
        <v>12</v>
      </c>
      <c r="B17" s="29" t="s">
        <v>14</v>
      </c>
      <c r="C17" s="30">
        <v>110889406</v>
      </c>
      <c r="D17" s="30">
        <v>2305784</v>
      </c>
      <c r="E17" s="30">
        <v>2305784</v>
      </c>
      <c r="F17" s="28" t="s">
        <v>15</v>
      </c>
      <c r="G17" s="30"/>
      <c r="H17" s="30"/>
      <c r="I17" s="30"/>
      <c r="J17" s="63"/>
    </row>
    <row r="18" spans="1:10" ht="12.75" customHeight="1">
      <c r="A18" s="13">
        <v>13</v>
      </c>
      <c r="B18" s="29" t="s">
        <v>16</v>
      </c>
      <c r="C18" s="30"/>
      <c r="D18" s="30"/>
      <c r="E18" s="30"/>
      <c r="F18" s="28" t="s">
        <v>17</v>
      </c>
      <c r="G18" s="30"/>
      <c r="H18" s="30"/>
      <c r="I18" s="30"/>
      <c r="J18" s="63"/>
    </row>
    <row r="19" spans="1:10" ht="12.75" customHeight="1">
      <c r="A19" s="16">
        <v>14</v>
      </c>
      <c r="B19" s="29" t="s">
        <v>18</v>
      </c>
      <c r="C19" s="30"/>
      <c r="D19" s="30">
        <v>150000000</v>
      </c>
      <c r="E19" s="30">
        <v>150000000</v>
      </c>
      <c r="F19" s="28" t="s">
        <v>19</v>
      </c>
      <c r="G19" s="30">
        <v>66000000</v>
      </c>
      <c r="H19" s="30">
        <v>66000000</v>
      </c>
      <c r="I19" s="30">
        <v>66000000</v>
      </c>
      <c r="J19" s="63"/>
    </row>
    <row r="20" spans="1:10" ht="12.75" customHeight="1">
      <c r="A20" s="13">
        <v>15</v>
      </c>
      <c r="B20" s="29" t="s">
        <v>20</v>
      </c>
      <c r="C20" s="30"/>
      <c r="D20" s="30"/>
      <c r="E20" s="30"/>
      <c r="F20" s="31" t="s">
        <v>21</v>
      </c>
      <c r="G20" s="30"/>
      <c r="H20" s="30"/>
      <c r="I20" s="30"/>
      <c r="J20" s="63"/>
    </row>
    <row r="21" spans="1:10" ht="12.75" customHeight="1">
      <c r="A21" s="16">
        <v>16</v>
      </c>
      <c r="B21" s="32" t="s">
        <v>22</v>
      </c>
      <c r="C21" s="30"/>
      <c r="D21" s="30"/>
      <c r="E21" s="30"/>
      <c r="F21" s="60" t="s">
        <v>23</v>
      </c>
      <c r="G21" s="30"/>
      <c r="H21" s="30"/>
      <c r="I21" s="30"/>
      <c r="J21" s="63"/>
    </row>
    <row r="22" spans="1:10" ht="12.75" customHeight="1">
      <c r="A22" s="13">
        <v>17</v>
      </c>
      <c r="B22" s="33" t="s">
        <v>39</v>
      </c>
      <c r="C22" s="34"/>
      <c r="D22" s="34"/>
      <c r="E22" s="34"/>
      <c r="F22" s="35" t="s">
        <v>24</v>
      </c>
      <c r="G22" s="30"/>
      <c r="H22" s="30"/>
      <c r="I22" s="30"/>
      <c r="J22" s="63"/>
    </row>
    <row r="23" spans="1:10" ht="12.75" customHeight="1">
      <c r="A23" s="16">
        <v>18</v>
      </c>
      <c r="B23" s="32" t="s">
        <v>25</v>
      </c>
      <c r="C23" s="30"/>
      <c r="D23" s="30"/>
      <c r="E23" s="30"/>
      <c r="F23" s="35" t="s">
        <v>26</v>
      </c>
      <c r="G23" s="30"/>
      <c r="H23" s="30"/>
      <c r="I23" s="30"/>
      <c r="J23" s="63"/>
    </row>
    <row r="24" spans="1:10" ht="12.75" customHeight="1">
      <c r="A24" s="13">
        <v>19</v>
      </c>
      <c r="B24" s="32" t="s">
        <v>27</v>
      </c>
      <c r="C24" s="30"/>
      <c r="D24" s="30"/>
      <c r="E24" s="30"/>
      <c r="F24" s="36"/>
      <c r="G24" s="30"/>
      <c r="H24" s="30"/>
      <c r="I24" s="30"/>
      <c r="J24" s="63"/>
    </row>
    <row r="25" spans="1:10" ht="12.75" customHeight="1">
      <c r="A25" s="16">
        <v>20</v>
      </c>
      <c r="B25" s="29" t="s">
        <v>28</v>
      </c>
      <c r="C25" s="30"/>
      <c r="D25" s="30"/>
      <c r="E25" s="30"/>
      <c r="F25" s="37"/>
      <c r="G25" s="30"/>
      <c r="H25" s="30"/>
      <c r="I25" s="30"/>
      <c r="J25" s="63"/>
    </row>
    <row r="26" spans="1:10" ht="12.75" customHeight="1">
      <c r="A26" s="13">
        <v>21</v>
      </c>
      <c r="B26" s="38" t="s">
        <v>29</v>
      </c>
      <c r="C26" s="30"/>
      <c r="D26" s="30"/>
      <c r="E26" s="30"/>
      <c r="F26" s="19"/>
      <c r="G26" s="30"/>
      <c r="H26" s="30"/>
      <c r="I26" s="30"/>
      <c r="J26" s="63"/>
    </row>
    <row r="27" spans="1:10" ht="12.75" customHeight="1" thickBot="1">
      <c r="A27" s="16">
        <v>22</v>
      </c>
      <c r="B27" s="39" t="s">
        <v>30</v>
      </c>
      <c r="C27" s="30"/>
      <c r="D27" s="30"/>
      <c r="E27" s="30"/>
      <c r="F27" s="37"/>
      <c r="G27" s="55"/>
      <c r="H27" s="55"/>
      <c r="I27" s="55"/>
      <c r="J27" s="63"/>
    </row>
    <row r="28" spans="1:10" ht="14.25" customHeight="1" thickBot="1">
      <c r="A28" s="23">
        <v>23</v>
      </c>
      <c r="B28" s="24" t="s">
        <v>41</v>
      </c>
      <c r="C28" s="25">
        <f>+C16+C22</f>
        <v>110889406</v>
      </c>
      <c r="D28" s="25">
        <f>+D16+D22</f>
        <v>152305784</v>
      </c>
      <c r="E28" s="25">
        <f>+E16+E22</f>
        <v>152305784</v>
      </c>
      <c r="F28" s="51" t="s">
        <v>42</v>
      </c>
      <c r="G28" s="53">
        <f>SUM(G16:G27)</f>
        <v>66000000</v>
      </c>
      <c r="H28" s="53">
        <f>SUM(H16:H27)</f>
        <v>66000000</v>
      </c>
      <c r="I28" s="53">
        <f>SUM(I16:I27)</f>
        <v>66000000</v>
      </c>
      <c r="J28" s="63"/>
    </row>
    <row r="29" spans="1:10" ht="13.5" thickBot="1">
      <c r="A29" s="23">
        <v>24</v>
      </c>
      <c r="B29" s="40" t="s">
        <v>40</v>
      </c>
      <c r="C29" s="41">
        <f>+C15+C28</f>
        <v>226047800</v>
      </c>
      <c r="D29" s="41">
        <f>+D15+D28</f>
        <v>591751579</v>
      </c>
      <c r="E29" s="41">
        <f>+E15+E28</f>
        <v>592751579</v>
      </c>
      <c r="F29" s="44" t="s">
        <v>43</v>
      </c>
      <c r="G29" s="56">
        <f>+G15+G28</f>
        <v>226047800</v>
      </c>
      <c r="H29" s="56">
        <f>+H15+H28</f>
        <v>591751579</v>
      </c>
      <c r="I29" s="56">
        <f>+I15+I28</f>
        <v>592751579</v>
      </c>
      <c r="J29" s="63"/>
    </row>
    <row r="30" spans="1:10" ht="13.5" thickBot="1">
      <c r="A30" s="23">
        <v>25</v>
      </c>
      <c r="B30" s="40" t="s">
        <v>31</v>
      </c>
      <c r="C30" s="41">
        <v>44889406</v>
      </c>
      <c r="D30" s="41"/>
      <c r="E30" s="41"/>
      <c r="F30" s="44" t="s">
        <v>32</v>
      </c>
      <c r="G30" s="56"/>
      <c r="H30" s="56"/>
      <c r="I30" s="56"/>
      <c r="J30" s="63"/>
    </row>
    <row r="31" spans="1:10" ht="13.5" thickBot="1">
      <c r="A31" s="23">
        <v>26</v>
      </c>
      <c r="B31" s="40" t="s">
        <v>33</v>
      </c>
      <c r="C31" s="41"/>
      <c r="D31" s="41">
        <f>IF(D15+D28-I29&lt;0,I29-(D15+D28),"-")</f>
        <v>1000000</v>
      </c>
      <c r="E31" s="41" t="str">
        <f>IF(E15+E28-J29&lt;0,J29-(E15+E28),"-")</f>
        <v>-</v>
      </c>
      <c r="F31" s="44" t="s">
        <v>34</v>
      </c>
      <c r="G31" s="57"/>
      <c r="H31" s="56"/>
      <c r="I31" s="56" t="str">
        <f>IF(C15+C28-I29&gt;0,C15+C28-I29,"-")</f>
        <v>-</v>
      </c>
      <c r="J31" s="63"/>
    </row>
  </sheetData>
  <sheetProtection/>
  <mergeCells count="2">
    <mergeCell ref="A3:A4"/>
    <mergeCell ref="J1:J31"/>
  </mergeCells>
  <printOptions horizontalCentered="1"/>
  <pageMargins left="0" right="0.1968503937007874" top="0.4724409448818898" bottom="0.7874015748031497" header="0.4724409448818898" footer="0.7874015748031497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Kálmánchey Éva</dc:creator>
  <cp:keywords/>
  <dc:description/>
  <cp:lastModifiedBy>jogiasz</cp:lastModifiedBy>
  <cp:lastPrinted>2020-06-29T05:33:44Z</cp:lastPrinted>
  <dcterms:created xsi:type="dcterms:W3CDTF">2014-01-27T18:21:29Z</dcterms:created>
  <dcterms:modified xsi:type="dcterms:W3CDTF">2020-07-02T07:49:20Z</dcterms:modified>
  <cp:category/>
  <cp:version/>
  <cp:contentType/>
  <cp:contentStatus/>
</cp:coreProperties>
</file>