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8910" windowHeight="495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<sst xmlns="http://schemas.openxmlformats.org/spreadsheetml/2006/main" count="120" uniqueCount="74">
  <si>
    <t xml:space="preserve"> </t>
  </si>
  <si>
    <t>Cím</t>
  </si>
  <si>
    <t>Al-</t>
  </si>
  <si>
    <t xml:space="preserve">      Szakfeladat</t>
  </si>
  <si>
    <t>cím</t>
  </si>
  <si>
    <t xml:space="preserve">      Megnevezés</t>
  </si>
  <si>
    <t>1.</t>
  </si>
  <si>
    <t>2.</t>
  </si>
  <si>
    <t>3.</t>
  </si>
  <si>
    <t>5.</t>
  </si>
  <si>
    <t xml:space="preserve"> - Rendsz. szociális segély</t>
  </si>
  <si>
    <t xml:space="preserve"> - Ápolási díj</t>
  </si>
  <si>
    <t xml:space="preserve"> - Temetési segély</t>
  </si>
  <si>
    <t>Összesen:</t>
  </si>
  <si>
    <t>7.</t>
  </si>
  <si>
    <t xml:space="preserve"> - Ágfalvi Sport Egyesület</t>
  </si>
  <si>
    <t xml:space="preserve"> - Megyei Területfejlesztési Tanács</t>
  </si>
  <si>
    <t xml:space="preserve"> - Polgárőrség támogatása</t>
  </si>
  <si>
    <t xml:space="preserve">                     SZOCIÁLPOLITIKAI JUTTATÁSOK ÉS PÉNZESZKÖZÁTADÁS</t>
  </si>
  <si>
    <t>terv</t>
  </si>
  <si>
    <t xml:space="preserve"> - Pereszteg Orvosi Ügyelet</t>
  </si>
  <si>
    <t xml:space="preserve"> - Ágfalvi Mozgáskorl. Egyesülete</t>
  </si>
  <si>
    <t xml:space="preserve"> - Ágfalvi Lovas Klub</t>
  </si>
  <si>
    <t xml:space="preserve"> - Virágos Egyesület</t>
  </si>
  <si>
    <t xml:space="preserve"> - Sopron Rendőrség</t>
  </si>
  <si>
    <t xml:space="preserve"> - Fertőd KT Kistérségi társulás</t>
  </si>
  <si>
    <t>Összesen</t>
  </si>
  <si>
    <t>adatok e Ft-ban</t>
  </si>
  <si>
    <t xml:space="preserve"> - Kapuvári Vízmű Társulat</t>
  </si>
  <si>
    <t xml:space="preserve"> - Fúvószenekar </t>
  </si>
  <si>
    <t xml:space="preserve"> - Morgenröte Énekkar</t>
  </si>
  <si>
    <t>4.</t>
  </si>
  <si>
    <t>6.</t>
  </si>
  <si>
    <t xml:space="preserve"> - Óvodáztatási támogatás</t>
  </si>
  <si>
    <t xml:space="preserve">          1.oldal</t>
  </si>
  <si>
    <t xml:space="preserve"> - Köztemetés</t>
  </si>
  <si>
    <t>16.</t>
  </si>
  <si>
    <t xml:space="preserve"> - Natur Park</t>
  </si>
  <si>
    <t>15.</t>
  </si>
  <si>
    <t>8.</t>
  </si>
  <si>
    <t>084031 Civil szervezetek működési támogatása</t>
  </si>
  <si>
    <t>086090 Mindenféle egyéb szabadidős szolgáltatás</t>
  </si>
  <si>
    <t>072190 Általános orvosi szolgáltatások finanszírozása és támogatása</t>
  </si>
  <si>
    <t>105010 Munkanélküli aktív korúak ellátásai</t>
  </si>
  <si>
    <t>101150 Betegséggel kapcsolatos pénzbeli ellátások, támogatások</t>
  </si>
  <si>
    <t>107060 Egyéb szociális pénzbeli ellátások, támogatások</t>
  </si>
  <si>
    <t>103010 Elhunyt személyek hátramaradottainak pénzbeli ellátása</t>
  </si>
  <si>
    <t>104051 Gyermekvédelmi pénzbeli és természetbeni ellátások</t>
  </si>
  <si>
    <t>094260 Hallgatói és oktatói ösztöndíjak, egyéb juttatások</t>
  </si>
  <si>
    <t xml:space="preserve"> - BURSA</t>
  </si>
  <si>
    <t>Pénzeszk-átadás
Támogatás értékű kiadás</t>
  </si>
  <si>
    <t>081041 Versenysport- és utánpótl.-nev.tev.és támogatása</t>
  </si>
  <si>
    <t xml:space="preserve"> - Átmeneti segély</t>
  </si>
  <si>
    <t xml:space="preserve"> - Lakásfenntartási támogatás</t>
  </si>
  <si>
    <t>Ellátottak pénzbeli juttatásai</t>
  </si>
  <si>
    <t>2014.évi</t>
  </si>
  <si>
    <t>2014.év</t>
  </si>
  <si>
    <t>II.mód</t>
  </si>
  <si>
    <t>066020 Város-, községgazdálkodási egyéb szolgáltatások</t>
  </si>
  <si>
    <t xml:space="preserve"> - NNÖ hivatal felújítás támogatása</t>
  </si>
  <si>
    <t xml:space="preserve"> - Harka-2013.évi maradvány</t>
  </si>
  <si>
    <t xml:space="preserve"> - Rendszeres gyermekvéd.tám.</t>
  </si>
  <si>
    <t xml:space="preserve"> - Egyéb, az önkormányzat rendeletében megállapított juttatás</t>
  </si>
  <si>
    <t>011130 Önkormányzati jogalkotás</t>
  </si>
  <si>
    <t>106020 Lakásfenntartással, lakhatással összefüggő feladatok</t>
  </si>
  <si>
    <t xml:space="preserve"> - 1 fő rendőrfőnök jutalmazása</t>
  </si>
  <si>
    <t xml:space="preserve"> - tagi támogatások</t>
  </si>
  <si>
    <t>016010 Választáshoz kapcsolódó tevékenységek</t>
  </si>
  <si>
    <t xml:space="preserve"> - szavazatszáml.biz.tagnak fizetett bér és járulékok</t>
  </si>
  <si>
    <t>900080 Szabad kapacitás terhére végz.tev.</t>
  </si>
  <si>
    <t>telj.</t>
  </si>
  <si>
    <t xml:space="preserve">             ÁGFALVA KÖZSÉGI ÖNKORMÁNYZAT</t>
  </si>
  <si>
    <t xml:space="preserve">               2014. ÉVI KÖLTSÉGVETÉS</t>
  </si>
  <si>
    <t>8.sz. melléklet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</si>
</sst>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b/>
      <sz val="12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8" fillId="0" borderId="0" xfId="0" applyFont="1" applyAlignment="1">
      <alignment/>
    </xf>
    <xf numFmtId="3" fontId="6" fillId="2" borderId="5" xfId="0" applyNumberFormat="1" applyFont="1" applyFill="1" applyBorder="1" applyAlignment="1">
      <alignment/>
    </xf>
    <xf numFmtId="3" fontId="6" fillId="2" borderId="6" xfId="0" applyNumberFormat="1" applyFont="1" applyFill="1" applyBorder="1" applyAlignment="1">
      <alignment/>
    </xf>
    <xf numFmtId="3" fontId="6" fillId="2" borderId="7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3" xfId="0" applyNumberFormat="1" applyFont="1" applyBorder="1" applyAlignment="1">
      <alignment horizontal="center"/>
    </xf>
    <xf numFmtId="3" fontId="7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B1">
      <selection activeCell="L2" sqref="L2"/>
    </sheetView>
  </sheetViews>
  <sheetFormatPr defaultColWidth="8.88671875" defaultRowHeight="15.75"/>
  <cols>
    <col min="1" max="1" width="3.21484375" style="2" customWidth="1"/>
    <col min="2" max="2" width="3.10546875" style="2" customWidth="1"/>
    <col min="3" max="3" width="34.88671875" style="2" customWidth="1"/>
    <col min="4" max="4" width="10.4453125" style="2" customWidth="1"/>
    <col min="5" max="6" width="8.3359375" style="2" customWidth="1"/>
    <col min="7" max="9" width="10.99609375" style="6" customWidth="1"/>
    <col min="10" max="10" width="10.3359375" style="1" customWidth="1"/>
    <col min="11" max="16384" width="8.88671875" style="2" customWidth="1"/>
  </cols>
  <sheetData>
    <row r="1" spans="2:12" ht="12.75">
      <c r="B1" s="24"/>
      <c r="C1" s="51" t="s">
        <v>71</v>
      </c>
      <c r="D1" s="51"/>
      <c r="E1" s="51"/>
      <c r="F1" s="51"/>
      <c r="G1" s="51"/>
      <c r="H1" s="34"/>
      <c r="I1" s="34"/>
      <c r="L1" s="25" t="s">
        <v>73</v>
      </c>
    </row>
    <row r="2" spans="1:12" ht="15" customHeight="1">
      <c r="A2" s="26"/>
      <c r="B2" s="24"/>
      <c r="C2" s="51" t="s">
        <v>72</v>
      </c>
      <c r="D2" s="51"/>
      <c r="E2" s="51"/>
      <c r="F2" s="51"/>
      <c r="G2" s="51"/>
      <c r="H2" s="24"/>
      <c r="I2" s="24"/>
      <c r="L2" s="33" t="s">
        <v>34</v>
      </c>
    </row>
    <row r="3" spans="1:12" ht="12.75">
      <c r="A3" s="23" t="s">
        <v>0</v>
      </c>
      <c r="B3" s="24"/>
      <c r="C3" s="51" t="s">
        <v>18</v>
      </c>
      <c r="D3" s="51"/>
      <c r="E3" s="51"/>
      <c r="F3" s="51"/>
      <c r="G3" s="51"/>
      <c r="H3" s="24"/>
      <c r="I3" s="24"/>
      <c r="L3" s="23"/>
    </row>
    <row r="4" spans="7:12" ht="12.75">
      <c r="G4" s="2"/>
      <c r="H4" s="2"/>
      <c r="I4" s="2"/>
      <c r="L4" s="1"/>
    </row>
    <row r="5" spans="7:12" ht="13.5" customHeight="1">
      <c r="G5" s="2"/>
      <c r="H5" s="2"/>
      <c r="I5" s="2"/>
      <c r="L5" s="19" t="s">
        <v>27</v>
      </c>
    </row>
    <row r="6" spans="1:12" ht="40.5" customHeight="1">
      <c r="A6" s="7" t="s">
        <v>1</v>
      </c>
      <c r="B6" s="8" t="s">
        <v>2</v>
      </c>
      <c r="C6" s="8" t="s">
        <v>3</v>
      </c>
      <c r="D6" s="52" t="s">
        <v>54</v>
      </c>
      <c r="E6" s="53"/>
      <c r="F6" s="54"/>
      <c r="G6" s="52" t="s">
        <v>50</v>
      </c>
      <c r="H6" s="53"/>
      <c r="I6" s="54"/>
      <c r="J6" s="48" t="s">
        <v>26</v>
      </c>
      <c r="K6" s="49"/>
      <c r="L6" s="50"/>
    </row>
    <row r="7" spans="1:12" ht="12.75">
      <c r="A7" s="9"/>
      <c r="B7" s="5" t="s">
        <v>4</v>
      </c>
      <c r="C7" s="5" t="s">
        <v>5</v>
      </c>
      <c r="D7" s="3" t="s">
        <v>55</v>
      </c>
      <c r="E7" s="3" t="s">
        <v>56</v>
      </c>
      <c r="F7" s="3" t="s">
        <v>56</v>
      </c>
      <c r="G7" s="3" t="s">
        <v>55</v>
      </c>
      <c r="H7" s="3" t="s">
        <v>55</v>
      </c>
      <c r="I7" s="3" t="s">
        <v>55</v>
      </c>
      <c r="J7" s="32" t="s">
        <v>55</v>
      </c>
      <c r="K7" s="44" t="s">
        <v>55</v>
      </c>
      <c r="L7" s="10" t="s">
        <v>55</v>
      </c>
    </row>
    <row r="8" spans="1:12" ht="12.75">
      <c r="A8" s="11"/>
      <c r="B8" s="12"/>
      <c r="C8" s="12"/>
      <c r="D8" s="4" t="s">
        <v>19</v>
      </c>
      <c r="E8" s="4" t="s">
        <v>57</v>
      </c>
      <c r="F8" s="4" t="s">
        <v>70</v>
      </c>
      <c r="G8" s="4" t="s">
        <v>19</v>
      </c>
      <c r="H8" s="4" t="s">
        <v>57</v>
      </c>
      <c r="I8" s="4" t="s">
        <v>70</v>
      </c>
      <c r="J8" s="13" t="s">
        <v>19</v>
      </c>
      <c r="K8" s="45" t="s">
        <v>57</v>
      </c>
      <c r="L8" s="13" t="s">
        <v>70</v>
      </c>
    </row>
    <row r="9" spans="1:12" s="1" customFormat="1" ht="12.75" customHeight="1">
      <c r="A9" s="16" t="s">
        <v>6</v>
      </c>
      <c r="B9" s="47" t="s">
        <v>32</v>
      </c>
      <c r="C9" s="16" t="s">
        <v>40</v>
      </c>
      <c r="D9" s="16">
        <v>0</v>
      </c>
      <c r="E9" s="16">
        <v>0</v>
      </c>
      <c r="F9" s="16">
        <v>0</v>
      </c>
      <c r="G9" s="16">
        <f>SUM(G10:G19)</f>
        <v>700</v>
      </c>
      <c r="H9" s="16">
        <f>SUM(H10:H19)</f>
        <v>700</v>
      </c>
      <c r="I9" s="16">
        <f>SUM(I10:I19)</f>
        <v>238</v>
      </c>
      <c r="J9" s="16">
        <f>SUM(J10:J19)</f>
        <v>700</v>
      </c>
      <c r="K9" s="16">
        <f>SUM(K10:K19)</f>
        <v>700</v>
      </c>
      <c r="L9" s="16">
        <f>F9+I9</f>
        <v>238</v>
      </c>
    </row>
    <row r="10" spans="1:12" ht="12.75">
      <c r="A10" s="5"/>
      <c r="B10" s="36"/>
      <c r="C10" s="5" t="s">
        <v>17</v>
      </c>
      <c r="D10" s="5"/>
      <c r="E10" s="5"/>
      <c r="F10" s="5"/>
      <c r="G10" s="5">
        <v>50</v>
      </c>
      <c r="H10" s="5">
        <v>50</v>
      </c>
      <c r="I10" s="5">
        <v>0</v>
      </c>
      <c r="J10" s="9">
        <f>G10</f>
        <v>50</v>
      </c>
      <c r="K10" s="5">
        <f>H10</f>
        <v>50</v>
      </c>
      <c r="L10" s="9">
        <f aca="true" t="shared" si="0" ref="L10:L18">F10+I10</f>
        <v>0</v>
      </c>
    </row>
    <row r="11" spans="1:12" ht="12" customHeight="1">
      <c r="A11" s="5"/>
      <c r="B11" s="36"/>
      <c r="C11" s="5" t="s">
        <v>21</v>
      </c>
      <c r="D11" s="5"/>
      <c r="E11" s="5"/>
      <c r="F11" s="5"/>
      <c r="G11" s="5">
        <v>50</v>
      </c>
      <c r="H11" s="5">
        <v>50</v>
      </c>
      <c r="I11" s="5">
        <v>0</v>
      </c>
      <c r="J11" s="9">
        <f aca="true" t="shared" si="1" ref="J11:J18">G11</f>
        <v>50</v>
      </c>
      <c r="K11" s="5">
        <f aca="true" t="shared" si="2" ref="K11:K18">H11</f>
        <v>50</v>
      </c>
      <c r="L11" s="9">
        <f t="shared" si="0"/>
        <v>0</v>
      </c>
    </row>
    <row r="12" spans="1:12" ht="12.75" customHeight="1">
      <c r="A12" s="5"/>
      <c r="B12" s="36"/>
      <c r="C12" s="5" t="s">
        <v>37</v>
      </c>
      <c r="D12" s="5"/>
      <c r="E12" s="5"/>
      <c r="F12" s="5"/>
      <c r="G12" s="5">
        <v>30</v>
      </c>
      <c r="H12" s="5">
        <v>30</v>
      </c>
      <c r="I12" s="5">
        <v>0</v>
      </c>
      <c r="J12" s="9">
        <f t="shared" si="1"/>
        <v>30</v>
      </c>
      <c r="K12" s="5">
        <f t="shared" si="2"/>
        <v>30</v>
      </c>
      <c r="L12" s="9">
        <f t="shared" si="0"/>
        <v>0</v>
      </c>
    </row>
    <row r="13" spans="1:12" ht="12.75" customHeight="1">
      <c r="A13" s="5"/>
      <c r="B13" s="36"/>
      <c r="C13" s="5" t="s">
        <v>22</v>
      </c>
      <c r="D13" s="5"/>
      <c r="E13" s="5"/>
      <c r="F13" s="5"/>
      <c r="G13" s="5">
        <v>50</v>
      </c>
      <c r="H13" s="5">
        <v>50</v>
      </c>
      <c r="I13" s="5">
        <v>50</v>
      </c>
      <c r="J13" s="9">
        <f t="shared" si="1"/>
        <v>50</v>
      </c>
      <c r="K13" s="5">
        <f t="shared" si="2"/>
        <v>50</v>
      </c>
      <c r="L13" s="9">
        <f t="shared" si="0"/>
        <v>50</v>
      </c>
    </row>
    <row r="14" spans="1:12" ht="12.75" customHeight="1">
      <c r="A14" s="5"/>
      <c r="B14" s="36"/>
      <c r="C14" s="5" t="s">
        <v>23</v>
      </c>
      <c r="D14" s="5"/>
      <c r="E14" s="5"/>
      <c r="F14" s="5"/>
      <c r="G14" s="5">
        <v>150</v>
      </c>
      <c r="H14" s="5">
        <v>150</v>
      </c>
      <c r="I14" s="5">
        <v>10</v>
      </c>
      <c r="J14" s="9">
        <f t="shared" si="1"/>
        <v>150</v>
      </c>
      <c r="K14" s="5">
        <f t="shared" si="2"/>
        <v>150</v>
      </c>
      <c r="L14" s="9">
        <f t="shared" si="0"/>
        <v>10</v>
      </c>
    </row>
    <row r="15" spans="1:12" ht="12.75" customHeight="1">
      <c r="A15" s="5"/>
      <c r="B15" s="36"/>
      <c r="C15" s="5" t="s">
        <v>24</v>
      </c>
      <c r="D15" s="5"/>
      <c r="E15" s="5"/>
      <c r="F15" s="5"/>
      <c r="G15" s="5">
        <v>50</v>
      </c>
      <c r="H15" s="5">
        <v>50</v>
      </c>
      <c r="I15" s="5">
        <v>0</v>
      </c>
      <c r="J15" s="9">
        <f t="shared" si="1"/>
        <v>50</v>
      </c>
      <c r="K15" s="5">
        <f t="shared" si="2"/>
        <v>50</v>
      </c>
      <c r="L15" s="9">
        <f t="shared" si="0"/>
        <v>0</v>
      </c>
    </row>
    <row r="16" spans="1:12" ht="12.75" customHeight="1">
      <c r="A16" s="5"/>
      <c r="B16" s="36"/>
      <c r="C16" s="5" t="s">
        <v>25</v>
      </c>
      <c r="D16" s="5"/>
      <c r="E16" s="5"/>
      <c r="F16" s="5"/>
      <c r="G16" s="5">
        <v>250</v>
      </c>
      <c r="H16" s="5">
        <v>250</v>
      </c>
      <c r="I16" s="5">
        <v>178</v>
      </c>
      <c r="J16" s="9">
        <f t="shared" si="1"/>
        <v>250</v>
      </c>
      <c r="K16" s="5">
        <f t="shared" si="2"/>
        <v>250</v>
      </c>
      <c r="L16" s="9">
        <f t="shared" si="0"/>
        <v>178</v>
      </c>
    </row>
    <row r="17" spans="1:12" ht="12.75" customHeight="1">
      <c r="A17" s="5"/>
      <c r="B17" s="36"/>
      <c r="C17" s="5" t="s">
        <v>16</v>
      </c>
      <c r="D17" s="5"/>
      <c r="E17" s="5"/>
      <c r="F17" s="5"/>
      <c r="G17" s="5">
        <v>50</v>
      </c>
      <c r="H17" s="5">
        <v>50</v>
      </c>
      <c r="I17" s="5">
        <v>0</v>
      </c>
      <c r="J17" s="9">
        <f t="shared" si="1"/>
        <v>50</v>
      </c>
      <c r="K17" s="5">
        <f t="shared" si="2"/>
        <v>50</v>
      </c>
      <c r="L17" s="9">
        <f t="shared" si="0"/>
        <v>0</v>
      </c>
    </row>
    <row r="18" spans="1:12" ht="12.75" customHeight="1">
      <c r="A18" s="5"/>
      <c r="B18" s="36"/>
      <c r="C18" s="5" t="s">
        <v>28</v>
      </c>
      <c r="D18" s="5"/>
      <c r="E18" s="5"/>
      <c r="F18" s="5"/>
      <c r="G18" s="5">
        <v>20</v>
      </c>
      <c r="H18" s="5">
        <v>20</v>
      </c>
      <c r="I18" s="5">
        <v>0</v>
      </c>
      <c r="J18" s="9">
        <f t="shared" si="1"/>
        <v>20</v>
      </c>
      <c r="K18" s="5">
        <f t="shared" si="2"/>
        <v>20</v>
      </c>
      <c r="L18" s="9">
        <f t="shared" si="0"/>
        <v>0</v>
      </c>
    </row>
    <row r="19" spans="1:12" ht="12.75">
      <c r="A19" s="12"/>
      <c r="B19" s="38"/>
      <c r="C19" s="12"/>
      <c r="D19" s="12"/>
      <c r="E19" s="12" t="s">
        <v>0</v>
      </c>
      <c r="F19" s="12"/>
      <c r="G19" s="12"/>
      <c r="H19" s="12"/>
      <c r="I19" s="12"/>
      <c r="J19" s="17"/>
      <c r="K19" s="12"/>
      <c r="L19" s="11"/>
    </row>
    <row r="20" spans="1:12" s="1" customFormat="1" ht="12.75">
      <c r="A20" s="16" t="s">
        <v>6</v>
      </c>
      <c r="B20" s="47" t="s">
        <v>14</v>
      </c>
      <c r="C20" s="15" t="s">
        <v>51</v>
      </c>
      <c r="D20" s="16">
        <v>0</v>
      </c>
      <c r="E20" s="16">
        <v>0</v>
      </c>
      <c r="F20" s="16">
        <v>0</v>
      </c>
      <c r="G20" s="16">
        <f aca="true" t="shared" si="3" ref="G20:L20">SUM(G21)</f>
        <v>500</v>
      </c>
      <c r="H20" s="16">
        <f t="shared" si="3"/>
        <v>500</v>
      </c>
      <c r="I20" s="16">
        <f t="shared" si="3"/>
        <v>497</v>
      </c>
      <c r="J20" s="16">
        <f t="shared" si="3"/>
        <v>500</v>
      </c>
      <c r="K20" s="16">
        <f t="shared" si="3"/>
        <v>500</v>
      </c>
      <c r="L20" s="16">
        <f t="shared" si="3"/>
        <v>497</v>
      </c>
    </row>
    <row r="21" spans="1:12" s="1" customFormat="1" ht="12.75">
      <c r="A21" s="15"/>
      <c r="B21" s="36"/>
      <c r="C21" s="5" t="s">
        <v>15</v>
      </c>
      <c r="D21" s="15"/>
      <c r="E21" s="15"/>
      <c r="F21" s="15"/>
      <c r="G21" s="9">
        <v>500</v>
      </c>
      <c r="H21" s="9">
        <v>500</v>
      </c>
      <c r="I21" s="9">
        <v>497</v>
      </c>
      <c r="J21" s="9">
        <v>500</v>
      </c>
      <c r="K21" s="36">
        <v>500</v>
      </c>
      <c r="L21" s="9">
        <f>SUM(I21)</f>
        <v>497</v>
      </c>
    </row>
    <row r="22" spans="1:12" ht="12.75">
      <c r="A22" s="12"/>
      <c r="B22" s="38"/>
      <c r="C22" s="12"/>
      <c r="D22" s="12"/>
      <c r="E22" s="12"/>
      <c r="F22" s="12"/>
      <c r="G22" s="12"/>
      <c r="H22" s="12"/>
      <c r="I22" s="12"/>
      <c r="J22" s="17"/>
      <c r="K22" s="29"/>
      <c r="L22" s="12"/>
    </row>
    <row r="23" spans="1:12" s="1" customFormat="1" ht="12.75">
      <c r="A23" s="16" t="s">
        <v>6</v>
      </c>
      <c r="B23" s="47" t="s">
        <v>39</v>
      </c>
      <c r="C23" s="16" t="s">
        <v>41</v>
      </c>
      <c r="D23" s="16">
        <v>0</v>
      </c>
      <c r="E23" s="16">
        <v>0</v>
      </c>
      <c r="F23" s="16">
        <v>0</v>
      </c>
      <c r="G23" s="16">
        <f>SUM(G24:G26)</f>
        <v>450</v>
      </c>
      <c r="H23" s="16">
        <f>SUM(H24:H26)</f>
        <v>450</v>
      </c>
      <c r="I23" s="16">
        <f>SUM(I24:I26)</f>
        <v>20</v>
      </c>
      <c r="J23" s="16">
        <f>SUM(G23)</f>
        <v>450</v>
      </c>
      <c r="K23" s="18">
        <f>SUM(H23)</f>
        <v>450</v>
      </c>
      <c r="L23" s="16">
        <f>SUM(I23)</f>
        <v>20</v>
      </c>
    </row>
    <row r="24" spans="1:12" ht="12.75">
      <c r="A24" s="5"/>
      <c r="B24" s="36"/>
      <c r="C24" s="5" t="s">
        <v>29</v>
      </c>
      <c r="D24" s="5"/>
      <c r="E24" s="5"/>
      <c r="F24" s="5"/>
      <c r="G24" s="5">
        <v>300</v>
      </c>
      <c r="H24" s="5">
        <v>300</v>
      </c>
      <c r="I24" s="5">
        <v>10</v>
      </c>
      <c r="J24" s="9">
        <v>300</v>
      </c>
      <c r="K24" s="36">
        <v>300</v>
      </c>
      <c r="L24" s="9">
        <f>SUM(I24)</f>
        <v>10</v>
      </c>
    </row>
    <row r="25" spans="1:12" ht="12.75">
      <c r="A25" s="5"/>
      <c r="B25" s="36"/>
      <c r="C25" s="5" t="s">
        <v>30</v>
      </c>
      <c r="D25" s="5"/>
      <c r="E25" s="5"/>
      <c r="F25" s="5"/>
      <c r="G25" s="5">
        <v>150</v>
      </c>
      <c r="H25" s="5">
        <v>150</v>
      </c>
      <c r="I25" s="5">
        <v>10</v>
      </c>
      <c r="J25" s="9">
        <v>150</v>
      </c>
      <c r="K25" s="36">
        <v>150</v>
      </c>
      <c r="L25" s="9">
        <f>SUM(I25)</f>
        <v>10</v>
      </c>
    </row>
    <row r="26" spans="1:12" ht="12.75">
      <c r="A26" s="12"/>
      <c r="B26" s="38"/>
      <c r="C26" s="12"/>
      <c r="D26" s="12"/>
      <c r="E26" s="12"/>
      <c r="F26" s="12"/>
      <c r="G26" s="12" t="s">
        <v>0</v>
      </c>
      <c r="H26" s="12"/>
      <c r="I26" s="12"/>
      <c r="J26" s="17"/>
      <c r="K26" s="29"/>
      <c r="L26" s="11"/>
    </row>
    <row r="27" spans="1:12" s="1" customFormat="1" ht="12.75">
      <c r="A27" s="16" t="s">
        <v>9</v>
      </c>
      <c r="B27" s="7"/>
      <c r="C27" s="16" t="s">
        <v>58</v>
      </c>
      <c r="D27" s="16">
        <v>0</v>
      </c>
      <c r="E27" s="16">
        <v>0</v>
      </c>
      <c r="F27" s="40">
        <v>0</v>
      </c>
      <c r="G27" s="16">
        <f>SUM(G28:G29)</f>
        <v>13628</v>
      </c>
      <c r="H27" s="16">
        <f>SUM(H28:H29)</f>
        <v>1368</v>
      </c>
      <c r="I27" s="16">
        <f>SUM(I28:I29)</f>
        <v>0</v>
      </c>
      <c r="J27" s="16">
        <f>D27+G27</f>
        <v>13628</v>
      </c>
      <c r="K27" s="16">
        <f>E27+H27</f>
        <v>1368</v>
      </c>
      <c r="L27" s="16">
        <f>F27+I27</f>
        <v>0</v>
      </c>
    </row>
    <row r="28" spans="1:12" s="1" customFormat="1" ht="12.75">
      <c r="A28" s="15"/>
      <c r="B28" s="9"/>
      <c r="C28" s="9" t="s">
        <v>59</v>
      </c>
      <c r="D28" s="15"/>
      <c r="E28" s="15"/>
      <c r="F28" s="35"/>
      <c r="G28" s="36">
        <v>12043</v>
      </c>
      <c r="H28" s="36">
        <v>0</v>
      </c>
      <c r="I28" s="36">
        <v>0</v>
      </c>
      <c r="J28" s="9">
        <v>0</v>
      </c>
      <c r="K28" s="36">
        <v>0</v>
      </c>
      <c r="L28" s="9">
        <f>SUM(I28)</f>
        <v>0</v>
      </c>
    </row>
    <row r="29" spans="1:12" s="1" customFormat="1" ht="12.75">
      <c r="A29" s="15"/>
      <c r="B29" s="9"/>
      <c r="C29" s="9" t="s">
        <v>60</v>
      </c>
      <c r="D29" s="15"/>
      <c r="E29" s="15"/>
      <c r="F29" s="35"/>
      <c r="G29" s="36">
        <v>1585</v>
      </c>
      <c r="H29" s="36">
        <v>1368</v>
      </c>
      <c r="I29" s="36">
        <v>0</v>
      </c>
      <c r="J29" s="9">
        <v>0</v>
      </c>
      <c r="K29" s="36">
        <v>0</v>
      </c>
      <c r="L29" s="9">
        <f>SUM(I29)</f>
        <v>0</v>
      </c>
    </row>
    <row r="30" spans="1:12" s="1" customFormat="1" ht="12.75">
      <c r="A30" s="17"/>
      <c r="B30" s="11"/>
      <c r="C30" s="11"/>
      <c r="D30" s="17"/>
      <c r="E30" s="17"/>
      <c r="F30" s="37"/>
      <c r="G30" s="38"/>
      <c r="H30" s="38"/>
      <c r="I30" s="38"/>
      <c r="J30" s="17"/>
      <c r="K30" s="46"/>
      <c r="L30" s="17"/>
    </row>
    <row r="31" spans="1:12" s="1" customFormat="1" ht="12.75">
      <c r="A31" s="16" t="s">
        <v>6</v>
      </c>
      <c r="B31" s="7" t="s">
        <v>6</v>
      </c>
      <c r="C31" s="16" t="s">
        <v>63</v>
      </c>
      <c r="D31" s="16">
        <v>0</v>
      </c>
      <c r="E31" s="16">
        <v>0</v>
      </c>
      <c r="F31" s="42">
        <v>0</v>
      </c>
      <c r="G31" s="18">
        <v>0</v>
      </c>
      <c r="H31" s="18">
        <f>SUM(H32:H32)</f>
        <v>96</v>
      </c>
      <c r="I31" s="18">
        <f>SUM(I32:I32)</f>
        <v>96</v>
      </c>
      <c r="J31" s="18">
        <f>SUM(J32:J32)</f>
        <v>0</v>
      </c>
      <c r="K31" s="18">
        <f>SUM(K32:K32)</f>
        <v>96</v>
      </c>
      <c r="L31" s="16">
        <f>SUM(L32:L32)</f>
        <v>96</v>
      </c>
    </row>
    <row r="32" spans="1:12" s="1" customFormat="1" ht="12.75">
      <c r="A32" s="15"/>
      <c r="B32" s="9"/>
      <c r="C32" s="9" t="s">
        <v>66</v>
      </c>
      <c r="D32" s="9"/>
      <c r="E32" s="9"/>
      <c r="F32" s="39"/>
      <c r="G32" s="36">
        <v>0</v>
      </c>
      <c r="H32" s="36">
        <v>96</v>
      </c>
      <c r="I32" s="36">
        <v>96</v>
      </c>
      <c r="J32" s="9">
        <v>0</v>
      </c>
      <c r="K32" s="36">
        <v>96</v>
      </c>
      <c r="L32" s="9">
        <v>96</v>
      </c>
    </row>
    <row r="33" spans="1:12" s="1" customFormat="1" ht="12.75">
      <c r="A33" s="15"/>
      <c r="B33" s="9"/>
      <c r="C33" s="9"/>
      <c r="D33" s="9"/>
      <c r="E33" s="9"/>
      <c r="F33" s="39"/>
      <c r="G33" s="36"/>
      <c r="H33" s="36"/>
      <c r="I33" s="36"/>
      <c r="J33" s="15"/>
      <c r="K33" s="30"/>
      <c r="L33" s="17"/>
    </row>
    <row r="34" spans="1:12" s="1" customFormat="1" ht="12.75">
      <c r="A34" s="16" t="s">
        <v>6</v>
      </c>
      <c r="B34" s="7" t="s">
        <v>8</v>
      </c>
      <c r="C34" s="16" t="s">
        <v>69</v>
      </c>
      <c r="D34" s="16">
        <v>0</v>
      </c>
      <c r="E34" s="16">
        <v>0</v>
      </c>
      <c r="F34" s="42">
        <v>0</v>
      </c>
      <c r="G34" s="18">
        <v>0</v>
      </c>
      <c r="H34" s="18">
        <f>SUM(H35:H36)</f>
        <v>11624</v>
      </c>
      <c r="I34" s="18">
        <f>SUM(I35:I36)</f>
        <v>10167</v>
      </c>
      <c r="J34" s="18">
        <f>SUM(J35:J36)</f>
        <v>0</v>
      </c>
      <c r="K34" s="18">
        <f>SUM(K35:K36)</f>
        <v>11624</v>
      </c>
      <c r="L34" s="16">
        <f>SUM(L35:L36)</f>
        <v>10167</v>
      </c>
    </row>
    <row r="35" spans="1:12" s="1" customFormat="1" ht="12.75">
      <c r="A35" s="15"/>
      <c r="B35" s="9"/>
      <c r="C35" s="9" t="s">
        <v>59</v>
      </c>
      <c r="D35" s="9"/>
      <c r="E35" s="9"/>
      <c r="F35" s="39"/>
      <c r="G35" s="36">
        <v>0</v>
      </c>
      <c r="H35" s="36">
        <v>11527</v>
      </c>
      <c r="I35" s="36">
        <v>10070</v>
      </c>
      <c r="J35" s="9">
        <v>0</v>
      </c>
      <c r="K35" s="36">
        <v>11527</v>
      </c>
      <c r="L35" s="9">
        <v>10070</v>
      </c>
    </row>
    <row r="36" spans="1:12" s="1" customFormat="1" ht="12.75">
      <c r="A36" s="15"/>
      <c r="B36" s="9"/>
      <c r="C36" s="9" t="s">
        <v>65</v>
      </c>
      <c r="D36" s="9"/>
      <c r="E36" s="9"/>
      <c r="F36" s="39"/>
      <c r="G36" s="36">
        <v>0</v>
      </c>
      <c r="H36" s="36">
        <v>97</v>
      </c>
      <c r="I36" s="36">
        <v>97</v>
      </c>
      <c r="J36" s="9">
        <v>0</v>
      </c>
      <c r="K36" s="36">
        <v>97</v>
      </c>
      <c r="L36" s="9">
        <v>97</v>
      </c>
    </row>
    <row r="37" spans="1:12" s="1" customFormat="1" ht="12.75">
      <c r="A37" s="17"/>
      <c r="B37" s="11"/>
      <c r="C37" s="11"/>
      <c r="D37" s="11"/>
      <c r="E37" s="11"/>
      <c r="F37" s="43"/>
      <c r="G37" s="38"/>
      <c r="H37" s="38"/>
      <c r="I37" s="38"/>
      <c r="J37" s="17"/>
      <c r="K37" s="46"/>
      <c r="L37" s="17"/>
    </row>
    <row r="38" spans="1:12" s="1" customFormat="1" ht="12.75">
      <c r="A38" s="15" t="s">
        <v>7</v>
      </c>
      <c r="B38" s="9" t="s">
        <v>8</v>
      </c>
      <c r="C38" s="15" t="s">
        <v>67</v>
      </c>
      <c r="D38" s="15">
        <v>0</v>
      </c>
      <c r="E38" s="15">
        <v>0</v>
      </c>
      <c r="F38" s="35">
        <v>0</v>
      </c>
      <c r="G38" s="30">
        <v>0</v>
      </c>
      <c r="H38" s="30">
        <f>H39</f>
        <v>123</v>
      </c>
      <c r="I38" s="30">
        <f>I39</f>
        <v>123</v>
      </c>
      <c r="J38" s="30">
        <f>J39</f>
        <v>0</v>
      </c>
      <c r="K38" s="30">
        <f>K39</f>
        <v>123</v>
      </c>
      <c r="L38" s="15">
        <f>L39</f>
        <v>123</v>
      </c>
    </row>
    <row r="39" spans="1:12" s="1" customFormat="1" ht="12.75">
      <c r="A39" s="15"/>
      <c r="B39" s="9"/>
      <c r="C39" s="9" t="s">
        <v>68</v>
      </c>
      <c r="D39" s="9"/>
      <c r="E39" s="9"/>
      <c r="F39" s="39"/>
      <c r="G39" s="36">
        <v>0</v>
      </c>
      <c r="H39" s="36">
        <v>123</v>
      </c>
      <c r="I39" s="36">
        <v>123</v>
      </c>
      <c r="J39" s="9">
        <v>0</v>
      </c>
      <c r="K39" s="36">
        <v>123</v>
      </c>
      <c r="L39" s="9">
        <v>123</v>
      </c>
    </row>
    <row r="40" spans="1:12" s="1" customFormat="1" ht="12.75">
      <c r="A40" s="15"/>
      <c r="B40" s="9"/>
      <c r="C40" s="9"/>
      <c r="D40" s="15"/>
      <c r="E40" s="15"/>
      <c r="F40" s="35"/>
      <c r="G40" s="36"/>
      <c r="H40" s="36"/>
      <c r="I40" s="36"/>
      <c r="J40" s="15"/>
      <c r="K40" s="30"/>
      <c r="L40" s="17"/>
    </row>
    <row r="41" spans="1:12" ht="12.75">
      <c r="A41" s="16" t="s">
        <v>31</v>
      </c>
      <c r="B41" s="7" t="s">
        <v>8</v>
      </c>
      <c r="C41" s="16" t="s">
        <v>42</v>
      </c>
      <c r="D41" s="16">
        <v>0</v>
      </c>
      <c r="E41" s="16">
        <v>0</v>
      </c>
      <c r="F41" s="40">
        <v>0</v>
      </c>
      <c r="G41" s="16">
        <f aca="true" t="shared" si="4" ref="G41:L41">G42</f>
        <v>800</v>
      </c>
      <c r="H41" s="16">
        <f t="shared" si="4"/>
        <v>630</v>
      </c>
      <c r="I41" s="16">
        <f t="shared" si="4"/>
        <v>573</v>
      </c>
      <c r="J41" s="16">
        <f t="shared" si="4"/>
        <v>800</v>
      </c>
      <c r="K41" s="16">
        <f t="shared" si="4"/>
        <v>630</v>
      </c>
      <c r="L41" s="16">
        <f t="shared" si="4"/>
        <v>573</v>
      </c>
    </row>
    <row r="42" spans="1:12" ht="13.5" customHeight="1">
      <c r="A42" s="15"/>
      <c r="B42" s="36"/>
      <c r="C42" s="5" t="s">
        <v>20</v>
      </c>
      <c r="D42" s="31"/>
      <c r="E42" s="15"/>
      <c r="F42" s="31"/>
      <c r="G42" s="9">
        <v>800</v>
      </c>
      <c r="H42" s="9">
        <v>630</v>
      </c>
      <c r="I42" s="9">
        <v>573</v>
      </c>
      <c r="J42" s="9">
        <v>800</v>
      </c>
      <c r="K42" s="27">
        <v>630</v>
      </c>
      <c r="L42" s="5">
        <v>573</v>
      </c>
    </row>
    <row r="43" spans="1:12" ht="13.5" customHeight="1">
      <c r="A43" s="12"/>
      <c r="B43" s="11"/>
      <c r="C43" s="12"/>
      <c r="D43" s="12" t="s">
        <v>0</v>
      </c>
      <c r="E43" s="12"/>
      <c r="F43" s="41"/>
      <c r="G43" s="12"/>
      <c r="H43" s="12"/>
      <c r="I43" s="12"/>
      <c r="J43" s="17"/>
      <c r="K43" s="29"/>
      <c r="L43" s="12"/>
    </row>
    <row r="44" spans="1:12" s="1" customFormat="1" ht="12.75">
      <c r="A44" s="18" t="s">
        <v>38</v>
      </c>
      <c r="B44" s="7" t="s">
        <v>6</v>
      </c>
      <c r="C44" s="40" t="s">
        <v>43</v>
      </c>
      <c r="D44" s="16">
        <f>SUM(D45)</f>
        <v>800</v>
      </c>
      <c r="E44" s="16">
        <f>SUM(E45)</f>
        <v>2942</v>
      </c>
      <c r="F44" s="16">
        <f aca="true" t="shared" si="5" ref="F44:L44">SUM(F45)</f>
        <v>2202</v>
      </c>
      <c r="G44" s="16">
        <f t="shared" si="5"/>
        <v>0</v>
      </c>
      <c r="H44" s="16">
        <f t="shared" si="5"/>
        <v>0</v>
      </c>
      <c r="I44" s="16">
        <f t="shared" si="5"/>
        <v>0</v>
      </c>
      <c r="J44" s="16">
        <f t="shared" si="5"/>
        <v>800</v>
      </c>
      <c r="K44" s="16">
        <f t="shared" si="5"/>
        <v>2942</v>
      </c>
      <c r="L44" s="16">
        <f t="shared" si="5"/>
        <v>2202</v>
      </c>
    </row>
    <row r="45" spans="1:12" ht="12.75">
      <c r="A45" s="27"/>
      <c r="B45" s="9"/>
      <c r="C45" s="28" t="s">
        <v>10</v>
      </c>
      <c r="D45" s="5">
        <v>800</v>
      </c>
      <c r="E45" s="28">
        <v>2942</v>
      </c>
      <c r="F45" s="28">
        <v>2202</v>
      </c>
      <c r="G45" s="5"/>
      <c r="H45" s="5"/>
      <c r="I45" s="5"/>
      <c r="J45" s="9">
        <v>800</v>
      </c>
      <c r="K45" s="27">
        <v>2942</v>
      </c>
      <c r="L45" s="5">
        <v>2202</v>
      </c>
    </row>
    <row r="46" spans="1:12" ht="12.75">
      <c r="A46" s="29"/>
      <c r="B46" s="11"/>
      <c r="C46" s="41"/>
      <c r="D46" s="12"/>
      <c r="E46" s="41"/>
      <c r="F46" s="41"/>
      <c r="G46" s="12"/>
      <c r="H46" s="12"/>
      <c r="I46" s="12"/>
      <c r="J46" s="17"/>
      <c r="K46" s="29"/>
      <c r="L46" s="12"/>
    </row>
    <row r="47" spans="1:12" ht="12.75">
      <c r="A47" s="30" t="s">
        <v>36</v>
      </c>
      <c r="B47" s="9" t="s">
        <v>31</v>
      </c>
      <c r="C47" s="31" t="s">
        <v>64</v>
      </c>
      <c r="D47" s="15">
        <v>0</v>
      </c>
      <c r="E47" s="31">
        <f>E48</f>
        <v>287</v>
      </c>
      <c r="F47" s="31">
        <f aca="true" t="shared" si="6" ref="F47:L47">F48</f>
        <v>287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287</v>
      </c>
      <c r="L47" s="31">
        <f t="shared" si="6"/>
        <v>287</v>
      </c>
    </row>
    <row r="48" spans="1:12" ht="12.75">
      <c r="A48" s="27"/>
      <c r="B48" s="9"/>
      <c r="C48" s="28" t="s">
        <v>53</v>
      </c>
      <c r="D48" s="5">
        <v>0</v>
      </c>
      <c r="E48" s="28">
        <v>287</v>
      </c>
      <c r="F48" s="28">
        <v>287</v>
      </c>
      <c r="G48" s="5"/>
      <c r="H48" s="5"/>
      <c r="I48" s="5"/>
      <c r="J48" s="9">
        <v>0</v>
      </c>
      <c r="K48" s="27">
        <v>287</v>
      </c>
      <c r="L48" s="5">
        <v>287</v>
      </c>
    </row>
    <row r="49" spans="1:12" ht="12.75">
      <c r="A49" s="27"/>
      <c r="B49" s="11"/>
      <c r="C49" s="28"/>
      <c r="D49" s="12"/>
      <c r="E49" s="28"/>
      <c r="F49" s="28"/>
      <c r="G49" s="5"/>
      <c r="H49" s="5"/>
      <c r="I49" s="5"/>
      <c r="J49" s="17"/>
      <c r="K49" s="29"/>
      <c r="L49" s="12"/>
    </row>
    <row r="50" spans="1:12" s="1" customFormat="1" ht="12.75">
      <c r="A50" s="16" t="s">
        <v>38</v>
      </c>
      <c r="B50" s="7" t="s">
        <v>7</v>
      </c>
      <c r="C50" s="16" t="s">
        <v>44</v>
      </c>
      <c r="D50" s="16">
        <f>SUM(D51:D52)</f>
        <v>1700</v>
      </c>
      <c r="E50" s="16">
        <f aca="true" t="shared" si="7" ref="E50:L50">SUM(E51:E52)</f>
        <v>1820</v>
      </c>
      <c r="F50" s="16">
        <f t="shared" si="7"/>
        <v>1816</v>
      </c>
      <c r="G50" s="16">
        <f t="shared" si="7"/>
        <v>0</v>
      </c>
      <c r="H50" s="16">
        <f t="shared" si="7"/>
        <v>0</v>
      </c>
      <c r="I50" s="16">
        <f t="shared" si="7"/>
        <v>0</v>
      </c>
      <c r="J50" s="16">
        <f t="shared" si="7"/>
        <v>1700</v>
      </c>
      <c r="K50" s="16">
        <f t="shared" si="7"/>
        <v>1820</v>
      </c>
      <c r="L50" s="16">
        <f t="shared" si="7"/>
        <v>1816</v>
      </c>
    </row>
    <row r="51" spans="1:12" ht="12.75">
      <c r="A51" s="5"/>
      <c r="B51" s="9"/>
      <c r="C51" s="5" t="s">
        <v>11</v>
      </c>
      <c r="D51" s="5">
        <v>1700</v>
      </c>
      <c r="E51" s="5">
        <v>0</v>
      </c>
      <c r="F51" s="5">
        <v>0</v>
      </c>
      <c r="G51" s="5"/>
      <c r="H51" s="5"/>
      <c r="I51" s="5"/>
      <c r="J51" s="9">
        <v>1700</v>
      </c>
      <c r="K51" s="27">
        <v>0</v>
      </c>
      <c r="L51" s="5">
        <v>0</v>
      </c>
    </row>
    <row r="52" spans="1:12" ht="12.75">
      <c r="A52" s="5"/>
      <c r="B52" s="9"/>
      <c r="C52" s="5" t="s">
        <v>62</v>
      </c>
      <c r="D52" s="5">
        <v>0</v>
      </c>
      <c r="E52" s="5">
        <v>1820</v>
      </c>
      <c r="F52" s="5">
        <v>1816</v>
      </c>
      <c r="G52" s="5"/>
      <c r="H52" s="5"/>
      <c r="I52" s="5"/>
      <c r="J52" s="9">
        <v>0</v>
      </c>
      <c r="K52" s="27">
        <v>1820</v>
      </c>
      <c r="L52" s="5">
        <v>1816</v>
      </c>
    </row>
    <row r="53" spans="1:12" ht="12.75">
      <c r="A53" s="12"/>
      <c r="B53" s="11"/>
      <c r="C53" s="12" t="s">
        <v>0</v>
      </c>
      <c r="D53" s="12" t="s">
        <v>0</v>
      </c>
      <c r="E53" s="12"/>
      <c r="F53" s="12"/>
      <c r="G53" s="12"/>
      <c r="H53" s="12"/>
      <c r="I53" s="12"/>
      <c r="J53" s="17"/>
      <c r="K53" s="29"/>
      <c r="L53" s="12"/>
    </row>
    <row r="54" spans="1:12" s="1" customFormat="1" ht="12.75">
      <c r="A54" s="15" t="s">
        <v>36</v>
      </c>
      <c r="B54" s="9" t="s">
        <v>6</v>
      </c>
      <c r="C54" s="15" t="s">
        <v>45</v>
      </c>
      <c r="D54" s="15">
        <f>SUM(D55:D58)</f>
        <v>550</v>
      </c>
      <c r="E54" s="15">
        <f aca="true" t="shared" si="8" ref="E54:L54">SUM(E55:E58)</f>
        <v>523</v>
      </c>
      <c r="F54" s="15">
        <f t="shared" si="8"/>
        <v>368</v>
      </c>
      <c r="G54" s="15">
        <f t="shared" si="8"/>
        <v>0</v>
      </c>
      <c r="H54" s="15">
        <f t="shared" si="8"/>
        <v>0</v>
      </c>
      <c r="I54" s="15">
        <f t="shared" si="8"/>
        <v>0</v>
      </c>
      <c r="J54" s="15">
        <f t="shared" si="8"/>
        <v>550</v>
      </c>
      <c r="K54" s="15">
        <f t="shared" si="8"/>
        <v>523</v>
      </c>
      <c r="L54" s="15">
        <f t="shared" si="8"/>
        <v>368</v>
      </c>
    </row>
    <row r="55" spans="1:12" ht="12.75">
      <c r="A55" s="5"/>
      <c r="B55" s="9"/>
      <c r="C55" s="5" t="s">
        <v>61</v>
      </c>
      <c r="D55" s="5">
        <v>300</v>
      </c>
      <c r="E55" s="5">
        <v>0</v>
      </c>
      <c r="F55" s="5">
        <v>0</v>
      </c>
      <c r="G55" s="5"/>
      <c r="H55" s="5"/>
      <c r="I55" s="5"/>
      <c r="J55" s="9">
        <f aca="true" t="shared" si="9" ref="J55:L58">D55</f>
        <v>300</v>
      </c>
      <c r="K55" s="9">
        <f t="shared" si="9"/>
        <v>0</v>
      </c>
      <c r="L55" s="9">
        <f t="shared" si="9"/>
        <v>0</v>
      </c>
    </row>
    <row r="56" spans="1:12" ht="12.75">
      <c r="A56" s="5"/>
      <c r="B56" s="9"/>
      <c r="C56" s="5" t="s">
        <v>52</v>
      </c>
      <c r="D56" s="5">
        <v>0</v>
      </c>
      <c r="E56" s="5">
        <v>320</v>
      </c>
      <c r="F56" s="5">
        <v>317</v>
      </c>
      <c r="G56" s="5"/>
      <c r="H56" s="5"/>
      <c r="I56" s="5"/>
      <c r="J56" s="9">
        <f t="shared" si="9"/>
        <v>0</v>
      </c>
      <c r="K56" s="9">
        <f t="shared" si="9"/>
        <v>320</v>
      </c>
      <c r="L56" s="9">
        <f t="shared" si="9"/>
        <v>317</v>
      </c>
    </row>
    <row r="57" spans="1:12" ht="12.75">
      <c r="A57" s="5"/>
      <c r="B57" s="9"/>
      <c r="C57" s="5" t="s">
        <v>35</v>
      </c>
      <c r="D57" s="5">
        <v>100</v>
      </c>
      <c r="E57" s="5">
        <v>53</v>
      </c>
      <c r="F57" s="5">
        <v>51</v>
      </c>
      <c r="G57" s="5"/>
      <c r="H57" s="5"/>
      <c r="I57" s="5"/>
      <c r="J57" s="9">
        <f t="shared" si="9"/>
        <v>100</v>
      </c>
      <c r="K57" s="9">
        <f t="shared" si="9"/>
        <v>53</v>
      </c>
      <c r="L57" s="9">
        <f t="shared" si="9"/>
        <v>51</v>
      </c>
    </row>
    <row r="58" spans="1:12" ht="12.75">
      <c r="A58" s="5"/>
      <c r="B58" s="9"/>
      <c r="C58" s="5" t="s">
        <v>62</v>
      </c>
      <c r="D58" s="5">
        <v>150</v>
      </c>
      <c r="E58" s="5">
        <v>150</v>
      </c>
      <c r="F58" s="5">
        <v>0</v>
      </c>
      <c r="G58" s="5"/>
      <c r="H58" s="5"/>
      <c r="I58" s="5"/>
      <c r="J58" s="9">
        <f t="shared" si="9"/>
        <v>150</v>
      </c>
      <c r="K58" s="9">
        <f t="shared" si="9"/>
        <v>150</v>
      </c>
      <c r="L58" s="9">
        <f t="shared" si="9"/>
        <v>0</v>
      </c>
    </row>
    <row r="59" spans="1:12" ht="14.25" customHeight="1">
      <c r="A59" s="12"/>
      <c r="B59" s="11"/>
      <c r="C59" s="12"/>
      <c r="D59" s="12"/>
      <c r="E59" s="12"/>
      <c r="F59" s="12"/>
      <c r="G59" s="12"/>
      <c r="H59" s="12"/>
      <c r="I59" s="12"/>
      <c r="J59" s="17"/>
      <c r="K59" s="29"/>
      <c r="L59" s="12"/>
    </row>
    <row r="60" spans="1:12" s="1" customFormat="1" ht="12.75">
      <c r="A60" s="16" t="s">
        <v>36</v>
      </c>
      <c r="B60" s="7" t="s">
        <v>7</v>
      </c>
      <c r="C60" s="16" t="s">
        <v>46</v>
      </c>
      <c r="D60" s="16">
        <f>SUM(D61)</f>
        <v>600</v>
      </c>
      <c r="E60" s="16">
        <f>SUM(E61)</f>
        <v>600</v>
      </c>
      <c r="F60" s="16">
        <f aca="true" t="shared" si="10" ref="F60:L60">SUM(F61)</f>
        <v>460</v>
      </c>
      <c r="G60" s="16">
        <f t="shared" si="10"/>
        <v>0</v>
      </c>
      <c r="H60" s="16">
        <f t="shared" si="10"/>
        <v>0</v>
      </c>
      <c r="I60" s="16">
        <f t="shared" si="10"/>
        <v>0</v>
      </c>
      <c r="J60" s="16">
        <f t="shared" si="10"/>
        <v>600</v>
      </c>
      <c r="K60" s="16">
        <f t="shared" si="10"/>
        <v>600</v>
      </c>
      <c r="L60" s="16">
        <f t="shared" si="10"/>
        <v>460</v>
      </c>
    </row>
    <row r="61" spans="1:12" ht="12.75" customHeight="1">
      <c r="A61" s="5"/>
      <c r="B61" s="9" t="s">
        <v>0</v>
      </c>
      <c r="C61" s="5" t="s">
        <v>12</v>
      </c>
      <c r="D61" s="5">
        <v>600</v>
      </c>
      <c r="E61" s="5">
        <v>600</v>
      </c>
      <c r="F61" s="5">
        <v>460</v>
      </c>
      <c r="G61" s="5" t="s">
        <v>0</v>
      </c>
      <c r="H61" s="5"/>
      <c r="I61" s="5"/>
      <c r="J61" s="9">
        <v>600</v>
      </c>
      <c r="K61" s="36">
        <v>600</v>
      </c>
      <c r="L61" s="5">
        <v>460</v>
      </c>
    </row>
    <row r="62" spans="1:12" ht="13.5" customHeight="1">
      <c r="A62" s="12"/>
      <c r="B62" s="11"/>
      <c r="C62" s="12" t="s">
        <v>0</v>
      </c>
      <c r="D62" s="12"/>
      <c r="E62" s="12" t="s">
        <v>0</v>
      </c>
      <c r="F62" s="12"/>
      <c r="G62" s="12" t="s">
        <v>0</v>
      </c>
      <c r="H62" s="12"/>
      <c r="I62" s="12"/>
      <c r="J62" s="17"/>
      <c r="K62" s="29"/>
      <c r="L62" s="12"/>
    </row>
    <row r="63" spans="1:12" s="1" customFormat="1" ht="12.75">
      <c r="A63" s="16" t="s">
        <v>36</v>
      </c>
      <c r="B63" s="7" t="s">
        <v>8</v>
      </c>
      <c r="C63" s="16" t="s">
        <v>47</v>
      </c>
      <c r="D63" s="16">
        <f>D64</f>
        <v>50</v>
      </c>
      <c r="E63" s="16">
        <v>267</v>
      </c>
      <c r="F63" s="16">
        <v>267</v>
      </c>
      <c r="G63" s="16">
        <v>0</v>
      </c>
      <c r="H63" s="16">
        <v>0</v>
      </c>
      <c r="I63" s="16">
        <v>0</v>
      </c>
      <c r="J63" s="16">
        <f>SUM(D63)</f>
        <v>50</v>
      </c>
      <c r="K63" s="18">
        <f>SUM(E63)</f>
        <v>267</v>
      </c>
      <c r="L63" s="16">
        <f>SUM(F63)</f>
        <v>267</v>
      </c>
    </row>
    <row r="64" spans="1:12" ht="12.75" customHeight="1">
      <c r="A64" s="5"/>
      <c r="B64" s="9" t="s">
        <v>0</v>
      </c>
      <c r="C64" s="5" t="s">
        <v>33</v>
      </c>
      <c r="D64" s="5">
        <v>50</v>
      </c>
      <c r="E64" s="5">
        <v>267</v>
      </c>
      <c r="F64" s="5">
        <v>267</v>
      </c>
      <c r="G64" s="5" t="s">
        <v>0</v>
      </c>
      <c r="H64" s="5"/>
      <c r="I64" s="5"/>
      <c r="J64" s="9">
        <v>50</v>
      </c>
      <c r="K64" s="27">
        <v>267</v>
      </c>
      <c r="L64" s="5">
        <v>267</v>
      </c>
    </row>
    <row r="65" spans="1:12" ht="12.75" customHeight="1">
      <c r="A65" s="5"/>
      <c r="B65" s="9"/>
      <c r="C65" s="5"/>
      <c r="D65" s="5"/>
      <c r="E65" s="5"/>
      <c r="F65" s="5"/>
      <c r="G65" s="5"/>
      <c r="H65" s="5"/>
      <c r="I65" s="5"/>
      <c r="J65" s="15"/>
      <c r="K65" s="29"/>
      <c r="L65" s="12"/>
    </row>
    <row r="66" spans="1:12" s="1" customFormat="1" ht="12.75">
      <c r="A66" s="16" t="s">
        <v>36</v>
      </c>
      <c r="B66" s="7" t="s">
        <v>9</v>
      </c>
      <c r="C66" s="16" t="s">
        <v>48</v>
      </c>
      <c r="D66" s="16">
        <f>SUM(D67:D67)</f>
        <v>600</v>
      </c>
      <c r="E66" s="16">
        <f>SUM(E67:E67)</f>
        <v>400</v>
      </c>
      <c r="F66" s="16">
        <f aca="true" t="shared" si="11" ref="F66:L66">SUM(F67:F67)</f>
        <v>380</v>
      </c>
      <c r="G66" s="16">
        <f t="shared" si="11"/>
        <v>0</v>
      </c>
      <c r="H66" s="16">
        <f t="shared" si="11"/>
        <v>0</v>
      </c>
      <c r="I66" s="16">
        <f t="shared" si="11"/>
        <v>0</v>
      </c>
      <c r="J66" s="16">
        <f t="shared" si="11"/>
        <v>600</v>
      </c>
      <c r="K66" s="16">
        <f t="shared" si="11"/>
        <v>400</v>
      </c>
      <c r="L66" s="16">
        <f t="shared" si="11"/>
        <v>380</v>
      </c>
    </row>
    <row r="67" spans="1:12" ht="12.75" customHeight="1">
      <c r="A67" s="5"/>
      <c r="B67" s="5"/>
      <c r="C67" s="5" t="s">
        <v>49</v>
      </c>
      <c r="D67" s="5">
        <v>600</v>
      </c>
      <c r="E67" s="5">
        <v>400</v>
      </c>
      <c r="F67" s="5">
        <v>380</v>
      </c>
      <c r="G67" s="5"/>
      <c r="H67" s="5"/>
      <c r="I67" s="5"/>
      <c r="J67" s="9">
        <v>600</v>
      </c>
      <c r="K67" s="27">
        <v>400</v>
      </c>
      <c r="L67" s="5">
        <v>380</v>
      </c>
    </row>
    <row r="68" spans="1:12" ht="13.5" customHeight="1">
      <c r="A68" s="5"/>
      <c r="B68" s="5"/>
      <c r="C68" s="5"/>
      <c r="D68" s="5"/>
      <c r="E68" s="5"/>
      <c r="F68" s="5"/>
      <c r="G68" s="5"/>
      <c r="H68" s="5"/>
      <c r="I68" s="5"/>
      <c r="J68" s="15"/>
      <c r="K68" s="29"/>
      <c r="L68" s="12"/>
    </row>
    <row r="69" spans="1:12" s="14" customFormat="1" ht="16.5" customHeight="1">
      <c r="A69" s="20"/>
      <c r="B69" s="21"/>
      <c r="C69" s="22" t="s">
        <v>13</v>
      </c>
      <c r="D69" s="22">
        <f aca="true" t="shared" si="12" ref="D69:L69">D9+D20+D23+D27+D41+D44+D50+D54+D60+D63+D66+D31+D47+D38+D34</f>
        <v>4300</v>
      </c>
      <c r="E69" s="22">
        <f t="shared" si="12"/>
        <v>6839</v>
      </c>
      <c r="F69" s="22">
        <f t="shared" si="12"/>
        <v>5780</v>
      </c>
      <c r="G69" s="22">
        <f t="shared" si="12"/>
        <v>16078</v>
      </c>
      <c r="H69" s="22">
        <f t="shared" si="12"/>
        <v>15491</v>
      </c>
      <c r="I69" s="22">
        <f t="shared" si="12"/>
        <v>11714</v>
      </c>
      <c r="J69" s="22">
        <f t="shared" si="12"/>
        <v>20378</v>
      </c>
      <c r="K69" s="20">
        <f t="shared" si="12"/>
        <v>22330</v>
      </c>
      <c r="L69" s="22">
        <f t="shared" si="12"/>
        <v>17494</v>
      </c>
    </row>
    <row r="70" spans="7:9" ht="12.75">
      <c r="G70" s="2"/>
      <c r="H70" s="2"/>
      <c r="I70" s="2"/>
    </row>
    <row r="71" spans="7:9" ht="12.75">
      <c r="G71" s="2"/>
      <c r="H71" s="2"/>
      <c r="I71" s="2"/>
    </row>
    <row r="72" spans="7:9" ht="12.75">
      <c r="G72" s="2"/>
      <c r="H72" s="2"/>
      <c r="I72" s="2"/>
    </row>
    <row r="73" spans="7:9" ht="12.75">
      <c r="G73" s="2"/>
      <c r="H73" s="2"/>
      <c r="I73" s="2"/>
    </row>
    <row r="74" spans="7:9" ht="12.75">
      <c r="G74" s="2"/>
      <c r="H74" s="2"/>
      <c r="I74" s="2"/>
    </row>
    <row r="75" spans="7:9" ht="12.75">
      <c r="G75" s="2"/>
      <c r="H75" s="2"/>
      <c r="I75" s="2"/>
    </row>
    <row r="76" spans="7:9" ht="12.75">
      <c r="G76" s="2"/>
      <c r="H76" s="2"/>
      <c r="I76" s="2"/>
    </row>
  </sheetData>
  <mergeCells count="6">
    <mergeCell ref="J6:L6"/>
    <mergeCell ref="C2:G2"/>
    <mergeCell ref="C3:G3"/>
    <mergeCell ref="C1:G1"/>
    <mergeCell ref="D6:F6"/>
    <mergeCell ref="G6:I6"/>
  </mergeCells>
  <printOptions/>
  <pageMargins left="0.71" right="0.46" top="0.5" bottom="0.47" header="0.5" footer="0.2"/>
  <pageSetup horizontalDpi="360" verticalDpi="36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Felhasználó</cp:lastModifiedBy>
  <cp:lastPrinted>2015-03-25T10:26:30Z</cp:lastPrinted>
  <dcterms:created xsi:type="dcterms:W3CDTF">2001-08-13T05:32:40Z</dcterms:created>
  <dcterms:modified xsi:type="dcterms:W3CDTF">2015-04-03T06:44:06Z</dcterms:modified>
  <cp:category/>
  <cp:version/>
  <cp:contentType/>
  <cp:contentStatus/>
</cp:coreProperties>
</file>