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46" i="1"/>
  <c r="C46"/>
  <c r="F46" s="1"/>
  <c r="F45"/>
  <c r="E44"/>
  <c r="D44"/>
  <c r="D46" s="1"/>
  <c r="C44"/>
  <c r="F43"/>
  <c r="F42"/>
  <c r="E39"/>
  <c r="D39"/>
  <c r="F39" s="1"/>
  <c r="C39"/>
  <c r="F38"/>
  <c r="F37"/>
  <c r="F36"/>
  <c r="F35"/>
  <c r="F33"/>
  <c r="E33"/>
  <c r="E40" s="1"/>
  <c r="D33"/>
  <c r="D40" s="1"/>
  <c r="C33"/>
  <c r="C40" s="1"/>
  <c r="F32"/>
  <c r="F31"/>
  <c r="F30"/>
  <c r="F29"/>
  <c r="F27"/>
  <c r="F26"/>
  <c r="E25"/>
  <c r="D25"/>
  <c r="F25" s="1"/>
  <c r="C25"/>
  <c r="F24"/>
  <c r="F23"/>
  <c r="F22"/>
  <c r="E21"/>
  <c r="D21"/>
  <c r="C21"/>
  <c r="F21" s="1"/>
  <c r="F20"/>
  <c r="F19"/>
  <c r="F18"/>
  <c r="F17"/>
  <c r="E16"/>
  <c r="D16"/>
  <c r="C16"/>
  <c r="F16" s="1"/>
  <c r="F15"/>
  <c r="F13"/>
  <c r="F12"/>
  <c r="E11"/>
  <c r="D11"/>
  <c r="F11" s="1"/>
  <c r="C11"/>
  <c r="F10"/>
  <c r="F9"/>
  <c r="F8"/>
  <c r="E8"/>
  <c r="E28" s="1"/>
  <c r="E41" s="1"/>
  <c r="E47" s="1"/>
  <c r="D8"/>
  <c r="D28" s="1"/>
  <c r="D41" s="1"/>
  <c r="D47" s="1"/>
  <c r="C8"/>
  <c r="C28" s="1"/>
  <c r="F7"/>
  <c r="F6"/>
  <c r="F5"/>
  <c r="C41" l="1"/>
  <c r="F28"/>
  <c r="F40"/>
  <c r="F44"/>
  <c r="C47" l="1"/>
  <c r="F47" s="1"/>
  <c r="F41"/>
</calcChain>
</file>

<file path=xl/sharedStrings.xml><?xml version="1.0" encoding="utf-8"?>
<sst xmlns="http://schemas.openxmlformats.org/spreadsheetml/2006/main" count="90" uniqueCount="90">
  <si>
    <t xml:space="preserve"> Eredménykimutatás</t>
  </si>
  <si>
    <t>Megnevezés</t>
  </si>
  <si>
    <t>Önkormányzat</t>
  </si>
  <si>
    <t>Hivatal</t>
  </si>
  <si>
    <t>Kultúrközpont</t>
  </si>
  <si>
    <t>Összesen</t>
  </si>
  <si>
    <t>01</t>
  </si>
  <si>
    <t>01        Közhatalmi eredményszemléletű bevételek</t>
  </si>
  <si>
    <t>02</t>
  </si>
  <si>
    <t>02        Eszközök és szolgáltatások értékesítése nettó eredményszemléletű bevételei</t>
  </si>
  <si>
    <t>03</t>
  </si>
  <si>
    <t>03        Tevékenység egyéb nettó eredményszemléletű bevételei</t>
  </si>
  <si>
    <t>04</t>
  </si>
  <si>
    <t>I        Tevékenység nettó eredményszemléletű bevétele (=01+02+03) (04=01+02+03)</t>
  </si>
  <si>
    <t>05</t>
  </si>
  <si>
    <t>04        Saját termelésű készletek állományváltozása</t>
  </si>
  <si>
    <t>06</t>
  </si>
  <si>
    <t>05        Saját előállítású eszközök aktivált értéke</t>
  </si>
  <si>
    <t>07</t>
  </si>
  <si>
    <t>II        Aktivált saját teljesítmények értéke (=±04+05) (07=±05+06)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</si>
  <si>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</si>
  <si>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</si>
  <si>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</si>
  <si>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</si>
  <si>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08  Felhalmozási célú támogatások eredményszemléletű bevételei</t>
  </si>
  <si>
    <t>10</t>
  </si>
  <si>
    <t>09       Különféle egyéb eredményszemléletű bevételek</t>
  </si>
  <si>
    <t>11</t>
  </si>
  <si>
    <t>III        Egyéb eredményszemléletű bevételek (=06+07+08) (11=08+09+10)</t>
  </si>
  <si>
    <t>12</t>
  </si>
  <si>
    <t>09        Anyagköltség</t>
  </si>
  <si>
    <t>13</t>
  </si>
  <si>
    <t>10        Igénybe vett szolgáltatások értéke</t>
  </si>
  <si>
    <t>14</t>
  </si>
  <si>
    <t>11        Eladott áruk beszerzési értéke</t>
  </si>
  <si>
    <t>15</t>
  </si>
  <si>
    <t>12        Eladott (közvetített) szolgáltatások értéke</t>
  </si>
  <si>
    <t>16</t>
  </si>
  <si>
    <t>IV        Anyagjellegű ráfordítások (=09+10+11+12) (16=12+...+15)</t>
  </si>
  <si>
    <t>17</t>
  </si>
  <si>
    <t>13        Bérköltség</t>
  </si>
  <si>
    <t>18</t>
  </si>
  <si>
    <t>14        Személyi jellegű egyéb kifizetések</t>
  </si>
  <si>
    <t>19</t>
  </si>
  <si>
    <t>15        Bérjárulékok</t>
  </si>
  <si>
    <t>20</t>
  </si>
  <si>
    <t>V        Személyi jellegű ráfordítások (=13+14+15) (20=17+...+19)</t>
  </si>
  <si>
    <t>21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</si>
  <si>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</si>
  <si>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</si>
  <si>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</si>
  <si>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</si>
  <si>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</si>
  <si>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</si>
  <si>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</si>
  <si>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</si>
  <si>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</si>
  <si>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</si>
  <si>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</si>
  <si>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27</t>
  </si>
  <si>
    <t>18a        - ebből: árfolyamnyereség</t>
  </si>
  <si>
    <t>28</t>
  </si>
  <si>
    <t>VIII        Pénzügyi műveletek eredményszemléletű bevételei (=16+17+18) (28=24+...+26)</t>
  </si>
  <si>
    <r>
      <t xml:space="preserve"> </t>
    </r>
    <r>
      <rPr>
        <sz val="10"/>
        <rFont val="Arial"/>
        <family val="2"/>
        <charset val="238"/>
      </rPr>
      <t>Részesedésekből származó ráfordítások, árfolyamveszteségek</t>
    </r>
  </si>
  <si>
    <t>29</t>
  </si>
  <si>
    <t>19        Fizetendő kamatok és kamatjellegű ráfordítások</t>
  </si>
  <si>
    <t>30</t>
  </si>
  <si>
    <t>20        Részesedések, értékpapírok, pénzeszközök értékvesztése</t>
  </si>
  <si>
    <t>31</t>
  </si>
  <si>
    <t>21        Pénzügyi műveletek egyéb ráfordításai (&gt;=21a) (31&gt;=32)</t>
  </si>
  <si>
    <t>32</t>
  </si>
  <si>
    <t>21a        - ebből: árfolyamveszteség</t>
  </si>
  <si>
    <t>33</t>
  </si>
  <si>
    <t>IX        Pénzügyi műveletek ráfordításai (=19+20+21) (33=29+...+31)</t>
  </si>
  <si>
    <t>34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</si>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</sst>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sqref="A1:G49"/>
    </sheetView>
  </sheetViews>
  <sheetFormatPr defaultRowHeight="15"/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5"/>
      <c r="B3" s="6"/>
      <c r="C3" s="6"/>
      <c r="D3" s="6"/>
      <c r="E3" s="6"/>
      <c r="F3" s="6"/>
    </row>
    <row r="4" spans="1:6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7</v>
      </c>
    </row>
    <row r="5" spans="1:6" ht="89.25">
      <c r="A5" s="8" t="s">
        <v>6</v>
      </c>
      <c r="B5" s="9" t="s">
        <v>7</v>
      </c>
      <c r="C5" s="10">
        <v>451454</v>
      </c>
      <c r="D5" s="10">
        <v>220</v>
      </c>
      <c r="E5" s="10">
        <v>3916</v>
      </c>
      <c r="F5" s="10">
        <f t="shared" ref="F5:F47" si="0">SUM(C5:E5)</f>
        <v>455590</v>
      </c>
    </row>
    <row r="6" spans="1:6" ht="140.25">
      <c r="A6" s="8" t="s">
        <v>8</v>
      </c>
      <c r="B6" s="9" t="s">
        <v>9</v>
      </c>
      <c r="C6" s="10">
        <v>104397</v>
      </c>
      <c r="D6" s="10">
        <v>586</v>
      </c>
      <c r="E6" s="10"/>
      <c r="F6" s="10">
        <f t="shared" si="0"/>
        <v>104983</v>
      </c>
    </row>
    <row r="7" spans="1:6" ht="114.75">
      <c r="A7" s="8" t="s">
        <v>10</v>
      </c>
      <c r="B7" s="9" t="s">
        <v>11</v>
      </c>
      <c r="C7" s="10"/>
      <c r="D7" s="10"/>
      <c r="E7" s="10"/>
      <c r="F7" s="10">
        <f t="shared" si="0"/>
        <v>0</v>
      </c>
    </row>
    <row r="8" spans="1:6" ht="153">
      <c r="A8" s="11" t="s">
        <v>12</v>
      </c>
      <c r="B8" s="12" t="s">
        <v>13</v>
      </c>
      <c r="C8" s="13">
        <f>SUM(C5:C7)</f>
        <v>555851</v>
      </c>
      <c r="D8" s="13">
        <f>SUM(D5:D7)</f>
        <v>806</v>
      </c>
      <c r="E8" s="13">
        <f>SUM(E5:E7)</f>
        <v>3916</v>
      </c>
      <c r="F8" s="13">
        <f t="shared" si="0"/>
        <v>560573</v>
      </c>
    </row>
    <row r="9" spans="1:6" ht="76.5">
      <c r="A9" s="8" t="s">
        <v>14</v>
      </c>
      <c r="B9" s="9" t="s">
        <v>15</v>
      </c>
      <c r="C9" s="10">
        <v>0</v>
      </c>
      <c r="D9" s="10">
        <v>0</v>
      </c>
      <c r="E9" s="10">
        <v>0</v>
      </c>
      <c r="F9" s="10">
        <f t="shared" si="0"/>
        <v>0</v>
      </c>
    </row>
    <row r="10" spans="1:6" ht="89.25">
      <c r="A10" s="8" t="s">
        <v>16</v>
      </c>
      <c r="B10" s="9" t="s">
        <v>17</v>
      </c>
      <c r="C10" s="10">
        <v>0</v>
      </c>
      <c r="D10" s="10">
        <v>0</v>
      </c>
      <c r="E10" s="10">
        <v>0</v>
      </c>
      <c r="F10" s="10">
        <f t="shared" si="0"/>
        <v>0</v>
      </c>
    </row>
    <row r="11" spans="1:6" ht="127.5">
      <c r="A11" s="11" t="s">
        <v>18</v>
      </c>
      <c r="B11" s="12" t="s">
        <v>19</v>
      </c>
      <c r="C11" s="13">
        <f>SUM(C9:C10)</f>
        <v>0</v>
      </c>
      <c r="D11" s="13">
        <f>SUM(D9:D10)</f>
        <v>0</v>
      </c>
      <c r="E11" s="13">
        <f>SUM(E9:E10)</f>
        <v>0</v>
      </c>
      <c r="F11" s="13">
        <f t="shared" si="0"/>
        <v>0</v>
      </c>
    </row>
    <row r="12" spans="1:6" ht="127.5">
      <c r="A12" s="8" t="s">
        <v>20</v>
      </c>
      <c r="B12" s="9" t="s">
        <v>21</v>
      </c>
      <c r="C12" s="10">
        <v>423415</v>
      </c>
      <c r="D12" s="10">
        <v>134094</v>
      </c>
      <c r="E12" s="10">
        <v>50396</v>
      </c>
      <c r="F12" s="10">
        <f t="shared" si="0"/>
        <v>607905</v>
      </c>
    </row>
    <row r="13" spans="1:6" ht="127.5">
      <c r="A13" s="8" t="s">
        <v>22</v>
      </c>
      <c r="B13" s="9" t="s">
        <v>23</v>
      </c>
      <c r="C13" s="10">
        <v>85822</v>
      </c>
      <c r="D13" s="10">
        <v>1625</v>
      </c>
      <c r="E13" s="10">
        <v>6030</v>
      </c>
      <c r="F13" s="10">
        <f t="shared" si="0"/>
        <v>93477</v>
      </c>
    </row>
    <row r="14" spans="1:6" ht="114.75">
      <c r="A14" s="8"/>
      <c r="B14" s="9" t="s">
        <v>24</v>
      </c>
      <c r="C14" s="10">
        <v>19612</v>
      </c>
      <c r="D14" s="10"/>
      <c r="E14" s="10"/>
      <c r="F14" s="10"/>
    </row>
    <row r="15" spans="1:6" ht="89.25">
      <c r="A15" s="8" t="s">
        <v>25</v>
      </c>
      <c r="B15" s="9" t="s">
        <v>26</v>
      </c>
      <c r="C15" s="10">
        <v>267411</v>
      </c>
      <c r="D15" s="10">
        <v>7</v>
      </c>
      <c r="E15" s="10">
        <v>1</v>
      </c>
      <c r="F15" s="10">
        <f t="shared" si="0"/>
        <v>267419</v>
      </c>
    </row>
    <row r="16" spans="1:6" ht="140.25">
      <c r="A16" s="11" t="s">
        <v>27</v>
      </c>
      <c r="B16" s="12" t="s">
        <v>28</v>
      </c>
      <c r="C16" s="13">
        <f>SUM(C12:C15)</f>
        <v>796260</v>
      </c>
      <c r="D16" s="13">
        <f>SUM(D12:D15)</f>
        <v>135726</v>
      </c>
      <c r="E16" s="13">
        <f>SUM(E12:E15)</f>
        <v>56427</v>
      </c>
      <c r="F16" s="13">
        <f t="shared" si="0"/>
        <v>988413</v>
      </c>
    </row>
    <row r="17" spans="1:6" ht="38.25">
      <c r="A17" s="8" t="s">
        <v>29</v>
      </c>
      <c r="B17" s="9" t="s">
        <v>30</v>
      </c>
      <c r="C17" s="10">
        <v>50205</v>
      </c>
      <c r="D17" s="10">
        <v>2721</v>
      </c>
      <c r="E17" s="10">
        <v>2970</v>
      </c>
      <c r="F17" s="10">
        <f t="shared" si="0"/>
        <v>55896</v>
      </c>
    </row>
    <row r="18" spans="1:6" ht="76.5">
      <c r="A18" s="8" t="s">
        <v>31</v>
      </c>
      <c r="B18" s="9" t="s">
        <v>32</v>
      </c>
      <c r="C18" s="10">
        <v>140182</v>
      </c>
      <c r="D18" s="10">
        <v>17219</v>
      </c>
      <c r="E18" s="10">
        <v>19500</v>
      </c>
      <c r="F18" s="10">
        <f t="shared" si="0"/>
        <v>176901</v>
      </c>
    </row>
    <row r="19" spans="1:6" ht="63.75">
      <c r="A19" s="8" t="s">
        <v>33</v>
      </c>
      <c r="B19" s="9" t="s">
        <v>34</v>
      </c>
      <c r="C19" s="10"/>
      <c r="D19" s="10"/>
      <c r="E19" s="10"/>
      <c r="F19" s="10">
        <f t="shared" si="0"/>
        <v>0</v>
      </c>
    </row>
    <row r="20" spans="1:6" ht="89.25">
      <c r="A20" s="8" t="s">
        <v>35</v>
      </c>
      <c r="B20" s="9" t="s">
        <v>36</v>
      </c>
      <c r="C20" s="10">
        <v>1417</v>
      </c>
      <c r="D20" s="10">
        <v>236</v>
      </c>
      <c r="E20" s="10">
        <v>206</v>
      </c>
      <c r="F20" s="10">
        <f t="shared" si="0"/>
        <v>1859</v>
      </c>
    </row>
    <row r="21" spans="1:6" ht="114.75">
      <c r="A21" s="11" t="s">
        <v>37</v>
      </c>
      <c r="B21" s="12" t="s">
        <v>38</v>
      </c>
      <c r="C21" s="13">
        <f>SUM(C17:C20)</f>
        <v>191804</v>
      </c>
      <c r="D21" s="13">
        <f>SUM(D17:D20)</f>
        <v>20176</v>
      </c>
      <c r="E21" s="13">
        <f>SUM(E17:E20)</f>
        <v>22676</v>
      </c>
      <c r="F21" s="13">
        <f t="shared" si="0"/>
        <v>234656</v>
      </c>
    </row>
    <row r="22" spans="1:6" ht="38.25">
      <c r="A22" s="8" t="s">
        <v>39</v>
      </c>
      <c r="B22" s="9" t="s">
        <v>40</v>
      </c>
      <c r="C22" s="10">
        <v>101789</v>
      </c>
      <c r="D22" s="10">
        <v>75225</v>
      </c>
      <c r="E22" s="10">
        <v>19625</v>
      </c>
      <c r="F22" s="10">
        <f t="shared" si="0"/>
        <v>196639</v>
      </c>
    </row>
    <row r="23" spans="1:6" ht="76.5">
      <c r="A23" s="8" t="s">
        <v>41</v>
      </c>
      <c r="B23" s="9" t="s">
        <v>42</v>
      </c>
      <c r="C23" s="10">
        <v>34281</v>
      </c>
      <c r="D23" s="10">
        <v>14933</v>
      </c>
      <c r="E23" s="10">
        <v>2706</v>
      </c>
      <c r="F23" s="10">
        <f t="shared" si="0"/>
        <v>51920</v>
      </c>
    </row>
    <row r="24" spans="1:6" ht="38.25">
      <c r="A24" s="8" t="s">
        <v>43</v>
      </c>
      <c r="B24" s="9" t="s">
        <v>44</v>
      </c>
      <c r="C24" s="10">
        <v>32104</v>
      </c>
      <c r="D24" s="10">
        <v>26391</v>
      </c>
      <c r="E24" s="10">
        <v>6438</v>
      </c>
      <c r="F24" s="10">
        <f t="shared" si="0"/>
        <v>64933</v>
      </c>
    </row>
    <row r="25" spans="1:6" ht="114.75">
      <c r="A25" s="11" t="s">
        <v>45</v>
      </c>
      <c r="B25" s="12" t="s">
        <v>46</v>
      </c>
      <c r="C25" s="13">
        <f>SUM(C22:C24)</f>
        <v>168174</v>
      </c>
      <c r="D25" s="13">
        <f>SUM(D22:D24)</f>
        <v>116549</v>
      </c>
      <c r="E25" s="13">
        <f>SUM(E22:E24)</f>
        <v>28769</v>
      </c>
      <c r="F25" s="13">
        <f t="shared" si="0"/>
        <v>313492</v>
      </c>
    </row>
    <row r="26" spans="1:6" ht="51">
      <c r="A26" s="11" t="s">
        <v>47</v>
      </c>
      <c r="B26" s="12" t="s">
        <v>48</v>
      </c>
      <c r="C26" s="13">
        <v>129920</v>
      </c>
      <c r="D26" s="13">
        <v>1244</v>
      </c>
      <c r="E26" s="13">
        <v>5199</v>
      </c>
      <c r="F26" s="13">
        <f t="shared" si="0"/>
        <v>136363</v>
      </c>
    </row>
    <row r="27" spans="1:6" ht="51">
      <c r="A27" s="11" t="s">
        <v>49</v>
      </c>
      <c r="B27" s="12" t="s">
        <v>50</v>
      </c>
      <c r="C27" s="13">
        <v>884927</v>
      </c>
      <c r="D27" s="13">
        <v>4590</v>
      </c>
      <c r="E27" s="13">
        <v>5840</v>
      </c>
      <c r="F27" s="13">
        <f t="shared" si="0"/>
        <v>895357</v>
      </c>
    </row>
    <row r="28" spans="1:6" ht="165.75">
      <c r="A28" s="11" t="s">
        <v>51</v>
      </c>
      <c r="B28" s="12" t="s">
        <v>52</v>
      </c>
      <c r="C28" s="13">
        <f>C8+C11+C16-C21-C25-C26-C27</f>
        <v>-22714</v>
      </c>
      <c r="D28" s="13">
        <f>D8+D11+D16-D21-D25-D26-D27</f>
        <v>-6027</v>
      </c>
      <c r="E28" s="13">
        <f>E8+E11+E16-E21-E25-E26-E27</f>
        <v>-2141</v>
      </c>
      <c r="F28" s="13">
        <f t="shared" si="0"/>
        <v>-30882</v>
      </c>
    </row>
    <row r="29" spans="1:6" ht="89.25">
      <c r="A29" s="8" t="s">
        <v>53</v>
      </c>
      <c r="B29" s="9" t="s">
        <v>54</v>
      </c>
      <c r="C29" s="10">
        <v>0</v>
      </c>
      <c r="D29" s="10"/>
      <c r="E29" s="10">
        <v>0</v>
      </c>
      <c r="F29" s="10">
        <f t="shared" si="0"/>
        <v>0</v>
      </c>
    </row>
    <row r="30" spans="1:6" ht="140.25">
      <c r="A30" s="8" t="s">
        <v>55</v>
      </c>
      <c r="B30" s="9" t="s">
        <v>56</v>
      </c>
      <c r="C30" s="10">
        <v>3621</v>
      </c>
      <c r="D30" s="10">
        <v>1</v>
      </c>
      <c r="E30" s="10">
        <v>1</v>
      </c>
      <c r="F30" s="10">
        <f t="shared" si="0"/>
        <v>3623</v>
      </c>
    </row>
    <row r="31" spans="1:6" ht="127.5">
      <c r="A31" s="8" t="s">
        <v>57</v>
      </c>
      <c r="B31" s="9" t="s">
        <v>58</v>
      </c>
      <c r="C31" s="10">
        <v>230</v>
      </c>
      <c r="D31" s="10"/>
      <c r="E31" s="10"/>
      <c r="F31" s="10">
        <f t="shared" si="0"/>
        <v>230</v>
      </c>
    </row>
    <row r="32" spans="1:6" ht="51">
      <c r="A32" s="8" t="s">
        <v>59</v>
      </c>
      <c r="B32" s="9" t="s">
        <v>60</v>
      </c>
      <c r="C32" s="10">
        <v>0</v>
      </c>
      <c r="D32" s="10"/>
      <c r="E32" s="10"/>
      <c r="F32" s="10">
        <f t="shared" si="0"/>
        <v>0</v>
      </c>
    </row>
    <row r="33" spans="1:6" ht="178.5">
      <c r="A33" s="11" t="s">
        <v>61</v>
      </c>
      <c r="B33" s="12" t="s">
        <v>62</v>
      </c>
      <c r="C33" s="13">
        <f>SUM(C29:C31)</f>
        <v>3851</v>
      </c>
      <c r="D33" s="13">
        <f>SUM(D29:D31)</f>
        <v>1</v>
      </c>
      <c r="E33" s="13">
        <f>SUM(E29:E31)</f>
        <v>1</v>
      </c>
      <c r="F33" s="13">
        <f t="shared" si="0"/>
        <v>3853</v>
      </c>
    </row>
    <row r="34" spans="1:6" ht="114.75">
      <c r="A34" s="11"/>
      <c r="B34" s="12" t="s">
        <v>63</v>
      </c>
      <c r="C34" s="13">
        <v>16558</v>
      </c>
      <c r="D34" s="13"/>
      <c r="E34" s="13"/>
      <c r="F34" s="13"/>
    </row>
    <row r="35" spans="1:6" ht="102">
      <c r="A35" s="8" t="s">
        <v>64</v>
      </c>
      <c r="B35" s="9" t="s">
        <v>65</v>
      </c>
      <c r="C35" s="10">
        <v>44</v>
      </c>
      <c r="D35" s="10">
        <v>0</v>
      </c>
      <c r="E35" s="10">
        <v>0</v>
      </c>
      <c r="F35" s="10">
        <f t="shared" si="0"/>
        <v>44</v>
      </c>
    </row>
    <row r="36" spans="1:6" ht="114.75">
      <c r="A36" s="8" t="s">
        <v>66</v>
      </c>
      <c r="B36" s="9" t="s">
        <v>67</v>
      </c>
      <c r="C36" s="10">
        <v>10</v>
      </c>
      <c r="D36" s="10">
        <v>0</v>
      </c>
      <c r="E36" s="10">
        <v>0</v>
      </c>
      <c r="F36" s="10">
        <f t="shared" si="0"/>
        <v>10</v>
      </c>
    </row>
    <row r="37" spans="1:6" ht="102">
      <c r="A37" s="8" t="s">
        <v>68</v>
      </c>
      <c r="B37" s="9" t="s">
        <v>69</v>
      </c>
      <c r="C37" s="14">
        <v>468</v>
      </c>
      <c r="D37" s="10">
        <v>0</v>
      </c>
      <c r="E37" s="10">
        <v>0</v>
      </c>
      <c r="F37" s="10">
        <f t="shared" si="0"/>
        <v>468</v>
      </c>
    </row>
    <row r="38" spans="1:6" ht="51">
      <c r="A38" s="8" t="s">
        <v>70</v>
      </c>
      <c r="B38" s="9" t="s">
        <v>71</v>
      </c>
      <c r="C38" s="10">
        <v>0</v>
      </c>
      <c r="D38" s="10"/>
      <c r="E38" s="10"/>
      <c r="F38" s="10">
        <f t="shared" si="0"/>
        <v>0</v>
      </c>
    </row>
    <row r="39" spans="1:6" ht="140.25">
      <c r="A39" s="11" t="s">
        <v>72</v>
      </c>
      <c r="B39" s="12" t="s">
        <v>73</v>
      </c>
      <c r="C39" s="13">
        <f>SUM(C34:C37)</f>
        <v>17080</v>
      </c>
      <c r="D39" s="13">
        <f>SUM(D35:D37)</f>
        <v>0</v>
      </c>
      <c r="E39" s="13">
        <f>SUM(E35:E37)</f>
        <v>0</v>
      </c>
      <c r="F39" s="10">
        <f t="shared" si="0"/>
        <v>17080</v>
      </c>
    </row>
    <row r="40" spans="1:6" ht="127.5">
      <c r="A40" s="11" t="s">
        <v>74</v>
      </c>
      <c r="B40" s="12" t="s">
        <v>75</v>
      </c>
      <c r="C40" s="13">
        <f>C33-C39</f>
        <v>-13229</v>
      </c>
      <c r="D40" s="13">
        <f>D33-D39</f>
        <v>1</v>
      </c>
      <c r="E40" s="13">
        <f>E33-E39</f>
        <v>1</v>
      </c>
      <c r="F40" s="10">
        <f t="shared" si="0"/>
        <v>-13227</v>
      </c>
    </row>
    <row r="41" spans="1:6" ht="102">
      <c r="A41" s="11" t="s">
        <v>76</v>
      </c>
      <c r="B41" s="12" t="s">
        <v>77</v>
      </c>
      <c r="C41" s="13">
        <f>C28+C40</f>
        <v>-35943</v>
      </c>
      <c r="D41" s="13">
        <f>D28+D40</f>
        <v>-6026</v>
      </c>
      <c r="E41" s="13">
        <f>E28+E40</f>
        <v>-2140</v>
      </c>
      <c r="F41" s="10">
        <f t="shared" si="0"/>
        <v>-44109</v>
      </c>
    </row>
    <row r="42" spans="1:6" ht="114.75">
      <c r="A42" s="8" t="s">
        <v>78</v>
      </c>
      <c r="B42" s="9" t="s">
        <v>79</v>
      </c>
      <c r="C42" s="10"/>
      <c r="D42" s="10">
        <v>0</v>
      </c>
      <c r="E42" s="10"/>
      <c r="F42" s="10">
        <f t="shared" si="0"/>
        <v>0</v>
      </c>
    </row>
    <row r="43" spans="1:6" ht="89.25">
      <c r="A43" s="8" t="s">
        <v>80</v>
      </c>
      <c r="B43" s="9" t="s">
        <v>81</v>
      </c>
      <c r="C43" s="10"/>
      <c r="D43" s="10">
        <v>0</v>
      </c>
      <c r="E43" s="10"/>
      <c r="F43" s="10">
        <f t="shared" si="0"/>
        <v>0</v>
      </c>
    </row>
    <row r="44" spans="1:6" ht="127.5">
      <c r="A44" s="11" t="s">
        <v>82</v>
      </c>
      <c r="B44" s="12" t="s">
        <v>83</v>
      </c>
      <c r="C44" s="13">
        <f>SUM(C42:C43)</f>
        <v>0</v>
      </c>
      <c r="D44" s="13">
        <f>SUM(D42:D43)</f>
        <v>0</v>
      </c>
      <c r="E44" s="13">
        <f>SUM(E42:E43)</f>
        <v>0</v>
      </c>
      <c r="F44" s="10">
        <f t="shared" si="0"/>
        <v>0</v>
      </c>
    </row>
    <row r="45" spans="1:6" ht="63.75">
      <c r="A45" s="11" t="s">
        <v>84</v>
      </c>
      <c r="B45" s="12" t="s">
        <v>85</v>
      </c>
      <c r="C45" s="13"/>
      <c r="D45" s="13">
        <v>0</v>
      </c>
      <c r="E45" s="13"/>
      <c r="F45" s="10">
        <f t="shared" si="0"/>
        <v>0</v>
      </c>
    </row>
    <row r="46" spans="1:6" ht="102">
      <c r="A46" s="11" t="s">
        <v>86</v>
      </c>
      <c r="B46" s="12" t="s">
        <v>87</v>
      </c>
      <c r="C46" s="13">
        <f>C44-C45</f>
        <v>0</v>
      </c>
      <c r="D46" s="13">
        <f>D44-D45</f>
        <v>0</v>
      </c>
      <c r="E46" s="13">
        <f>E44-E45</f>
        <v>0</v>
      </c>
      <c r="F46" s="10">
        <f t="shared" si="0"/>
        <v>0</v>
      </c>
    </row>
    <row r="47" spans="1:6" ht="114.75">
      <c r="A47" s="11" t="s">
        <v>88</v>
      </c>
      <c r="B47" s="12" t="s">
        <v>89</v>
      </c>
      <c r="C47" s="13">
        <f>C41+C46</f>
        <v>-35943</v>
      </c>
      <c r="D47" s="13">
        <f>D41+D46</f>
        <v>-6026</v>
      </c>
      <c r="E47" s="13">
        <f>E41+E46</f>
        <v>-2140</v>
      </c>
      <c r="F47" s="10">
        <f t="shared" si="0"/>
        <v>-44109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2017-05-31T12:58:36Z</dcterms:created>
  <dcterms:modified xsi:type="dcterms:W3CDTF">2017-05-31T12:58:42Z</dcterms:modified>
</cp:coreProperties>
</file>