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0" windowWidth="20655" windowHeight="9660" activeTab="0"/>
  </bookViews>
  <sheets>
    <sheet name="3.1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<sst xmlns="http://schemas.openxmlformats.org/spreadsheetml/2006/main" count="74" uniqueCount="49">
  <si>
    <t>Beruházási (felhalmozási) kiadások előirányzata beruházásonként</t>
  </si>
  <si>
    <t>3.1. melléklet a 17/2017.(V.26.) önkormányzati rendelethez</t>
  </si>
  <si>
    <t xml:space="preserve">Önkormányzat </t>
  </si>
  <si>
    <t>Forintban !</t>
  </si>
  <si>
    <t>Beruházás  megnevezése</t>
  </si>
  <si>
    <t>Teljes költség</t>
  </si>
  <si>
    <t>Kivitelezés kezdési és befejezési éve</t>
  </si>
  <si>
    <t>Felhasználás 2015.12.31-ig</t>
  </si>
  <si>
    <t>2016. évi módosított előirányzat</t>
  </si>
  <si>
    <t>2016. évi teljesítés</t>
  </si>
  <si>
    <t>Összes teljesítés 2016.12.31-ig</t>
  </si>
  <si>
    <t>A</t>
  </si>
  <si>
    <t>B</t>
  </si>
  <si>
    <t>C</t>
  </si>
  <si>
    <t>D</t>
  </si>
  <si>
    <t>E</t>
  </si>
  <si>
    <t>F</t>
  </si>
  <si>
    <t>G=(D+F)</t>
  </si>
  <si>
    <t>Közúti jelzőtáblák beszerzése</t>
  </si>
  <si>
    <t>2016</t>
  </si>
  <si>
    <t xml:space="preserve">Petőfi utca járda tervezés </t>
  </si>
  <si>
    <t>Fólia fűtés kialakítása II. ütem és pótmunka</t>
  </si>
  <si>
    <t>Játszótéri csúszda beszerzés</t>
  </si>
  <si>
    <t>Kamererendszer kiépítés</t>
  </si>
  <si>
    <t>Tervek beszerzése</t>
  </si>
  <si>
    <t>Karácsonyi díszek beszerzése</t>
  </si>
  <si>
    <t>Közmunkához gép, egyéb  tárgyi eszköz  beszerzés</t>
  </si>
  <si>
    <t>Sopron úti telephelyen épület építés</t>
  </si>
  <si>
    <t>Vendéglakás berendezése</t>
  </si>
  <si>
    <t>2016.03.01-jén indult közfogl. - építmények létesítése</t>
  </si>
  <si>
    <t>2016.03.01-jén indult közfogl. - tárgyi eszköz beszerzése</t>
  </si>
  <si>
    <t>Önkormányzat - kisértékű tárgyi eszközök beszerzése</t>
  </si>
  <si>
    <t>Tiszavasvári Sopron út szivattyú beszerzése</t>
  </si>
  <si>
    <t>Városháza téren árramforrás kiépítése II. ütem</t>
  </si>
  <si>
    <t>Tiszavasvári Sopron út fedett tároló építése</t>
  </si>
  <si>
    <t>Tiszavasvári Kossuth utcában Posta előtti vízrendezés</t>
  </si>
  <si>
    <t>Sopron úti telephelyre lakókocsi vásárlás</t>
  </si>
  <si>
    <t>Széles-Keskeny utca -vízelvezető csatorna építés</t>
  </si>
  <si>
    <t>Közvilágítási hálózat fejl.- Vasvári P. u. 1-7. sz.</t>
  </si>
  <si>
    <t>Kamererendszer bővítés</t>
  </si>
  <si>
    <t>Sopron úti telephelyen 2 db kút (tervezés, eng., bevizsgálás)</t>
  </si>
  <si>
    <t>Sopron úti telephelyen villanyszerelés és kamera vezetékelés</t>
  </si>
  <si>
    <t>Fólia II. építés, fűtés tervezés</t>
  </si>
  <si>
    <t>Sopron úti telephelyen vízakna építés és szerelvények</t>
  </si>
  <si>
    <t>Sopron úti telephelyen hűtőkamra alapozás</t>
  </si>
  <si>
    <t>1956-os emlékmű</t>
  </si>
  <si>
    <t>16 db olajradiátor beszerzése, villamos- hálózat bővítése Kornisné Központban</t>
  </si>
  <si>
    <t xml:space="preserve">Kornisné Központ viharkár miatt informatikai eszköz csere 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</si>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</sst>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b/>
      <sz val="12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color indexed="8"/>
      <name val="Times New Roman CE"/>
      <family val="0"/>
    </font>
    <font>
      <sz val="9"/>
      <name val="Times New Roman CE"/>
      <family val="0"/>
    </font>
    <font>
      <sz val="10"/>
      <color indexed="10"/>
      <name val="Times New Roman CE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129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39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9" borderId="7" applyNumberFormat="0" applyAlignment="0" applyProtection="0"/>
    <xf numFmtId="0" fontId="15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>
      <alignment/>
      <protection/>
    </xf>
    <xf numFmtId="0" fontId="46" fillId="0" borderId="11" applyNumberFormat="0" applyFill="0" applyAlignment="0" applyProtection="0"/>
    <xf numFmtId="0" fontId="9" fillId="23" borderId="2" applyNumberFormat="0" applyAlignment="0" applyProtection="0"/>
    <xf numFmtId="0" fontId="37" fillId="41" borderId="12" applyNumberFormat="0" applyFont="0" applyAlignment="0" applyProtection="0"/>
    <xf numFmtId="0" fontId="38" fillId="42" borderId="0" applyNumberFormat="0" applyBorder="0" applyAlignment="0" applyProtection="0"/>
    <xf numFmtId="0" fontId="17" fillId="2" borderId="0" applyNumberFormat="0" applyBorder="0" applyAlignment="0" applyProtection="0"/>
    <xf numFmtId="0" fontId="38" fillId="43" borderId="0" applyNumberFormat="0" applyBorder="0" applyAlignment="0" applyProtection="0"/>
    <xf numFmtId="0" fontId="17" fillId="3" borderId="0" applyNumberFormat="0" applyBorder="0" applyAlignment="0" applyProtection="0"/>
    <xf numFmtId="0" fontId="38" fillId="44" borderId="0" applyNumberFormat="0" applyBorder="0" applyAlignment="0" applyProtection="0"/>
    <xf numFmtId="0" fontId="17" fillId="14" borderId="0" applyNumberFormat="0" applyBorder="0" applyAlignment="0" applyProtection="0"/>
    <xf numFmtId="0" fontId="38" fillId="45" borderId="0" applyNumberFormat="0" applyBorder="0" applyAlignment="0" applyProtection="0"/>
    <xf numFmtId="0" fontId="17" fillId="15" borderId="0" applyNumberFormat="0" applyBorder="0" applyAlignment="0" applyProtection="0"/>
    <xf numFmtId="0" fontId="38" fillId="46" borderId="0" applyNumberFormat="0" applyBorder="0" applyAlignment="0" applyProtection="0"/>
    <xf numFmtId="0" fontId="17" fillId="2" borderId="0" applyNumberFormat="0" applyBorder="0" applyAlignment="0" applyProtection="0"/>
    <xf numFmtId="0" fontId="38" fillId="47" borderId="0" applyNumberFormat="0" applyBorder="0" applyAlignment="0" applyProtection="0"/>
    <xf numFmtId="0" fontId="17" fillId="25" borderId="0" applyNumberFormat="0" applyBorder="0" applyAlignment="0" applyProtection="0"/>
    <xf numFmtId="0" fontId="47" fillId="48" borderId="0" applyNumberFormat="0" applyBorder="0" applyAlignment="0" applyProtection="0"/>
    <xf numFmtId="0" fontId="48" fillId="49" borderId="13" applyNumberFormat="0" applyAlignment="0" applyProtection="0"/>
    <xf numFmtId="0" fontId="12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50" fillId="0" borderId="17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50" borderId="0" applyNumberFormat="0" applyBorder="0" applyAlignment="0" applyProtection="0"/>
    <xf numFmtId="0" fontId="52" fillId="51" borderId="0" applyNumberFormat="0" applyBorder="0" applyAlignment="0" applyProtection="0"/>
    <xf numFmtId="0" fontId="53" fillId="49" borderId="1" applyNumberFormat="0" applyAlignment="0" applyProtection="0"/>
    <xf numFmtId="9" fontId="3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64" fontId="19" fillId="0" borderId="0" xfId="116" applyNumberFormat="1" applyFont="1" applyFill="1" applyAlignment="1">
      <alignment horizontal="center" vertical="center" wrapText="1"/>
      <protection/>
    </xf>
    <xf numFmtId="0" fontId="20" fillId="0" borderId="0" xfId="116" applyNumberFormat="1" applyFont="1" applyFill="1" applyAlignment="1" applyProtection="1">
      <alignment horizontal="center" textRotation="180" wrapText="1"/>
      <protection locked="0"/>
    </xf>
    <xf numFmtId="164" fontId="18" fillId="0" borderId="0" xfId="116" applyNumberFormat="1" applyFill="1" applyAlignment="1">
      <alignment vertical="center" wrapText="1"/>
      <protection/>
    </xf>
    <xf numFmtId="164" fontId="18" fillId="0" borderId="0" xfId="116" applyNumberFormat="1" applyFill="1" applyAlignment="1" applyProtection="1">
      <alignment horizontal="center" vertical="center" wrapText="1"/>
      <protection/>
    </xf>
    <xf numFmtId="164" fontId="19" fillId="0" borderId="19" xfId="116" applyNumberFormat="1" applyFont="1" applyFill="1" applyBorder="1" applyAlignment="1" applyProtection="1">
      <alignment horizontal="center" vertical="center" wrapText="1"/>
      <protection/>
    </xf>
    <xf numFmtId="164" fontId="21" fillId="0" borderId="19" xfId="116" applyNumberFormat="1" applyFont="1" applyFill="1" applyBorder="1" applyAlignment="1" applyProtection="1">
      <alignment horizontal="right" wrapText="1"/>
      <protection/>
    </xf>
    <xf numFmtId="164" fontId="22" fillId="0" borderId="20" xfId="116" applyNumberFormat="1" applyFont="1" applyFill="1" applyBorder="1" applyAlignment="1" applyProtection="1">
      <alignment horizontal="center" vertical="center" wrapText="1"/>
      <protection/>
    </xf>
    <xf numFmtId="164" fontId="22" fillId="0" borderId="21" xfId="116" applyNumberFormat="1" applyFont="1" applyFill="1" applyBorder="1" applyAlignment="1" applyProtection="1">
      <alignment horizontal="center" vertical="center" wrapText="1"/>
      <protection/>
    </xf>
    <xf numFmtId="0" fontId="22" fillId="0" borderId="21" xfId="116" applyFont="1" applyBorder="1" applyAlignment="1">
      <alignment horizontal="center" vertical="center" wrapText="1"/>
      <protection/>
    </xf>
    <xf numFmtId="164" fontId="22" fillId="0" borderId="22" xfId="116" applyNumberFormat="1" applyFont="1" applyFill="1" applyBorder="1" applyAlignment="1" applyProtection="1">
      <alignment horizontal="center" vertical="center" wrapText="1"/>
      <protection/>
    </xf>
    <xf numFmtId="164" fontId="23" fillId="0" borderId="0" xfId="116" applyNumberFormat="1" applyFont="1" applyFill="1" applyAlignment="1">
      <alignment horizontal="center" vertical="center" wrapText="1"/>
      <protection/>
    </xf>
    <xf numFmtId="164" fontId="24" fillId="0" borderId="23" xfId="116" applyNumberFormat="1" applyFont="1" applyFill="1" applyBorder="1" applyAlignment="1" applyProtection="1">
      <alignment horizontal="center" vertical="center" wrapText="1"/>
      <protection/>
    </xf>
    <xf numFmtId="164" fontId="24" fillId="0" borderId="24" xfId="116" applyNumberFormat="1" applyFont="1" applyFill="1" applyBorder="1" applyAlignment="1" applyProtection="1">
      <alignment horizontal="center" vertical="center" wrapText="1"/>
      <protection/>
    </xf>
    <xf numFmtId="164" fontId="24" fillId="0" borderId="25" xfId="116" applyNumberFormat="1" applyFont="1" applyFill="1" applyBorder="1" applyAlignment="1" applyProtection="1">
      <alignment horizontal="center" vertical="center" wrapText="1"/>
      <protection/>
    </xf>
    <xf numFmtId="164" fontId="24" fillId="0" borderId="26" xfId="116" applyNumberFormat="1" applyFont="1" applyFill="1" applyBorder="1" applyAlignment="1" applyProtection="1">
      <alignment horizontal="center" vertical="center" wrapText="1"/>
      <protection/>
    </xf>
    <xf numFmtId="164" fontId="18" fillId="0" borderId="0" xfId="116" applyNumberFormat="1" applyFill="1" applyAlignment="1" applyProtection="1">
      <alignment vertical="center" wrapText="1"/>
      <protection/>
    </xf>
    <xf numFmtId="164" fontId="25" fillId="0" borderId="27" xfId="0" applyNumberFormat="1" applyFont="1" applyFill="1" applyBorder="1" applyAlignment="1" applyProtection="1">
      <alignment horizontal="left" vertical="center" wrapText="1"/>
      <protection locked="0"/>
    </xf>
    <xf numFmtId="164" fontId="25" fillId="0" borderId="28" xfId="0" applyNumberFormat="1" applyFont="1" applyFill="1" applyBorder="1" applyAlignment="1" applyProtection="1">
      <alignment vertical="center" wrapText="1"/>
      <protection locked="0"/>
    </xf>
    <xf numFmtId="49" fontId="25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30" xfId="0" applyNumberFormat="1" applyFont="1" applyFill="1" applyBorder="1" applyAlignment="1" applyProtection="1">
      <alignment vertical="center" wrapText="1"/>
      <protection locked="0"/>
    </xf>
    <xf numFmtId="164" fontId="25" fillId="0" borderId="31" xfId="116" applyNumberFormat="1" applyFont="1" applyFill="1" applyBorder="1" applyAlignment="1" applyProtection="1">
      <alignment vertical="center" wrapText="1"/>
      <protection locked="0"/>
    </xf>
    <xf numFmtId="164" fontId="24" fillId="0" borderId="32" xfId="116" applyNumberFormat="1" applyFont="1" applyFill="1" applyBorder="1" applyAlignment="1" applyProtection="1">
      <alignment vertical="center" wrapText="1"/>
      <protection/>
    </xf>
    <xf numFmtId="164" fontId="25" fillId="0" borderId="28" xfId="0" applyNumberFormat="1" applyFont="1" applyFill="1" applyBorder="1" applyAlignment="1" applyProtection="1">
      <alignment vertical="center" wrapText="1"/>
      <protection locked="0"/>
    </xf>
    <xf numFmtId="164" fontId="26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33" xfId="0" applyNumberFormat="1" applyFill="1" applyBorder="1" applyAlignment="1" applyProtection="1">
      <alignment horizontal="left" vertical="center" wrapText="1"/>
      <protection locked="0"/>
    </xf>
    <xf numFmtId="49" fontId="25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7" xfId="0" applyNumberFormat="1" applyFont="1" applyFill="1" applyBorder="1" applyAlignment="1" applyProtection="1">
      <alignment horizontal="left" vertical="center" wrapText="1"/>
      <protection locked="0"/>
    </xf>
    <xf numFmtId="164" fontId="27" fillId="0" borderId="28" xfId="0" applyNumberFormat="1" applyFont="1" applyFill="1" applyBorder="1" applyAlignment="1" applyProtection="1">
      <alignment vertical="center" wrapText="1"/>
      <protection locked="0"/>
    </xf>
    <xf numFmtId="49" fontId="27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34" xfId="0" applyNumberFormat="1" applyFont="1" applyFill="1" applyBorder="1" applyAlignment="1" applyProtection="1">
      <alignment vertical="center" wrapText="1"/>
      <protection locked="0"/>
    </xf>
    <xf numFmtId="164" fontId="25" fillId="0" borderId="34" xfId="0" applyNumberFormat="1" applyFont="1" applyFill="1" applyBorder="1" applyAlignment="1" applyProtection="1">
      <alignment vertical="center" wrapText="1"/>
      <protection locked="0"/>
    </xf>
    <xf numFmtId="164" fontId="25" fillId="0" borderId="32" xfId="116" applyNumberFormat="1" applyFont="1" applyFill="1" applyBorder="1" applyAlignment="1" applyProtection="1">
      <alignment vertical="center" wrapText="1"/>
      <protection/>
    </xf>
    <xf numFmtId="164" fontId="25" fillId="0" borderId="35" xfId="0" applyNumberFormat="1" applyFont="1" applyFill="1" applyBorder="1" applyAlignment="1" applyProtection="1">
      <alignment vertical="center" wrapText="1"/>
      <protection locked="0"/>
    </xf>
    <xf numFmtId="164" fontId="25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0" xfId="116" applyNumberFormat="1" applyFont="1" applyFill="1" applyBorder="1" applyAlignment="1" applyProtection="1">
      <alignment horizontal="left" vertical="center" wrapText="1"/>
      <protection/>
    </xf>
    <xf numFmtId="164" fontId="24" fillId="0" borderId="24" xfId="116" applyNumberFormat="1" applyFont="1" applyFill="1" applyBorder="1" applyAlignment="1" applyProtection="1">
      <alignment vertical="center" wrapText="1"/>
      <protection/>
    </xf>
    <xf numFmtId="164" fontId="24" fillId="52" borderId="24" xfId="116" applyNumberFormat="1" applyFont="1" applyFill="1" applyBorder="1" applyAlignment="1" applyProtection="1">
      <alignment vertical="center" wrapText="1"/>
      <protection/>
    </xf>
    <xf numFmtId="164" fontId="24" fillId="0" borderId="21" xfId="116" applyNumberFormat="1" applyFont="1" applyFill="1" applyBorder="1" applyAlignment="1" applyProtection="1">
      <alignment vertical="center" wrapText="1"/>
      <protection/>
    </xf>
    <xf numFmtId="164" fontId="24" fillId="0" borderId="37" xfId="116" applyNumberFormat="1" applyFont="1" applyFill="1" applyBorder="1" applyAlignment="1" applyProtection="1">
      <alignment vertical="center" wrapText="1"/>
      <protection/>
    </xf>
    <xf numFmtId="164" fontId="23" fillId="0" borderId="0" xfId="116" applyNumberFormat="1" applyFont="1" applyFill="1" applyAlignment="1">
      <alignment vertical="center" wrapText="1"/>
      <protection/>
    </xf>
    <xf numFmtId="164" fontId="18" fillId="0" borderId="0" xfId="116" applyNumberFormat="1" applyFill="1" applyAlignment="1">
      <alignment horizontal="center" vertical="center" wrapText="1"/>
      <protection/>
    </xf>
    <xf numFmtId="0" fontId="20" fillId="0" borderId="0" xfId="116" applyNumberFormat="1" applyFont="1" applyFill="1" applyAlignment="1" applyProtection="1">
      <alignment textRotation="180" wrapText="1"/>
      <protection locked="0"/>
    </xf>
    <xf numFmtId="164" fontId="28" fillId="0" borderId="0" xfId="116" applyNumberFormat="1" applyFont="1" applyFill="1" applyAlignment="1">
      <alignment vertical="center" wrapText="1"/>
      <protection/>
    </xf>
    <xf numFmtId="164" fontId="18" fillId="0" borderId="0" xfId="116" applyNumberFormat="1" applyFont="1" applyFill="1" applyAlignment="1">
      <alignment vertical="center" wrapText="1"/>
      <protection/>
    </xf>
  </cellXfs>
  <cellStyles count="115">
    <cellStyle name="Normal" xfId="0"/>
    <cellStyle name="1. jelölőszín" xfId="15"/>
    <cellStyle name="1. jelölőszín 2" xfId="16"/>
    <cellStyle name="2. jelölőszín" xfId="17"/>
    <cellStyle name="2. jelölőszín 2" xfId="18"/>
    <cellStyle name="20% - 1. jelölőszín" xfId="19"/>
    <cellStyle name="20% - 2. jelölőszín" xfId="20"/>
    <cellStyle name="20% - 3. jelölőszín" xfId="21"/>
    <cellStyle name="20% - 4. jelölőszín" xfId="22"/>
    <cellStyle name="20% - 5. jelölőszín" xfId="23"/>
    <cellStyle name="20% - 6. jelölőszín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. jelölőszín" xfId="31"/>
    <cellStyle name="3. jelölőszín 2" xfId="32"/>
    <cellStyle name="4. jelölőszín" xfId="33"/>
    <cellStyle name="4. jelölőszín 2" xfId="34"/>
    <cellStyle name="40% - 1. jelölőszín" xfId="35"/>
    <cellStyle name="40% - 2. jelölőszín" xfId="36"/>
    <cellStyle name="40% - 3. jelölőszín" xfId="37"/>
    <cellStyle name="40% - 4. jelölőszín" xfId="38"/>
    <cellStyle name="40% - 5. jelölőszín" xfId="39"/>
    <cellStyle name="40% - 6. jelölőszín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5. jelölőszín" xfId="47"/>
    <cellStyle name="5. jelölőszín 2" xfId="48"/>
    <cellStyle name="6. jelölőszín" xfId="49"/>
    <cellStyle name="6. jelölőszín 2" xfId="50"/>
    <cellStyle name="60% - 1. jelölőszín" xfId="51"/>
    <cellStyle name="60% - 2. jelölőszín" xfId="52"/>
    <cellStyle name="60% - 3. jelölőszín" xfId="53"/>
    <cellStyle name="60% - 4. jelölőszín" xfId="54"/>
    <cellStyle name="60% - 5. jelölőszín" xfId="55"/>
    <cellStyle name="60% - 6. jelölőszín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evitel" xfId="70"/>
    <cellStyle name="Calculation" xfId="71"/>
    <cellStyle name="Check Cell" xfId="72"/>
    <cellStyle name="Cím" xfId="73"/>
    <cellStyle name="Címsor 1" xfId="74"/>
    <cellStyle name="Címsor 2" xfId="75"/>
    <cellStyle name="Címsor 3" xfId="76"/>
    <cellStyle name="Címsor 4" xfId="77"/>
    <cellStyle name="Ellenőrzőcella" xfId="78"/>
    <cellStyle name="Explanatory Text" xfId="79"/>
    <cellStyle name="Comma" xfId="80"/>
    <cellStyle name="Comma [0]" xfId="81"/>
    <cellStyle name="Ezres 2" xfId="82"/>
    <cellStyle name="Ezres 2 2" xfId="83"/>
    <cellStyle name="Ezres 3" xfId="84"/>
    <cellStyle name="Ezres 3 2" xfId="85"/>
    <cellStyle name="Ezres 4" xfId="86"/>
    <cellStyle name="Figyelmeztetés" xfId="87"/>
    <cellStyle name="Good" xfId="88"/>
    <cellStyle name="Heading 1" xfId="89"/>
    <cellStyle name="Heading 2" xfId="90"/>
    <cellStyle name="Heading 3" xfId="91"/>
    <cellStyle name="Heading 4" xfId="92"/>
    <cellStyle name="hetmál kút" xfId="93"/>
    <cellStyle name="Hivatkozott cella" xfId="94"/>
    <cellStyle name="Input" xfId="95"/>
    <cellStyle name="Jegyzet" xfId="96"/>
    <cellStyle name="Jelölőszín (1)" xfId="97"/>
    <cellStyle name="Jelölőszín (1) 2" xfId="98"/>
    <cellStyle name="Jelölőszín (2)" xfId="99"/>
    <cellStyle name="Jelölőszín (2) 2" xfId="100"/>
    <cellStyle name="Jelölőszín (3)" xfId="101"/>
    <cellStyle name="Jelölőszín (3) 2" xfId="102"/>
    <cellStyle name="Jelölőszín (4)" xfId="103"/>
    <cellStyle name="Jelölőszín (4) 2" xfId="104"/>
    <cellStyle name="Jelölőszín (5)" xfId="105"/>
    <cellStyle name="Jelölőszín (5) 2" xfId="106"/>
    <cellStyle name="Jelölőszín (6)" xfId="107"/>
    <cellStyle name="Jelölőszín (6) 2" xfId="108"/>
    <cellStyle name="Jó" xfId="109"/>
    <cellStyle name="Kimenet" xfId="110"/>
    <cellStyle name="Linked Cell" xfId="111"/>
    <cellStyle name="Magyarázó szöveg" xfId="112"/>
    <cellStyle name="Neutral" xfId="113"/>
    <cellStyle name="Normál 2" xfId="114"/>
    <cellStyle name="Normal_KARSZJ3" xfId="115"/>
    <cellStyle name="Normál_ZARSZREND14" xfId="116"/>
    <cellStyle name="Note" xfId="117"/>
    <cellStyle name="Output" xfId="118"/>
    <cellStyle name="Összesen" xfId="119"/>
    <cellStyle name="Currency" xfId="120"/>
    <cellStyle name="Currency [0]" xfId="121"/>
    <cellStyle name="Rossz" xfId="122"/>
    <cellStyle name="Semleges" xfId="123"/>
    <cellStyle name="Számítás" xfId="124"/>
    <cellStyle name="Percent" xfId="125"/>
    <cellStyle name="Title" xfId="126"/>
    <cellStyle name="Total" xfId="127"/>
    <cellStyle name="Warning Text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">
    <pageSetUpPr fitToPage="1"/>
  </sheetPr>
  <dimension ref="A1:H43"/>
  <sheetViews>
    <sheetView tabSelected="1" zoomScalePageLayoutView="0" workbookViewId="0" topLeftCell="A1">
      <selection activeCell="B152" sqref="B152"/>
    </sheetView>
  </sheetViews>
  <sheetFormatPr defaultColWidth="8.00390625" defaultRowHeight="12.75"/>
  <cols>
    <col min="1" max="1" width="34.00390625" style="43" customWidth="1"/>
    <col min="2" max="7" width="13.421875" style="3" customWidth="1"/>
    <col min="8" max="8" width="4.421875" style="3" customWidth="1"/>
    <col min="9" max="16384" width="8.00390625" style="3" customWidth="1"/>
  </cols>
  <sheetData>
    <row r="1" spans="1:8" ht="18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</row>
    <row r="2" spans="1:8" ht="22.5" customHeight="1" thickBot="1">
      <c r="A2" s="4"/>
      <c r="B2" s="5" t="s">
        <v>2</v>
      </c>
      <c r="C2" s="5"/>
      <c r="D2" s="5"/>
      <c r="E2" s="5"/>
      <c r="F2" s="6" t="s">
        <v>3</v>
      </c>
      <c r="G2" s="6"/>
      <c r="H2" s="2"/>
    </row>
    <row r="3" spans="1:8" s="11" customFormat="1" ht="50.25" customHeight="1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9" t="s">
        <v>9</v>
      </c>
      <c r="G3" s="10" t="s">
        <v>10</v>
      </c>
      <c r="H3" s="2"/>
    </row>
    <row r="4" spans="1:8" s="16" customFormat="1" ht="12" customHeight="1" thickBot="1">
      <c r="A4" s="12" t="s">
        <v>11</v>
      </c>
      <c r="B4" s="13" t="s">
        <v>12</v>
      </c>
      <c r="C4" s="13" t="s">
        <v>13</v>
      </c>
      <c r="D4" s="13" t="s">
        <v>14</v>
      </c>
      <c r="E4" s="13" t="s">
        <v>15</v>
      </c>
      <c r="F4" s="14" t="s">
        <v>16</v>
      </c>
      <c r="G4" s="15" t="s">
        <v>17</v>
      </c>
      <c r="H4" s="2"/>
    </row>
    <row r="5" spans="1:8" ht="21.75" customHeight="1">
      <c r="A5" s="17" t="s">
        <v>18</v>
      </c>
      <c r="B5" s="18">
        <v>133795</v>
      </c>
      <c r="C5" s="19" t="s">
        <v>19</v>
      </c>
      <c r="D5" s="20"/>
      <c r="E5" s="20">
        <v>601000</v>
      </c>
      <c r="F5" s="21">
        <v>133795</v>
      </c>
      <c r="G5" s="22">
        <f aca="true" t="shared" si="0" ref="G5:G33">+D5+F5</f>
        <v>133795</v>
      </c>
      <c r="H5" s="2"/>
    </row>
    <row r="6" spans="1:8" ht="15.75" customHeight="1">
      <c r="A6" s="17" t="s">
        <v>20</v>
      </c>
      <c r="B6" s="23"/>
      <c r="C6" s="19"/>
      <c r="D6" s="20"/>
      <c r="E6" s="20">
        <v>351000</v>
      </c>
      <c r="F6" s="21"/>
      <c r="G6" s="22">
        <f t="shared" si="0"/>
        <v>0</v>
      </c>
      <c r="H6" s="2"/>
    </row>
    <row r="7" spans="1:8" ht="27" customHeight="1">
      <c r="A7" s="17" t="s">
        <v>21</v>
      </c>
      <c r="B7" s="23">
        <v>4133866</v>
      </c>
      <c r="C7" s="19" t="s">
        <v>19</v>
      </c>
      <c r="D7" s="24"/>
      <c r="E7" s="20">
        <v>2003000</v>
      </c>
      <c r="F7" s="21">
        <v>4133866</v>
      </c>
      <c r="G7" s="22">
        <f t="shared" si="0"/>
        <v>4133866</v>
      </c>
      <c r="H7" s="2"/>
    </row>
    <row r="8" spans="1:8" ht="16.5" customHeight="1">
      <c r="A8" s="25" t="s">
        <v>22</v>
      </c>
      <c r="B8" s="23">
        <v>93750</v>
      </c>
      <c r="C8" s="26" t="s">
        <v>19</v>
      </c>
      <c r="D8" s="24"/>
      <c r="E8" s="20">
        <v>131000</v>
      </c>
      <c r="F8" s="21">
        <v>93750</v>
      </c>
      <c r="G8" s="22">
        <f t="shared" si="0"/>
        <v>93750</v>
      </c>
      <c r="H8" s="2"/>
    </row>
    <row r="9" spans="1:8" ht="15" customHeight="1">
      <c r="A9" s="27" t="s">
        <v>23</v>
      </c>
      <c r="B9" s="28"/>
      <c r="C9" s="29"/>
      <c r="D9" s="30"/>
      <c r="E9" s="31">
        <v>1290000</v>
      </c>
      <c r="F9" s="21"/>
      <c r="G9" s="32">
        <f t="shared" si="0"/>
        <v>0</v>
      </c>
      <c r="H9" s="2"/>
    </row>
    <row r="10" spans="1:8" ht="15.75" customHeight="1">
      <c r="A10" s="17" t="s">
        <v>24</v>
      </c>
      <c r="B10" s="33">
        <v>5946950</v>
      </c>
      <c r="C10" s="26" t="s">
        <v>19</v>
      </c>
      <c r="D10" s="30"/>
      <c r="E10" s="31">
        <v>6350000</v>
      </c>
      <c r="F10" s="21">
        <v>5946950</v>
      </c>
      <c r="G10" s="32">
        <f t="shared" si="0"/>
        <v>5946950</v>
      </c>
      <c r="H10" s="2"/>
    </row>
    <row r="11" spans="1:8" ht="15.75" customHeight="1">
      <c r="A11" s="17" t="s">
        <v>25</v>
      </c>
      <c r="B11" s="33">
        <v>300228</v>
      </c>
      <c r="C11" s="26" t="s">
        <v>19</v>
      </c>
      <c r="D11" s="30"/>
      <c r="E11" s="31">
        <v>375000</v>
      </c>
      <c r="F11" s="21">
        <v>300228</v>
      </c>
      <c r="G11" s="32">
        <f t="shared" si="0"/>
        <v>300228</v>
      </c>
      <c r="H11" s="2"/>
    </row>
    <row r="12" spans="1:8" ht="15.75" customHeight="1">
      <c r="A12" s="17" t="s">
        <v>26</v>
      </c>
      <c r="B12" s="33">
        <v>644698</v>
      </c>
      <c r="C12" s="26" t="s">
        <v>19</v>
      </c>
      <c r="D12" s="30"/>
      <c r="E12" s="31">
        <v>616000</v>
      </c>
      <c r="F12" s="21"/>
      <c r="G12" s="32">
        <f t="shared" si="0"/>
        <v>0</v>
      </c>
      <c r="H12" s="2"/>
    </row>
    <row r="13" spans="1:8" ht="15.75" customHeight="1">
      <c r="A13" s="25" t="s">
        <v>27</v>
      </c>
      <c r="B13" s="33">
        <v>8690600</v>
      </c>
      <c r="C13" s="26" t="s">
        <v>19</v>
      </c>
      <c r="D13" s="30"/>
      <c r="E13" s="31">
        <v>8714000</v>
      </c>
      <c r="F13" s="21">
        <v>6935600</v>
      </c>
      <c r="G13" s="32">
        <f t="shared" si="0"/>
        <v>6935600</v>
      </c>
      <c r="H13" s="2"/>
    </row>
    <row r="14" spans="1:8" ht="15.75" customHeight="1">
      <c r="A14" s="34" t="s">
        <v>28</v>
      </c>
      <c r="B14" s="33">
        <v>228647</v>
      </c>
      <c r="C14" s="26" t="s">
        <v>19</v>
      </c>
      <c r="D14" s="30"/>
      <c r="E14" s="31">
        <v>267000</v>
      </c>
      <c r="F14" s="21">
        <v>228647</v>
      </c>
      <c r="G14" s="32">
        <f t="shared" si="0"/>
        <v>228647</v>
      </c>
      <c r="H14" s="2"/>
    </row>
    <row r="15" spans="1:8" ht="20.25" customHeight="1">
      <c r="A15" s="34" t="s">
        <v>29</v>
      </c>
      <c r="B15" s="33">
        <v>1799590</v>
      </c>
      <c r="C15" s="26" t="s">
        <v>19</v>
      </c>
      <c r="D15" s="30"/>
      <c r="E15" s="31">
        <v>5930000</v>
      </c>
      <c r="F15" s="21">
        <f>1799590+493395</f>
        <v>2292985</v>
      </c>
      <c r="G15" s="32">
        <f t="shared" si="0"/>
        <v>2292985</v>
      </c>
      <c r="H15" s="2"/>
    </row>
    <row r="16" spans="1:8" ht="20.25" customHeight="1">
      <c r="A16" s="34" t="s">
        <v>30</v>
      </c>
      <c r="B16" s="33">
        <v>8631814</v>
      </c>
      <c r="C16" s="26" t="s">
        <v>19</v>
      </c>
      <c r="D16" s="30"/>
      <c r="E16" s="31">
        <v>9555000</v>
      </c>
      <c r="F16" s="21">
        <v>8631814</v>
      </c>
      <c r="G16" s="32">
        <f t="shared" si="0"/>
        <v>8631814</v>
      </c>
      <c r="H16" s="2"/>
    </row>
    <row r="17" spans="1:8" ht="21.75" customHeight="1">
      <c r="A17" s="34" t="s">
        <v>31</v>
      </c>
      <c r="B17" s="33">
        <v>84901</v>
      </c>
      <c r="C17" s="26" t="s">
        <v>19</v>
      </c>
      <c r="D17" s="30"/>
      <c r="E17" s="31">
        <v>50000</v>
      </c>
      <c r="F17" s="21">
        <v>84901</v>
      </c>
      <c r="G17" s="32">
        <f t="shared" si="0"/>
        <v>84901</v>
      </c>
      <c r="H17" s="2"/>
    </row>
    <row r="18" spans="1:8" ht="15.75" customHeight="1">
      <c r="A18" s="34" t="s">
        <v>32</v>
      </c>
      <c r="B18" s="33">
        <v>53800</v>
      </c>
      <c r="C18" s="26" t="s">
        <v>19</v>
      </c>
      <c r="D18" s="30"/>
      <c r="E18" s="31">
        <v>54000</v>
      </c>
      <c r="F18" s="21">
        <v>53800</v>
      </c>
      <c r="G18" s="32">
        <f t="shared" si="0"/>
        <v>53800</v>
      </c>
      <c r="H18" s="2"/>
    </row>
    <row r="19" spans="1:8" ht="15.75" customHeight="1">
      <c r="A19" s="34" t="s">
        <v>33</v>
      </c>
      <c r="B19" s="33">
        <v>61432</v>
      </c>
      <c r="C19" s="26" t="s">
        <v>19</v>
      </c>
      <c r="D19" s="30"/>
      <c r="E19" s="31">
        <v>62000</v>
      </c>
      <c r="F19" s="21">
        <v>61432</v>
      </c>
      <c r="G19" s="32">
        <f t="shared" si="0"/>
        <v>61432</v>
      </c>
      <c r="H19" s="2"/>
    </row>
    <row r="20" spans="1:8" ht="15.75" customHeight="1">
      <c r="A20" s="34" t="s">
        <v>34</v>
      </c>
      <c r="B20" s="23">
        <v>311717</v>
      </c>
      <c r="C20" s="26" t="s">
        <v>19</v>
      </c>
      <c r="D20" s="30"/>
      <c r="E20" s="31">
        <v>400000</v>
      </c>
      <c r="F20" s="21">
        <v>295268</v>
      </c>
      <c r="G20" s="32">
        <f t="shared" si="0"/>
        <v>295268</v>
      </c>
      <c r="H20" s="2"/>
    </row>
    <row r="21" spans="1:8" ht="22.5" customHeight="1">
      <c r="A21" s="34" t="s">
        <v>35</v>
      </c>
      <c r="B21" s="23">
        <v>1568634</v>
      </c>
      <c r="C21" s="26" t="s">
        <v>19</v>
      </c>
      <c r="D21" s="30"/>
      <c r="E21" s="31">
        <v>1569000</v>
      </c>
      <c r="F21" s="21">
        <v>1568634</v>
      </c>
      <c r="G21" s="32">
        <f t="shared" si="0"/>
        <v>1568634</v>
      </c>
      <c r="H21" s="2"/>
    </row>
    <row r="22" spans="1:8" ht="15.75" customHeight="1">
      <c r="A22" s="34" t="s">
        <v>36</v>
      </c>
      <c r="B22" s="23">
        <v>349250</v>
      </c>
      <c r="C22" s="26" t="s">
        <v>19</v>
      </c>
      <c r="D22" s="30"/>
      <c r="E22" s="31">
        <v>350000</v>
      </c>
      <c r="F22" s="21">
        <v>349250</v>
      </c>
      <c r="G22" s="32">
        <f t="shared" si="0"/>
        <v>349250</v>
      </c>
      <c r="H22" s="2"/>
    </row>
    <row r="23" spans="1:8" ht="23.25" customHeight="1">
      <c r="A23" s="34" t="s">
        <v>37</v>
      </c>
      <c r="B23" s="23">
        <v>4885948</v>
      </c>
      <c r="C23" s="26" t="s">
        <v>19</v>
      </c>
      <c r="D23" s="30"/>
      <c r="E23" s="31">
        <v>5301000</v>
      </c>
      <c r="F23" s="21">
        <v>4885948</v>
      </c>
      <c r="G23" s="32">
        <f t="shared" si="0"/>
        <v>4885948</v>
      </c>
      <c r="H23" s="2"/>
    </row>
    <row r="24" spans="1:8" ht="15.75" customHeight="1">
      <c r="A24" s="35" t="s">
        <v>38</v>
      </c>
      <c r="B24" s="23">
        <v>135000</v>
      </c>
      <c r="C24" s="26" t="s">
        <v>19</v>
      </c>
      <c r="D24" s="30"/>
      <c r="E24" s="31">
        <v>135000</v>
      </c>
      <c r="F24" s="21">
        <v>135000</v>
      </c>
      <c r="G24" s="32">
        <f t="shared" si="0"/>
        <v>135000</v>
      </c>
      <c r="H24" s="2"/>
    </row>
    <row r="25" spans="1:8" ht="15.75" customHeight="1">
      <c r="A25" s="35" t="s">
        <v>39</v>
      </c>
      <c r="B25" s="23">
        <v>437464</v>
      </c>
      <c r="C25" s="26" t="s">
        <v>19</v>
      </c>
      <c r="D25" s="30"/>
      <c r="E25" s="31">
        <v>696000</v>
      </c>
      <c r="F25" s="21">
        <v>437464</v>
      </c>
      <c r="G25" s="32">
        <f t="shared" si="0"/>
        <v>437464</v>
      </c>
      <c r="H25" s="2"/>
    </row>
    <row r="26" spans="1:8" ht="22.5">
      <c r="A26" s="35" t="s">
        <v>40</v>
      </c>
      <c r="B26" s="23">
        <v>547200</v>
      </c>
      <c r="C26" s="26" t="s">
        <v>19</v>
      </c>
      <c r="D26" s="30"/>
      <c r="E26" s="31">
        <v>819000</v>
      </c>
      <c r="F26" s="21">
        <v>450000</v>
      </c>
      <c r="G26" s="32">
        <f t="shared" si="0"/>
        <v>450000</v>
      </c>
      <c r="H26" s="2"/>
    </row>
    <row r="27" spans="1:8" ht="20.25" customHeight="1">
      <c r="A27" s="35" t="s">
        <v>41</v>
      </c>
      <c r="B27" s="23">
        <v>154490</v>
      </c>
      <c r="C27" s="26" t="s">
        <v>19</v>
      </c>
      <c r="D27" s="30"/>
      <c r="E27" s="31">
        <v>155000</v>
      </c>
      <c r="F27" s="21">
        <v>154490</v>
      </c>
      <c r="G27" s="32">
        <f t="shared" si="0"/>
        <v>154490</v>
      </c>
      <c r="H27" s="2"/>
    </row>
    <row r="28" spans="1:8" ht="15.75" customHeight="1">
      <c r="A28" s="35" t="s">
        <v>42</v>
      </c>
      <c r="B28" s="23">
        <v>2555108</v>
      </c>
      <c r="C28" s="26" t="s">
        <v>19</v>
      </c>
      <c r="D28" s="30"/>
      <c r="E28" s="31">
        <v>1411000</v>
      </c>
      <c r="F28" s="21">
        <v>2555108</v>
      </c>
      <c r="G28" s="32">
        <f t="shared" si="0"/>
        <v>2555108</v>
      </c>
      <c r="H28" s="2"/>
    </row>
    <row r="29" spans="1:8" ht="22.5" customHeight="1">
      <c r="A29" s="36" t="s">
        <v>43</v>
      </c>
      <c r="B29" s="23">
        <v>23540</v>
      </c>
      <c r="C29" s="26" t="s">
        <v>19</v>
      </c>
      <c r="D29" s="30"/>
      <c r="E29" s="31">
        <v>107000</v>
      </c>
      <c r="F29" s="21">
        <v>21414</v>
      </c>
      <c r="G29" s="32">
        <f t="shared" si="0"/>
        <v>21414</v>
      </c>
      <c r="H29" s="2"/>
    </row>
    <row r="30" spans="1:8" ht="15.75" customHeight="1">
      <c r="A30" s="35" t="s">
        <v>44</v>
      </c>
      <c r="B30" s="23">
        <v>79146</v>
      </c>
      <c r="C30" s="26" t="s">
        <v>19</v>
      </c>
      <c r="D30" s="30"/>
      <c r="E30" s="31">
        <v>80000</v>
      </c>
      <c r="F30" s="21">
        <v>75489</v>
      </c>
      <c r="G30" s="32">
        <f t="shared" si="0"/>
        <v>75489</v>
      </c>
      <c r="H30" s="2"/>
    </row>
    <row r="31" spans="1:8" ht="15.75" customHeight="1">
      <c r="A31" s="36" t="s">
        <v>45</v>
      </c>
      <c r="B31" s="23"/>
      <c r="C31" s="26"/>
      <c r="D31" s="30"/>
      <c r="E31" s="31">
        <v>2964000</v>
      </c>
      <c r="F31" s="21"/>
      <c r="G31" s="32">
        <f t="shared" si="0"/>
        <v>0</v>
      </c>
      <c r="H31" s="2"/>
    </row>
    <row r="32" spans="1:8" ht="25.5" customHeight="1">
      <c r="A32" s="35" t="s">
        <v>46</v>
      </c>
      <c r="B32" s="23">
        <v>567840</v>
      </c>
      <c r="C32" s="26" t="s">
        <v>19</v>
      </c>
      <c r="D32" s="30"/>
      <c r="E32" s="31">
        <v>568000</v>
      </c>
      <c r="F32" s="21">
        <f>207840+360000</f>
        <v>567840</v>
      </c>
      <c r="G32" s="32">
        <f t="shared" si="0"/>
        <v>567840</v>
      </c>
      <c r="H32" s="2"/>
    </row>
    <row r="33" spans="1:8" ht="23.25" thickBot="1">
      <c r="A33" s="35" t="s">
        <v>47</v>
      </c>
      <c r="B33" s="23">
        <v>325925</v>
      </c>
      <c r="C33" s="26" t="s">
        <v>19</v>
      </c>
      <c r="D33" s="30"/>
      <c r="E33" s="31"/>
      <c r="F33" s="21">
        <v>325925</v>
      </c>
      <c r="G33" s="32">
        <f t="shared" si="0"/>
        <v>325925</v>
      </c>
      <c r="H33" s="2"/>
    </row>
    <row r="34" spans="1:8" s="42" customFormat="1" ht="18" customHeight="1" thickBot="1">
      <c r="A34" s="37" t="s">
        <v>48</v>
      </c>
      <c r="B34" s="38">
        <f>SUM(B5:B33)</f>
        <v>42745333</v>
      </c>
      <c r="C34" s="39"/>
      <c r="D34" s="40">
        <f>SUM(D5:D33)</f>
        <v>0</v>
      </c>
      <c r="E34" s="40">
        <f>SUM(E5:E33)</f>
        <v>50904000</v>
      </c>
      <c r="F34" s="40">
        <f>SUM(F5:F33)</f>
        <v>40719598</v>
      </c>
      <c r="G34" s="41">
        <f>SUM(G5:G33)</f>
        <v>40719598</v>
      </c>
      <c r="H34" s="2"/>
    </row>
    <row r="35" spans="6:8" ht="12.75">
      <c r="F35" s="42"/>
      <c r="G35" s="42"/>
      <c r="H35" s="44"/>
    </row>
    <row r="36" ht="12.75">
      <c r="H36" s="44"/>
    </row>
    <row r="37" spans="4:8" ht="12.75">
      <c r="D37" s="45"/>
      <c r="F37" s="46"/>
      <c r="H37" s="44"/>
    </row>
    <row r="38" ht="12.75">
      <c r="H38" s="44"/>
    </row>
    <row r="39" ht="12.75">
      <c r="H39" s="44"/>
    </row>
    <row r="40" ht="12.75">
      <c r="H40" s="44"/>
    </row>
    <row r="41" ht="12.75">
      <c r="H41" s="44"/>
    </row>
    <row r="42" ht="12.75">
      <c r="H42" s="44"/>
    </row>
    <row r="43" ht="12.75">
      <c r="H43" s="44"/>
    </row>
  </sheetData>
  <sheetProtection/>
  <mergeCells count="4">
    <mergeCell ref="A1:G1"/>
    <mergeCell ref="H1:H34"/>
    <mergeCell ref="B2:E2"/>
    <mergeCell ref="F2:G2"/>
  </mergeCells>
  <printOptions horizontalCentered="1"/>
  <pageMargins left="0.7874015748031497" right="0.7874015748031497" top="1" bottom="0.984251968503937" header="0.7874015748031497" footer="0.7874015748031497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2017-05-30T09:21:17Z</dcterms:created>
  <dcterms:modified xsi:type="dcterms:W3CDTF">2017-05-30T09:21:18Z</dcterms:modified>
  <cp:category/>
  <cp:version/>
  <cp:contentType/>
  <cp:contentStatus/>
</cp:coreProperties>
</file>